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Ferreteria Norte\Desktop\SISTEMA\"/>
    </mc:Choice>
  </mc:AlternateContent>
  <xr:revisionPtr revIDLastSave="0" documentId="13_ncr:1_{E5618319-F90F-46B0-8912-DE85EB7BBCA0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LISTA DE CARGA" sheetId="1" r:id="rId1"/>
    <sheet name="CARGA COMPLETA" sheetId="2" r:id="rId2"/>
    <sheet name="Hoja2" sheetId="3" r:id="rId3"/>
  </sheets>
  <definedNames>
    <definedName name="_xlnm._FilterDatabase" localSheetId="0" hidden="1">'LISTA DE CARGA'!$A$1:$AF$2189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W224" i="1"/>
  <c r="X224" i="1" s="1"/>
  <c r="W223" i="1"/>
  <c r="X223" i="1" s="1"/>
  <c r="T223" i="1" s="1"/>
  <c r="W1885" i="1" l="1"/>
  <c r="W1886" i="1"/>
  <c r="W1887" i="1"/>
  <c r="W1888" i="1"/>
  <c r="W1889" i="1"/>
  <c r="W1890" i="1"/>
  <c r="W1891" i="1"/>
  <c r="W1892" i="1"/>
  <c r="W1893" i="1"/>
  <c r="W1894" i="1"/>
  <c r="W1884" i="1"/>
  <c r="W1466" i="1"/>
  <c r="V1207" i="1"/>
  <c r="V891" i="1"/>
  <c r="V890" i="1"/>
  <c r="W890" i="1" s="1"/>
  <c r="V889" i="1"/>
  <c r="W889" i="1" s="1"/>
  <c r="W888" i="1"/>
  <c r="V887" i="1"/>
  <c r="W887" i="1" s="1"/>
  <c r="V886" i="1"/>
  <c r="W886" i="1" s="1"/>
  <c r="V885" i="1"/>
  <c r="W885" i="1" s="1"/>
  <c r="W819" i="1"/>
  <c r="V752" i="1"/>
  <c r="W752" i="1" s="1"/>
  <c r="V751" i="1"/>
  <c r="W751" i="1" s="1"/>
  <c r="V750" i="1"/>
  <c r="W750" i="1" s="1"/>
  <c r="V749" i="1"/>
  <c r="W749" i="1" s="1"/>
  <c r="V747" i="1"/>
  <c r="W747" i="1" s="1"/>
  <c r="V743" i="1"/>
  <c r="W743" i="1" s="1"/>
  <c r="V740" i="1"/>
  <c r="W740" i="1" s="1"/>
  <c r="V741" i="1"/>
  <c r="W741" i="1" s="1"/>
  <c r="V742" i="1"/>
  <c r="W742" i="1" s="1"/>
  <c r="V744" i="1"/>
  <c r="W744" i="1" s="1"/>
  <c r="V745" i="1"/>
  <c r="W745" i="1" s="1"/>
  <c r="V746" i="1"/>
  <c r="W746" i="1" s="1"/>
  <c r="V748" i="1"/>
  <c r="W748" i="1" s="1"/>
  <c r="V739" i="1"/>
  <c r="W739" i="1" s="1"/>
  <c r="V683" i="1"/>
  <c r="W683" i="1" s="1"/>
  <c r="V682" i="1"/>
  <c r="W682" i="1" s="1"/>
  <c r="V681" i="1"/>
  <c r="W681" i="1" s="1"/>
  <c r="X681" i="1" s="1"/>
  <c r="W1488" i="1"/>
  <c r="W1489" i="1"/>
  <c r="W1490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V1987" i="1" l="1"/>
  <c r="W1987" i="1" s="1"/>
  <c r="V1986" i="1"/>
  <c r="W1986" i="1" s="1"/>
  <c r="T551" i="1"/>
  <c r="V267" i="1" l="1"/>
  <c r="W1670" i="1" l="1"/>
  <c r="X1670" i="1" s="1"/>
  <c r="T1670" i="1" s="1"/>
  <c r="W1671" i="1"/>
  <c r="X1671" i="1" s="1"/>
  <c r="T1671" i="1" s="1"/>
  <c r="W1672" i="1"/>
  <c r="X1672" i="1" s="1"/>
  <c r="W1673" i="1"/>
  <c r="X1673" i="1" s="1"/>
  <c r="V1575" i="1"/>
  <c r="W1575" i="1" s="1"/>
  <c r="V1576" i="1"/>
  <c r="W1576" i="1" s="1"/>
  <c r="V1577" i="1"/>
  <c r="W1577" i="1" s="1"/>
  <c r="V1578" i="1"/>
  <c r="W1578" i="1" s="1"/>
  <c r="V1579" i="1"/>
  <c r="W1579" i="1" s="1"/>
  <c r="V1580" i="1"/>
  <c r="W1580" i="1" s="1"/>
  <c r="V1581" i="1"/>
  <c r="W1581" i="1" s="1"/>
  <c r="V1582" i="1"/>
  <c r="W1582" i="1" s="1"/>
  <c r="V1583" i="1"/>
  <c r="W1583" i="1" s="1"/>
  <c r="V1584" i="1"/>
  <c r="W1584" i="1" s="1"/>
  <c r="V1574" i="1"/>
  <c r="W1574" i="1" s="1"/>
  <c r="V431" i="1"/>
  <c r="W431" i="1" s="1"/>
  <c r="V1227" i="1"/>
  <c r="W1227" i="1" s="1"/>
  <c r="W818" i="1"/>
  <c r="X819" i="1"/>
  <c r="T819" i="1" s="1"/>
  <c r="W1508" i="1" l="1"/>
  <c r="X1508" i="1" s="1"/>
  <c r="T1508" i="1" s="1"/>
  <c r="W1509" i="1"/>
  <c r="X1509" i="1" s="1"/>
  <c r="T1509" i="1" s="1"/>
  <c r="W1510" i="1"/>
  <c r="X1510" i="1" s="1"/>
  <c r="T1510" i="1" s="1"/>
  <c r="W1511" i="1"/>
  <c r="X1511" i="1" s="1"/>
  <c r="T1511" i="1" s="1"/>
  <c r="W1512" i="1"/>
  <c r="X1512" i="1" s="1"/>
  <c r="T1512" i="1" s="1"/>
  <c r="X888" i="1" l="1"/>
  <c r="X682" i="1"/>
  <c r="W680" i="1"/>
  <c r="X680" i="1" s="1"/>
  <c r="X890" i="1"/>
  <c r="X889" i="1"/>
  <c r="X886" i="1"/>
  <c r="X885" i="1"/>
  <c r="V1836" i="1"/>
  <c r="W1836" i="1" s="1"/>
  <c r="X1836" i="1" s="1"/>
  <c r="T1836" i="1" s="1"/>
  <c r="V1837" i="1"/>
  <c r="W1837" i="1" s="1"/>
  <c r="X1837" i="1" s="1"/>
  <c r="T1837" i="1" s="1"/>
  <c r="V1838" i="1"/>
  <c r="W1838" i="1" s="1"/>
  <c r="X1838" i="1" s="1"/>
  <c r="T1838" i="1" s="1"/>
  <c r="V1835" i="1"/>
  <c r="W1835" i="1" s="1"/>
  <c r="X1835" i="1" s="1"/>
  <c r="T1835" i="1" s="1"/>
  <c r="W2027" i="1"/>
  <c r="X2027" i="1" s="1"/>
  <c r="T2027" i="1" s="1"/>
  <c r="V1980" i="1"/>
  <c r="V1979" i="1"/>
  <c r="V1893" i="1"/>
  <c r="X1893" i="1" s="1"/>
  <c r="T1893" i="1" s="1"/>
  <c r="V1894" i="1"/>
  <c r="X1894" i="1" s="1"/>
  <c r="T1894" i="1" s="1"/>
  <c r="V1895" i="1"/>
  <c r="W1895" i="1" s="1"/>
  <c r="X1895" i="1" s="1"/>
  <c r="T1895" i="1" s="1"/>
  <c r="V1896" i="1"/>
  <c r="W1896" i="1" s="1"/>
  <c r="X1896" i="1" s="1"/>
  <c r="T1896" i="1" s="1"/>
  <c r="V1897" i="1"/>
  <c r="W1897" i="1" s="1"/>
  <c r="X1897" i="1" s="1"/>
  <c r="T1897" i="1" s="1"/>
  <c r="V1898" i="1"/>
  <c r="W1898" i="1" s="1"/>
  <c r="X1898" i="1" s="1"/>
  <c r="T1898" i="1" s="1"/>
  <c r="V1899" i="1"/>
  <c r="W1899" i="1" s="1"/>
  <c r="X1899" i="1" s="1"/>
  <c r="T1899" i="1" s="1"/>
  <c r="V1900" i="1"/>
  <c r="W1900" i="1" s="1"/>
  <c r="X1900" i="1" s="1"/>
  <c r="T1900" i="1" s="1"/>
  <c r="V1901" i="1"/>
  <c r="W1901" i="1" s="1"/>
  <c r="X1901" i="1" s="1"/>
  <c r="T1901" i="1" s="1"/>
  <c r="V1902" i="1"/>
  <c r="W1902" i="1" s="1"/>
  <c r="X1902" i="1" s="1"/>
  <c r="T1902" i="1" s="1"/>
  <c r="V1903" i="1"/>
  <c r="W1903" i="1" s="1"/>
  <c r="X1903" i="1" s="1"/>
  <c r="T1903" i="1" s="1"/>
  <c r="V1892" i="1"/>
  <c r="X1892" i="1" s="1"/>
  <c r="T1892" i="1" s="1"/>
  <c r="X1889" i="1"/>
  <c r="T1889" i="1" s="1"/>
  <c r="X1890" i="1"/>
  <c r="T1890" i="1" s="1"/>
  <c r="X1891" i="1"/>
  <c r="T1891" i="1" s="1"/>
  <c r="X1888" i="1"/>
  <c r="T1888" i="1" s="1"/>
  <c r="X1886" i="1"/>
  <c r="T1886" i="1" s="1"/>
  <c r="X1887" i="1"/>
  <c r="T1887" i="1" s="1"/>
  <c r="X1885" i="1"/>
  <c r="T1885" i="1" s="1"/>
  <c r="X1884" i="1"/>
  <c r="T1884" i="1" s="1"/>
  <c r="V1882" i="1"/>
  <c r="W1882" i="1" s="1"/>
  <c r="X1882" i="1" s="1"/>
  <c r="T1882" i="1" s="1"/>
  <c r="V1883" i="1"/>
  <c r="W1883" i="1" s="1"/>
  <c r="X1883" i="1" s="1"/>
  <c r="T1883" i="1" s="1"/>
  <c r="V1881" i="1"/>
  <c r="W1881" i="1" s="1"/>
  <c r="X1881" i="1" s="1"/>
  <c r="T1881" i="1" s="1"/>
  <c r="V1880" i="1"/>
  <c r="W1880" i="1" s="1"/>
  <c r="X1880" i="1" s="1"/>
  <c r="T1880" i="1" s="1"/>
  <c r="V1850" i="1"/>
  <c r="W1850" i="1" s="1"/>
  <c r="X1850" i="1" s="1"/>
  <c r="T1850" i="1" s="1"/>
  <c r="V1849" i="1"/>
  <c r="W1849" i="1" s="1"/>
  <c r="X1849" i="1" s="1"/>
  <c r="T1849" i="1" s="1"/>
  <c r="V1840" i="1"/>
  <c r="W1840" i="1" s="1"/>
  <c r="X1840" i="1" s="1"/>
  <c r="T1840" i="1" s="1"/>
  <c r="V1841" i="1"/>
  <c r="W1841" i="1" s="1"/>
  <c r="X1841" i="1" s="1"/>
  <c r="T1841" i="1" s="1"/>
  <c r="V1842" i="1"/>
  <c r="W1842" i="1" s="1"/>
  <c r="X1842" i="1" s="1"/>
  <c r="T1842" i="1" s="1"/>
  <c r="V1843" i="1"/>
  <c r="W1843" i="1" s="1"/>
  <c r="X1843" i="1" s="1"/>
  <c r="V1844" i="1"/>
  <c r="W1844" i="1" s="1"/>
  <c r="X1844" i="1" s="1"/>
  <c r="T1844" i="1" s="1"/>
  <c r="V1845" i="1"/>
  <c r="W1845" i="1" s="1"/>
  <c r="X1845" i="1" s="1"/>
  <c r="T1845" i="1" s="1"/>
  <c r="V1846" i="1"/>
  <c r="W1846" i="1" s="1"/>
  <c r="X1846" i="1" s="1"/>
  <c r="T1846" i="1" s="1"/>
  <c r="V1847" i="1"/>
  <c r="W1847" i="1" s="1"/>
  <c r="X1847" i="1" s="1"/>
  <c r="T1847" i="1" s="1"/>
  <c r="V1848" i="1"/>
  <c r="W1848" i="1" s="1"/>
  <c r="X1848" i="1" s="1"/>
  <c r="T1848" i="1" s="1"/>
  <c r="V1839" i="1"/>
  <c r="W1839" i="1" s="1"/>
  <c r="X1839" i="1" s="1"/>
  <c r="T1839" i="1" s="1"/>
  <c r="W1851" i="1"/>
  <c r="X1851" i="1" s="1"/>
  <c r="T1851" i="1" s="1"/>
  <c r="W1852" i="1"/>
  <c r="X1852" i="1" s="1"/>
  <c r="T1852" i="1" s="1"/>
  <c r="W1853" i="1"/>
  <c r="X1853" i="1" s="1"/>
  <c r="T1853" i="1" s="1"/>
  <c r="W1854" i="1"/>
  <c r="X1854" i="1" s="1"/>
  <c r="T1854" i="1" s="1"/>
  <c r="W1855" i="1"/>
  <c r="X1855" i="1" s="1"/>
  <c r="T1855" i="1" s="1"/>
  <c r="W1856" i="1"/>
  <c r="X1856" i="1" s="1"/>
  <c r="T1856" i="1" s="1"/>
  <c r="W1857" i="1"/>
  <c r="X1857" i="1" s="1"/>
  <c r="T1857" i="1" s="1"/>
  <c r="W1858" i="1"/>
  <c r="X1858" i="1" s="1"/>
  <c r="T1858" i="1" s="1"/>
  <c r="W1859" i="1"/>
  <c r="X1859" i="1" s="1"/>
  <c r="T1859" i="1" s="1"/>
  <c r="W1860" i="1"/>
  <c r="X1860" i="1" s="1"/>
  <c r="T1860" i="1" s="1"/>
  <c r="W1861" i="1"/>
  <c r="X1861" i="1" s="1"/>
  <c r="T1861" i="1" s="1"/>
  <c r="W1862" i="1"/>
  <c r="X1862" i="1" s="1"/>
  <c r="T1862" i="1" s="1"/>
  <c r="W1863" i="1"/>
  <c r="X1863" i="1" s="1"/>
  <c r="T1863" i="1" s="1"/>
  <c r="W1864" i="1"/>
  <c r="X1864" i="1" s="1"/>
  <c r="T1864" i="1" s="1"/>
  <c r="W1865" i="1"/>
  <c r="X1865" i="1" s="1"/>
  <c r="T1865" i="1" s="1"/>
  <c r="W1866" i="1"/>
  <c r="X1866" i="1" s="1"/>
  <c r="T1866" i="1" s="1"/>
  <c r="W1867" i="1"/>
  <c r="X1867" i="1" s="1"/>
  <c r="T1867" i="1" s="1"/>
  <c r="W1868" i="1"/>
  <c r="X1868" i="1" s="1"/>
  <c r="T1868" i="1" s="1"/>
  <c r="W1869" i="1"/>
  <c r="X1869" i="1" s="1"/>
  <c r="T1869" i="1" s="1"/>
  <c r="W1870" i="1"/>
  <c r="X1870" i="1" s="1"/>
  <c r="T1870" i="1" s="1"/>
  <c r="W1871" i="1"/>
  <c r="X1871" i="1" s="1"/>
  <c r="T1871" i="1" s="1"/>
  <c r="W1872" i="1"/>
  <c r="X1872" i="1" s="1"/>
  <c r="T1872" i="1" s="1"/>
  <c r="W1873" i="1"/>
  <c r="X1873" i="1" s="1"/>
  <c r="T1873" i="1" s="1"/>
  <c r="W1874" i="1"/>
  <c r="X1874" i="1" s="1"/>
  <c r="T1874" i="1" s="1"/>
  <c r="W1875" i="1"/>
  <c r="X1875" i="1" s="1"/>
  <c r="T1875" i="1" s="1"/>
  <c r="W1876" i="1"/>
  <c r="X1876" i="1" s="1"/>
  <c r="T1876" i="1" s="1"/>
  <c r="W1877" i="1"/>
  <c r="X1877" i="1" s="1"/>
  <c r="T1877" i="1" s="1"/>
  <c r="W1878" i="1"/>
  <c r="X1878" i="1" s="1"/>
  <c r="T1878" i="1" s="1"/>
  <c r="W1879" i="1"/>
  <c r="X1879" i="1" s="1"/>
  <c r="T1879" i="1" s="1"/>
  <c r="W1904" i="1"/>
  <c r="X1904" i="1" s="1"/>
  <c r="T1904" i="1" s="1"/>
  <c r="W1905" i="1"/>
  <c r="X1905" i="1" s="1"/>
  <c r="T1905" i="1" s="1"/>
  <c r="W1906" i="1"/>
  <c r="X1906" i="1" s="1"/>
  <c r="T1906" i="1" s="1"/>
  <c r="W1907" i="1"/>
  <c r="X1907" i="1" s="1"/>
  <c r="T1907" i="1" s="1"/>
  <c r="W1908" i="1"/>
  <c r="X1908" i="1" s="1"/>
  <c r="T1908" i="1" s="1"/>
  <c r="W1909" i="1"/>
  <c r="X1909" i="1" s="1"/>
  <c r="T1909" i="1" s="1"/>
  <c r="W1910" i="1"/>
  <c r="X1910" i="1" s="1"/>
  <c r="T1910" i="1" s="1"/>
  <c r="W1911" i="1"/>
  <c r="X1911" i="1" s="1"/>
  <c r="T1911" i="1" s="1"/>
  <c r="W1912" i="1"/>
  <c r="X1912" i="1" s="1"/>
  <c r="T1912" i="1" s="1"/>
  <c r="W1913" i="1"/>
  <c r="X1913" i="1" s="1"/>
  <c r="T1913" i="1" s="1"/>
  <c r="W1914" i="1"/>
  <c r="X1914" i="1" s="1"/>
  <c r="T1914" i="1" s="1"/>
  <c r="W1915" i="1"/>
  <c r="X1915" i="1" s="1"/>
  <c r="T1915" i="1" s="1"/>
  <c r="W1916" i="1"/>
  <c r="X1916" i="1" s="1"/>
  <c r="T1916" i="1" s="1"/>
  <c r="W1917" i="1"/>
  <c r="X1917" i="1" s="1"/>
  <c r="T1917" i="1" s="1"/>
  <c r="W1918" i="1"/>
  <c r="X1918" i="1" s="1"/>
  <c r="T1918" i="1" s="1"/>
  <c r="W1919" i="1"/>
  <c r="X1919" i="1" s="1"/>
  <c r="T1919" i="1" s="1"/>
  <c r="W1920" i="1"/>
  <c r="X1920" i="1" s="1"/>
  <c r="T1920" i="1" s="1"/>
  <c r="W1921" i="1"/>
  <c r="X1921" i="1" s="1"/>
  <c r="T1921" i="1" s="1"/>
  <c r="W1922" i="1"/>
  <c r="X1922" i="1" s="1"/>
  <c r="T1922" i="1" s="1"/>
  <c r="W1923" i="1"/>
  <c r="X1923" i="1" s="1"/>
  <c r="T1923" i="1" s="1"/>
  <c r="W1924" i="1"/>
  <c r="X1924" i="1" s="1"/>
  <c r="T1924" i="1" s="1"/>
  <c r="W1925" i="1"/>
  <c r="X1925" i="1" s="1"/>
  <c r="T1925" i="1" s="1"/>
  <c r="W1926" i="1"/>
  <c r="X1926" i="1" s="1"/>
  <c r="T1926" i="1" s="1"/>
  <c r="W1927" i="1"/>
  <c r="X1927" i="1" s="1"/>
  <c r="T1927" i="1" s="1"/>
  <c r="W1928" i="1"/>
  <c r="X1928" i="1" s="1"/>
  <c r="T1928" i="1" s="1"/>
  <c r="W1929" i="1"/>
  <c r="X1929" i="1" s="1"/>
  <c r="T1929" i="1" s="1"/>
  <c r="W1930" i="1"/>
  <c r="X1930" i="1" s="1"/>
  <c r="T1930" i="1" s="1"/>
  <c r="W1931" i="1"/>
  <c r="X1931" i="1" s="1"/>
  <c r="T1931" i="1" s="1"/>
  <c r="W1932" i="1"/>
  <c r="X1932" i="1" s="1"/>
  <c r="T1932" i="1" s="1"/>
  <c r="W1933" i="1"/>
  <c r="X1933" i="1" s="1"/>
  <c r="T1933" i="1" s="1"/>
  <c r="W1934" i="1"/>
  <c r="X1934" i="1" s="1"/>
  <c r="T1934" i="1" s="1"/>
  <c r="W1935" i="1"/>
  <c r="X1935" i="1" s="1"/>
  <c r="T1935" i="1" s="1"/>
  <c r="W1936" i="1"/>
  <c r="X1936" i="1" s="1"/>
  <c r="T1936" i="1" s="1"/>
  <c r="W1937" i="1"/>
  <c r="X1937" i="1" s="1"/>
  <c r="T1937" i="1" s="1"/>
  <c r="W1938" i="1"/>
  <c r="X1938" i="1" s="1"/>
  <c r="T1938" i="1" s="1"/>
  <c r="W1939" i="1"/>
  <c r="X1939" i="1" s="1"/>
  <c r="T1939" i="1" s="1"/>
  <c r="W1940" i="1"/>
  <c r="X1940" i="1" s="1"/>
  <c r="T1940" i="1" s="1"/>
  <c r="W1941" i="1"/>
  <c r="X1941" i="1" s="1"/>
  <c r="T1941" i="1" s="1"/>
  <c r="W1942" i="1"/>
  <c r="X1942" i="1" s="1"/>
  <c r="T1942" i="1" s="1"/>
  <c r="W1943" i="1"/>
  <c r="X1943" i="1" s="1"/>
  <c r="T1943" i="1" s="1"/>
  <c r="W1944" i="1"/>
  <c r="X1944" i="1" s="1"/>
  <c r="T1944" i="1" s="1"/>
  <c r="W1945" i="1"/>
  <c r="X1945" i="1" s="1"/>
  <c r="T1945" i="1" s="1"/>
  <c r="W1946" i="1"/>
  <c r="X1946" i="1" s="1"/>
  <c r="T1946" i="1" s="1"/>
  <c r="W1947" i="1"/>
  <c r="X1947" i="1" s="1"/>
  <c r="T1947" i="1" s="1"/>
  <c r="W1948" i="1"/>
  <c r="X1948" i="1" s="1"/>
  <c r="T1948" i="1" s="1"/>
  <c r="W1949" i="1"/>
  <c r="X1949" i="1" s="1"/>
  <c r="T1949" i="1" s="1"/>
  <c r="W1950" i="1"/>
  <c r="X1950" i="1" s="1"/>
  <c r="T1950" i="1" s="1"/>
  <c r="W1951" i="1"/>
  <c r="X1951" i="1" s="1"/>
  <c r="T1951" i="1" s="1"/>
  <c r="W1952" i="1"/>
  <c r="X1952" i="1" s="1"/>
  <c r="T1952" i="1" s="1"/>
  <c r="W1953" i="1"/>
  <c r="X1953" i="1" s="1"/>
  <c r="T1953" i="1" s="1"/>
  <c r="W1954" i="1"/>
  <c r="X1954" i="1" s="1"/>
  <c r="T1954" i="1" s="1"/>
  <c r="W1955" i="1"/>
  <c r="X1955" i="1" s="1"/>
  <c r="T1955" i="1" s="1"/>
  <c r="W1956" i="1"/>
  <c r="X1956" i="1" s="1"/>
  <c r="T1956" i="1" s="1"/>
  <c r="W1957" i="1"/>
  <c r="X1957" i="1" s="1"/>
  <c r="T1957" i="1" s="1"/>
  <c r="W1958" i="1"/>
  <c r="X1958" i="1" s="1"/>
  <c r="T1958" i="1" s="1"/>
  <c r="W1959" i="1"/>
  <c r="X1959" i="1" s="1"/>
  <c r="T1959" i="1" s="1"/>
  <c r="W1960" i="1"/>
  <c r="X1960" i="1" s="1"/>
  <c r="T1960" i="1" s="1"/>
  <c r="W1961" i="1"/>
  <c r="X1961" i="1" s="1"/>
  <c r="T1961" i="1" s="1"/>
  <c r="W1962" i="1"/>
  <c r="X1962" i="1" s="1"/>
  <c r="T1962" i="1" s="1"/>
  <c r="W1963" i="1"/>
  <c r="X1963" i="1" s="1"/>
  <c r="T1963" i="1" s="1"/>
  <c r="W1964" i="1"/>
  <c r="X1964" i="1" s="1"/>
  <c r="T1964" i="1" s="1"/>
  <c r="W1965" i="1"/>
  <c r="X1965" i="1" s="1"/>
  <c r="T1965" i="1" s="1"/>
  <c r="W1966" i="1"/>
  <c r="X1966" i="1" s="1"/>
  <c r="T1966" i="1" s="1"/>
  <c r="W1967" i="1"/>
  <c r="X1967" i="1" s="1"/>
  <c r="T1967" i="1" s="1"/>
  <c r="W1968" i="1"/>
  <c r="X1968" i="1" s="1"/>
  <c r="T1968" i="1" s="1"/>
  <c r="W1969" i="1"/>
  <c r="X1969" i="1" s="1"/>
  <c r="T1969" i="1" s="1"/>
  <c r="W1970" i="1"/>
  <c r="X1970" i="1" s="1"/>
  <c r="T1970" i="1" s="1"/>
  <c r="W1971" i="1"/>
  <c r="X1971" i="1" s="1"/>
  <c r="T1971" i="1" s="1"/>
  <c r="W1972" i="1"/>
  <c r="X1972" i="1" s="1"/>
  <c r="T1972" i="1" s="1"/>
  <c r="W1973" i="1"/>
  <c r="X1973" i="1" s="1"/>
  <c r="T1973" i="1" s="1"/>
  <c r="W1974" i="1"/>
  <c r="X1974" i="1" s="1"/>
  <c r="T1974" i="1" s="1"/>
  <c r="W1975" i="1"/>
  <c r="X1975" i="1" s="1"/>
  <c r="T1975" i="1" s="1"/>
  <c r="W1976" i="1"/>
  <c r="X1976" i="1" s="1"/>
  <c r="T1976" i="1" s="1"/>
  <c r="W1977" i="1"/>
  <c r="X1977" i="1" s="1"/>
  <c r="T1977" i="1" s="1"/>
  <c r="W1978" i="1"/>
  <c r="X1978" i="1" s="1"/>
  <c r="T1978" i="1" s="1"/>
  <c r="W1981" i="1"/>
  <c r="X1981" i="1" s="1"/>
  <c r="T1981" i="1" s="1"/>
  <c r="W1982" i="1"/>
  <c r="X1982" i="1" s="1"/>
  <c r="T1982" i="1" s="1"/>
  <c r="W1983" i="1"/>
  <c r="X1983" i="1" s="1"/>
  <c r="T1983" i="1" s="1"/>
  <c r="W1984" i="1"/>
  <c r="X1984" i="1" s="1"/>
  <c r="T1984" i="1" s="1"/>
  <c r="W1985" i="1"/>
  <c r="X1985" i="1" s="1"/>
  <c r="T1985" i="1" s="1"/>
  <c r="X1986" i="1"/>
  <c r="T1986" i="1" s="1"/>
  <c r="X1987" i="1"/>
  <c r="T1987" i="1" s="1"/>
  <c r="W1988" i="1"/>
  <c r="X1988" i="1" s="1"/>
  <c r="T1988" i="1" s="1"/>
  <c r="W1989" i="1"/>
  <c r="X1989" i="1" s="1"/>
  <c r="T1989" i="1" s="1"/>
  <c r="W1990" i="1"/>
  <c r="X1990" i="1" s="1"/>
  <c r="T1990" i="1" s="1"/>
  <c r="W1991" i="1"/>
  <c r="X1991" i="1" s="1"/>
  <c r="T1991" i="1" s="1"/>
  <c r="W1992" i="1"/>
  <c r="X1992" i="1" s="1"/>
  <c r="T1992" i="1" s="1"/>
  <c r="W1993" i="1"/>
  <c r="X1993" i="1" s="1"/>
  <c r="T1993" i="1" s="1"/>
  <c r="W1994" i="1"/>
  <c r="X1994" i="1" s="1"/>
  <c r="T1994" i="1" s="1"/>
  <c r="W1995" i="1"/>
  <c r="X1995" i="1" s="1"/>
  <c r="T1995" i="1" s="1"/>
  <c r="W1996" i="1"/>
  <c r="X1996" i="1" s="1"/>
  <c r="T1996" i="1" s="1"/>
  <c r="W1997" i="1"/>
  <c r="X1997" i="1" s="1"/>
  <c r="T1997" i="1" s="1"/>
  <c r="W1998" i="1"/>
  <c r="X1998" i="1" s="1"/>
  <c r="T1998" i="1" s="1"/>
  <c r="W1999" i="1"/>
  <c r="X1999" i="1" s="1"/>
  <c r="T1999" i="1" s="1"/>
  <c r="W2000" i="1"/>
  <c r="X2000" i="1" s="1"/>
  <c r="T2000" i="1" s="1"/>
  <c r="W2001" i="1"/>
  <c r="X2001" i="1" s="1"/>
  <c r="T2001" i="1" s="1"/>
  <c r="W2002" i="1"/>
  <c r="X2002" i="1" s="1"/>
  <c r="T2002" i="1" s="1"/>
  <c r="W2003" i="1"/>
  <c r="X2003" i="1" s="1"/>
  <c r="T2003" i="1" s="1"/>
  <c r="W2004" i="1"/>
  <c r="X2004" i="1" s="1"/>
  <c r="T2004" i="1" s="1"/>
  <c r="W2005" i="1"/>
  <c r="X2005" i="1" s="1"/>
  <c r="T2005" i="1" s="1"/>
  <c r="W2006" i="1"/>
  <c r="X2006" i="1" s="1"/>
  <c r="T2006" i="1" s="1"/>
  <c r="W2007" i="1"/>
  <c r="X2007" i="1" s="1"/>
  <c r="T2007" i="1" s="1"/>
  <c r="W2008" i="1"/>
  <c r="X2008" i="1" s="1"/>
  <c r="T2008" i="1" s="1"/>
  <c r="W2009" i="1"/>
  <c r="X2009" i="1" s="1"/>
  <c r="T2009" i="1" s="1"/>
  <c r="W2010" i="1"/>
  <c r="X2010" i="1" s="1"/>
  <c r="T2010" i="1" s="1"/>
  <c r="W2011" i="1"/>
  <c r="X2011" i="1" s="1"/>
  <c r="T2011" i="1" s="1"/>
  <c r="W2012" i="1"/>
  <c r="X2012" i="1" s="1"/>
  <c r="T2012" i="1" s="1"/>
  <c r="W2013" i="1"/>
  <c r="X2013" i="1" s="1"/>
  <c r="T2013" i="1" s="1"/>
  <c r="W2014" i="1"/>
  <c r="X2014" i="1" s="1"/>
  <c r="T2014" i="1" s="1"/>
  <c r="W2015" i="1"/>
  <c r="X2015" i="1" s="1"/>
  <c r="T2015" i="1" s="1"/>
  <c r="W2016" i="1"/>
  <c r="X2016" i="1" s="1"/>
  <c r="T2016" i="1" s="1"/>
  <c r="W2017" i="1"/>
  <c r="X2017" i="1" s="1"/>
  <c r="T2017" i="1" s="1"/>
  <c r="W2018" i="1"/>
  <c r="X2018" i="1" s="1"/>
  <c r="T2018" i="1" s="1"/>
  <c r="W2019" i="1"/>
  <c r="X2019" i="1" s="1"/>
  <c r="T2019" i="1" s="1"/>
  <c r="W2020" i="1"/>
  <c r="X2020" i="1" s="1"/>
  <c r="T2020" i="1" s="1"/>
  <c r="W2021" i="1"/>
  <c r="X2021" i="1" s="1"/>
  <c r="T2021" i="1" s="1"/>
  <c r="W2022" i="1"/>
  <c r="X2022" i="1" s="1"/>
  <c r="T2022" i="1" s="1"/>
  <c r="W2023" i="1"/>
  <c r="X2023" i="1" s="1"/>
  <c r="T2023" i="1" s="1"/>
  <c r="W2024" i="1"/>
  <c r="X2024" i="1" s="1"/>
  <c r="T2024" i="1" s="1"/>
  <c r="W2025" i="1"/>
  <c r="X2025" i="1" s="1"/>
  <c r="T2025" i="1" s="1"/>
  <c r="W2026" i="1"/>
  <c r="X2026" i="1" s="1"/>
  <c r="T2026" i="1" s="1"/>
  <c r="V1647" i="1"/>
  <c r="W1647" i="1" s="1"/>
  <c r="X1647" i="1" s="1"/>
  <c r="V1648" i="1"/>
  <c r="W1648" i="1" s="1"/>
  <c r="X1648" i="1" s="1"/>
  <c r="V1649" i="1"/>
  <c r="W1649" i="1" s="1"/>
  <c r="X1649" i="1" s="1"/>
  <c r="V1646" i="1"/>
  <c r="W1646" i="1" s="1"/>
  <c r="X1646" i="1" s="1"/>
  <c r="V1590" i="1"/>
  <c r="V1589" i="1"/>
  <c r="V1586" i="1"/>
  <c r="W1586" i="1" s="1"/>
  <c r="X1586" i="1" s="1"/>
  <c r="V1587" i="1"/>
  <c r="V1588" i="1"/>
  <c r="V1585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X1574" i="1"/>
  <c r="X1575" i="1"/>
  <c r="X1576" i="1"/>
  <c r="X1577" i="1"/>
  <c r="X1578" i="1"/>
  <c r="X1579" i="1"/>
  <c r="X1580" i="1"/>
  <c r="X1581" i="1"/>
  <c r="X1582" i="1"/>
  <c r="X1583" i="1"/>
  <c r="X1584" i="1"/>
  <c r="V1560" i="1"/>
  <c r="X1490" i="1"/>
  <c r="X1489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66" i="1"/>
  <c r="V1465" i="1"/>
  <c r="W1465" i="1" s="1"/>
  <c r="X1465" i="1" s="1"/>
  <c r="V1464" i="1"/>
  <c r="W1464" i="1" s="1"/>
  <c r="X1464" i="1" s="1"/>
  <c r="V1463" i="1"/>
  <c r="W1463" i="1" s="1"/>
  <c r="X1463" i="1" s="1"/>
  <c r="V1462" i="1"/>
  <c r="W1462" i="1" s="1"/>
  <c r="X1462" i="1" s="1"/>
  <c r="V1459" i="1"/>
  <c r="W1459" i="1" s="1"/>
  <c r="X1459" i="1" s="1"/>
  <c r="V1458" i="1"/>
  <c r="W1458" i="1" s="1"/>
  <c r="X1458" i="1" s="1"/>
  <c r="V1456" i="1"/>
  <c r="W1456" i="1" s="1"/>
  <c r="X1456" i="1" s="1"/>
  <c r="V1454" i="1"/>
  <c r="W1454" i="1" s="1"/>
  <c r="X1454" i="1" s="1"/>
  <c r="V1455" i="1"/>
  <c r="W1455" i="1" s="1"/>
  <c r="X1455" i="1" s="1"/>
  <c r="V1457" i="1"/>
  <c r="W1457" i="1" s="1"/>
  <c r="X1457" i="1" s="1"/>
  <c r="V1460" i="1"/>
  <c r="W1460" i="1" s="1"/>
  <c r="X1460" i="1" s="1"/>
  <c r="V1461" i="1"/>
  <c r="W1461" i="1" s="1"/>
  <c r="X1461" i="1" s="1"/>
  <c r="V1453" i="1"/>
  <c r="W1453" i="1" s="1"/>
  <c r="X1453" i="1" s="1"/>
  <c r="V1442" i="1"/>
  <c r="W1442" i="1" s="1"/>
  <c r="X1442" i="1" s="1"/>
  <c r="V1443" i="1"/>
  <c r="W1443" i="1" s="1"/>
  <c r="X1443" i="1" s="1"/>
  <c r="V1444" i="1"/>
  <c r="W1444" i="1" s="1"/>
  <c r="X1444" i="1" s="1"/>
  <c r="V1445" i="1"/>
  <c r="W1445" i="1" s="1"/>
  <c r="X1445" i="1" s="1"/>
  <c r="V1446" i="1"/>
  <c r="W1446" i="1" s="1"/>
  <c r="X1446" i="1" s="1"/>
  <c r="V1447" i="1"/>
  <c r="W1447" i="1" s="1"/>
  <c r="X1447" i="1" s="1"/>
  <c r="V1441" i="1"/>
  <c r="W1441" i="1" s="1"/>
  <c r="X1441" i="1" s="1"/>
  <c r="V1436" i="1"/>
  <c r="W1436" i="1" s="1"/>
  <c r="X1436" i="1" s="1"/>
  <c r="V1437" i="1"/>
  <c r="W1437" i="1" s="1"/>
  <c r="X1437" i="1" s="1"/>
  <c r="V1438" i="1"/>
  <c r="W1438" i="1" s="1"/>
  <c r="X1438" i="1" s="1"/>
  <c r="V1435" i="1"/>
  <c r="W1435" i="1" s="1"/>
  <c r="X1435" i="1" s="1"/>
  <c r="V1429" i="1"/>
  <c r="W1429" i="1" s="1"/>
  <c r="X1429" i="1" s="1"/>
  <c r="V1430" i="1"/>
  <c r="W1430" i="1" s="1"/>
  <c r="X1430" i="1" s="1"/>
  <c r="V1428" i="1"/>
  <c r="W1428" i="1" s="1"/>
  <c r="X1428" i="1" s="1"/>
  <c r="V1427" i="1"/>
  <c r="W1427" i="1" s="1"/>
  <c r="X1427" i="1" s="1"/>
  <c r="V1421" i="1"/>
  <c r="W1421" i="1" s="1"/>
  <c r="X1421" i="1" s="1"/>
  <c r="V1422" i="1"/>
  <c r="W1422" i="1" s="1"/>
  <c r="X1422" i="1" s="1"/>
  <c r="V1420" i="1"/>
  <c r="W1420" i="1" s="1"/>
  <c r="X1420" i="1" s="1"/>
  <c r="V1419" i="1"/>
  <c r="W1419" i="1" s="1"/>
  <c r="X1419" i="1" s="1"/>
  <c r="V1417" i="1"/>
  <c r="W1417" i="1" s="1"/>
  <c r="X1417" i="1" s="1"/>
  <c r="V1418" i="1"/>
  <c r="W1418" i="1" s="1"/>
  <c r="X1418" i="1" s="1"/>
  <c r="V1423" i="1"/>
  <c r="W1423" i="1" s="1"/>
  <c r="X1423" i="1" s="1"/>
  <c r="V1424" i="1"/>
  <c r="W1424" i="1" s="1"/>
  <c r="X1424" i="1" s="1"/>
  <c r="V1425" i="1"/>
  <c r="W1425" i="1" s="1"/>
  <c r="X1425" i="1" s="1"/>
  <c r="V1426" i="1"/>
  <c r="W1426" i="1" s="1"/>
  <c r="X1426" i="1" s="1"/>
  <c r="V1431" i="1"/>
  <c r="W1431" i="1" s="1"/>
  <c r="X1431" i="1" s="1"/>
  <c r="V1432" i="1"/>
  <c r="W1432" i="1" s="1"/>
  <c r="X1432" i="1" s="1"/>
  <c r="V1433" i="1"/>
  <c r="W1433" i="1" s="1"/>
  <c r="X1433" i="1" s="1"/>
  <c r="V1434" i="1"/>
  <c r="W1434" i="1" s="1"/>
  <c r="X1434" i="1" s="1"/>
  <c r="V1439" i="1"/>
  <c r="W1439" i="1" s="1"/>
  <c r="X1439" i="1" s="1"/>
  <c r="V1416" i="1"/>
  <c r="W1416" i="1" s="1"/>
  <c r="X1416" i="1" s="1"/>
  <c r="V1202" i="1"/>
  <c r="W1202" i="1" s="1"/>
  <c r="X1202" i="1" s="1"/>
  <c r="V1210" i="1"/>
  <c r="W1210" i="1" s="1"/>
  <c r="X1210" i="1" s="1"/>
  <c r="V1209" i="1"/>
  <c r="W1209" i="1" s="1"/>
  <c r="X1209" i="1" s="1"/>
  <c r="V1208" i="1"/>
  <c r="W1208" i="1" s="1"/>
  <c r="X1208" i="1" s="1"/>
  <c r="W1207" i="1"/>
  <c r="X1207" i="1" s="1"/>
  <c r="X750" i="1"/>
  <c r="X751" i="1"/>
  <c r="X752" i="1"/>
  <c r="X749" i="1"/>
  <c r="X747" i="1"/>
  <c r="X748" i="1"/>
  <c r="X746" i="1"/>
  <c r="X739" i="1"/>
  <c r="X740" i="1"/>
  <c r="X741" i="1"/>
  <c r="X742" i="1"/>
  <c r="X743" i="1"/>
  <c r="X744" i="1"/>
  <c r="X745" i="1"/>
  <c r="V463" i="1"/>
  <c r="W463" i="1" s="1"/>
  <c r="X463" i="1" s="1"/>
  <c r="V462" i="1"/>
  <c r="W462" i="1" s="1"/>
  <c r="X462" i="1" s="1"/>
  <c r="V461" i="1"/>
  <c r="W461" i="1" s="1"/>
  <c r="X461" i="1" s="1"/>
  <c r="V460" i="1"/>
  <c r="W460" i="1" s="1"/>
  <c r="X460" i="1" s="1"/>
  <c r="V459" i="1"/>
  <c r="W459" i="1" s="1"/>
  <c r="X459" i="1" s="1"/>
  <c r="V458" i="1"/>
  <c r="W458" i="1" s="1"/>
  <c r="X458" i="1" s="1"/>
  <c r="V457" i="1"/>
  <c r="W457" i="1" s="1"/>
  <c r="X457" i="1" s="1"/>
  <c r="V456" i="1"/>
  <c r="W456" i="1" s="1"/>
  <c r="X456" i="1" s="1"/>
  <c r="V323" i="1"/>
  <c r="W323" i="1" s="1"/>
  <c r="X323" i="1" s="1"/>
  <c r="V322" i="1"/>
  <c r="W322" i="1" s="1"/>
  <c r="X322" i="1" s="1"/>
  <c r="V320" i="1"/>
  <c r="W320" i="1" s="1"/>
  <c r="X320" i="1" s="1"/>
  <c r="V321" i="1"/>
  <c r="W321" i="1" s="1"/>
  <c r="X321" i="1" s="1"/>
  <c r="V319" i="1"/>
  <c r="W319" i="1" s="1"/>
  <c r="X31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X431" i="1"/>
  <c r="W432" i="1"/>
  <c r="X432" i="1" s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 s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 s="1"/>
  <c r="W479" i="1"/>
  <c r="X479" i="1" s="1"/>
  <c r="W480" i="1"/>
  <c r="X480" i="1" s="1"/>
  <c r="W481" i="1"/>
  <c r="X481" i="1" s="1"/>
  <c r="W482" i="1"/>
  <c r="X482" i="1" s="1"/>
  <c r="W483" i="1"/>
  <c r="X483" i="1" s="1"/>
  <c r="W484" i="1"/>
  <c r="X484" i="1" s="1"/>
  <c r="W485" i="1"/>
  <c r="X485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 s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 s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 s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49" i="1"/>
  <c r="X549" i="1" s="1"/>
  <c r="W550" i="1"/>
  <c r="X550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 s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 s="1"/>
  <c r="W569" i="1"/>
  <c r="X569" i="1" s="1"/>
  <c r="W570" i="1"/>
  <c r="X570" i="1" s="1"/>
  <c r="W571" i="1"/>
  <c r="X571" i="1" s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 s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 s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 s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X683" i="1"/>
  <c r="W684" i="1"/>
  <c r="X684" i="1" s="1"/>
  <c r="W685" i="1"/>
  <c r="X685" i="1" s="1"/>
  <c r="W686" i="1"/>
  <c r="X686" i="1" s="1"/>
  <c r="W687" i="1"/>
  <c r="X687" i="1" s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 s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 s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 s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 s="1"/>
  <c r="W814" i="1"/>
  <c r="X814" i="1" s="1"/>
  <c r="W815" i="1"/>
  <c r="X815" i="1" s="1"/>
  <c r="W816" i="1"/>
  <c r="X816" i="1" s="1"/>
  <c r="W817" i="1"/>
  <c r="X817" i="1" s="1"/>
  <c r="X818" i="1"/>
  <c r="W820" i="1"/>
  <c r="X820" i="1" s="1"/>
  <c r="W821" i="1"/>
  <c r="X821" i="1" s="1"/>
  <c r="W822" i="1"/>
  <c r="X822" i="1" s="1"/>
  <c r="W823" i="1"/>
  <c r="X823" i="1" s="1"/>
  <c r="W824" i="1"/>
  <c r="X824" i="1" s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 s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 s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X887" i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 s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 s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 s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59" i="1"/>
  <c r="X959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 s="1"/>
  <c r="W978" i="1"/>
  <c r="X978" i="1" s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 s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 s="1"/>
  <c r="W1004" i="1"/>
  <c r="X1004" i="1" s="1"/>
  <c r="W1005" i="1"/>
  <c r="X1005" i="1" s="1"/>
  <c r="W1006" i="1"/>
  <c r="X1006" i="1" s="1"/>
  <c r="W1007" i="1"/>
  <c r="X1007" i="1" s="1"/>
  <c r="W1008" i="1"/>
  <c r="X1008" i="1" s="1"/>
  <c r="W1009" i="1"/>
  <c r="X1009" i="1" s="1"/>
  <c r="W1010" i="1"/>
  <c r="X1010" i="1" s="1"/>
  <c r="W1011" i="1"/>
  <c r="X1011" i="1" s="1"/>
  <c r="W1012" i="1"/>
  <c r="X1012" i="1" s="1"/>
  <c r="W1013" i="1"/>
  <c r="X1013" i="1" s="1"/>
  <c r="W1014" i="1"/>
  <c r="X1014" i="1" s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 s="1"/>
  <c r="W1026" i="1"/>
  <c r="X1026" i="1" s="1"/>
  <c r="W1027" i="1"/>
  <c r="X1027" i="1" s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 s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7" i="1"/>
  <c r="X1057" i="1" s="1"/>
  <c r="W1058" i="1"/>
  <c r="X1058" i="1" s="1"/>
  <c r="W1059" i="1"/>
  <c r="X1059" i="1" s="1"/>
  <c r="W1060" i="1"/>
  <c r="X1060" i="1" s="1"/>
  <c r="W1061" i="1"/>
  <c r="X1061" i="1" s="1"/>
  <c r="W1062" i="1"/>
  <c r="X1062" i="1" s="1"/>
  <c r="W1063" i="1"/>
  <c r="X1063" i="1" s="1"/>
  <c r="W1064" i="1"/>
  <c r="X1064" i="1" s="1"/>
  <c r="W1065" i="1"/>
  <c r="X1065" i="1" s="1"/>
  <c r="W1066" i="1"/>
  <c r="X1066" i="1" s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 s="1"/>
  <c r="W1075" i="1"/>
  <c r="X1075" i="1" s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 s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X1090" i="1" s="1"/>
  <c r="W1091" i="1"/>
  <c r="X1091" i="1" s="1"/>
  <c r="W1092" i="1"/>
  <c r="X1092" i="1" s="1"/>
  <c r="W1093" i="1"/>
  <c r="X1093" i="1" s="1"/>
  <c r="W1094" i="1"/>
  <c r="X1094" i="1" s="1"/>
  <c r="W1095" i="1"/>
  <c r="X1095" i="1" s="1"/>
  <c r="W1096" i="1"/>
  <c r="X1096" i="1" s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 s="1"/>
  <c r="W1109" i="1"/>
  <c r="X1109" i="1" s="1"/>
  <c r="W1110" i="1"/>
  <c r="X1110" i="1" s="1"/>
  <c r="W1111" i="1"/>
  <c r="X1111" i="1" s="1"/>
  <c r="W1112" i="1"/>
  <c r="X1112" i="1" s="1"/>
  <c r="W1113" i="1"/>
  <c r="X1113" i="1" s="1"/>
  <c r="W1114" i="1"/>
  <c r="X1114" i="1" s="1"/>
  <c r="W1115" i="1"/>
  <c r="X1115" i="1" s="1"/>
  <c r="W1116" i="1"/>
  <c r="X1116" i="1" s="1"/>
  <c r="W1117" i="1"/>
  <c r="X1117" i="1" s="1"/>
  <c r="W1118" i="1"/>
  <c r="X1118" i="1" s="1"/>
  <c r="W1119" i="1"/>
  <c r="X1119" i="1" s="1"/>
  <c r="W1120" i="1"/>
  <c r="X1120" i="1" s="1"/>
  <c r="W1121" i="1"/>
  <c r="X1121" i="1" s="1"/>
  <c r="W1122" i="1"/>
  <c r="X1122" i="1" s="1"/>
  <c r="W1123" i="1"/>
  <c r="X1123" i="1" s="1"/>
  <c r="W1124" i="1"/>
  <c r="X1124" i="1" s="1"/>
  <c r="W1125" i="1"/>
  <c r="X1125" i="1" s="1"/>
  <c r="W1126" i="1"/>
  <c r="X1126" i="1" s="1"/>
  <c r="W1127" i="1"/>
  <c r="X1127" i="1" s="1"/>
  <c r="W1128" i="1"/>
  <c r="X1128" i="1" s="1"/>
  <c r="W1129" i="1"/>
  <c r="X1129" i="1" s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X1135" i="1" s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X1141" i="1" s="1"/>
  <c r="W1142" i="1"/>
  <c r="X1142" i="1" s="1"/>
  <c r="W1143" i="1"/>
  <c r="X1143" i="1" s="1"/>
  <c r="W1144" i="1"/>
  <c r="X1144" i="1" s="1"/>
  <c r="W1145" i="1"/>
  <c r="X1145" i="1" s="1"/>
  <c r="W1146" i="1"/>
  <c r="X1146" i="1" s="1"/>
  <c r="W1147" i="1"/>
  <c r="X1147" i="1" s="1"/>
  <c r="W1148" i="1"/>
  <c r="X1148" i="1" s="1"/>
  <c r="W1149" i="1"/>
  <c r="X1149" i="1" s="1"/>
  <c r="W1150" i="1"/>
  <c r="X1150" i="1" s="1"/>
  <c r="W1151" i="1"/>
  <c r="X1151" i="1" s="1"/>
  <c r="W1152" i="1"/>
  <c r="X1152" i="1" s="1"/>
  <c r="W1153" i="1"/>
  <c r="X1153" i="1" s="1"/>
  <c r="W1154" i="1"/>
  <c r="X1154" i="1" s="1"/>
  <c r="W1155" i="1"/>
  <c r="X1155" i="1" s="1"/>
  <c r="W1156" i="1"/>
  <c r="X1156" i="1" s="1"/>
  <c r="W1157" i="1"/>
  <c r="X1157" i="1" s="1"/>
  <c r="W1158" i="1"/>
  <c r="X1158" i="1" s="1"/>
  <c r="W1159" i="1"/>
  <c r="X1159" i="1" s="1"/>
  <c r="W1160" i="1"/>
  <c r="X1160" i="1" s="1"/>
  <c r="W1161" i="1"/>
  <c r="X1161" i="1" s="1"/>
  <c r="W1162" i="1"/>
  <c r="X1162" i="1" s="1"/>
  <c r="W1163" i="1"/>
  <c r="X1163" i="1" s="1"/>
  <c r="W1164" i="1"/>
  <c r="X1164" i="1" s="1"/>
  <c r="W1165" i="1"/>
  <c r="X1165" i="1" s="1"/>
  <c r="W1166" i="1"/>
  <c r="X1166" i="1" s="1"/>
  <c r="W1167" i="1"/>
  <c r="X1167" i="1" s="1"/>
  <c r="W1168" i="1"/>
  <c r="X1168" i="1" s="1"/>
  <c r="W1169" i="1"/>
  <c r="X1169" i="1" s="1"/>
  <c r="W1170" i="1"/>
  <c r="X1170" i="1" s="1"/>
  <c r="W1171" i="1"/>
  <c r="X1171" i="1" s="1"/>
  <c r="W1172" i="1"/>
  <c r="X1172" i="1" s="1"/>
  <c r="W1173" i="1"/>
  <c r="X1173" i="1" s="1"/>
  <c r="W1174" i="1"/>
  <c r="X1174" i="1" s="1"/>
  <c r="W1175" i="1"/>
  <c r="X1175" i="1" s="1"/>
  <c r="W1176" i="1"/>
  <c r="X1176" i="1" s="1"/>
  <c r="W1177" i="1"/>
  <c r="X1177" i="1" s="1"/>
  <c r="W1178" i="1"/>
  <c r="X1178" i="1" s="1"/>
  <c r="W1179" i="1"/>
  <c r="X1179" i="1" s="1"/>
  <c r="W1180" i="1"/>
  <c r="X1180" i="1" s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 s="1"/>
  <c r="W1196" i="1"/>
  <c r="X1196" i="1" s="1"/>
  <c r="W1197" i="1"/>
  <c r="X1197" i="1" s="1"/>
  <c r="W1198" i="1"/>
  <c r="X1198" i="1" s="1"/>
  <c r="W1199" i="1"/>
  <c r="X1199" i="1" s="1"/>
  <c r="W1200" i="1"/>
  <c r="X1200" i="1" s="1"/>
  <c r="W1201" i="1"/>
  <c r="X1201" i="1" s="1"/>
  <c r="W1203" i="1"/>
  <c r="X1203" i="1" s="1"/>
  <c r="W1204" i="1"/>
  <c r="X1204" i="1" s="1"/>
  <c r="W1205" i="1"/>
  <c r="X1205" i="1" s="1"/>
  <c r="W1206" i="1"/>
  <c r="X1206" i="1" s="1"/>
  <c r="W1211" i="1"/>
  <c r="X1211" i="1" s="1"/>
  <c r="W1212" i="1"/>
  <c r="X1212" i="1" s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 s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X1227" i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 s="1"/>
  <c r="W1242" i="1"/>
  <c r="X1242" i="1" s="1"/>
  <c r="W1243" i="1"/>
  <c r="X1243" i="1" s="1"/>
  <c r="W1244" i="1"/>
  <c r="X1244" i="1" s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 s="1"/>
  <c r="W1262" i="1"/>
  <c r="X1262" i="1" s="1"/>
  <c r="W1263" i="1"/>
  <c r="X1263" i="1" s="1"/>
  <c r="W1264" i="1"/>
  <c r="X1264" i="1" s="1"/>
  <c r="W1265" i="1"/>
  <c r="X1265" i="1" s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 s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 s="1"/>
  <c r="W1291" i="1"/>
  <c r="X1291" i="1" s="1"/>
  <c r="W1292" i="1"/>
  <c r="X1292" i="1" s="1"/>
  <c r="W1293" i="1"/>
  <c r="X1293" i="1" s="1"/>
  <c r="W1294" i="1"/>
  <c r="X1294" i="1" s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 s="1"/>
  <c r="W1337" i="1"/>
  <c r="X1337" i="1" s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X1343" i="1" s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 s="1"/>
  <c r="W1356" i="1"/>
  <c r="X1356" i="1" s="1"/>
  <c r="W1357" i="1"/>
  <c r="X1357" i="1" s="1"/>
  <c r="W1358" i="1"/>
  <c r="X1358" i="1" s="1"/>
  <c r="W1359" i="1"/>
  <c r="X1359" i="1" s="1"/>
  <c r="W1360" i="1"/>
  <c r="X1360" i="1" s="1"/>
  <c r="W1361" i="1"/>
  <c r="X1361" i="1" s="1"/>
  <c r="W1362" i="1"/>
  <c r="X1362" i="1" s="1"/>
  <c r="W1363" i="1"/>
  <c r="X1363" i="1" s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 s="1"/>
  <c r="W1375" i="1"/>
  <c r="X1375" i="1" s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 s="1"/>
  <c r="W1386" i="1"/>
  <c r="X1386" i="1" s="1"/>
  <c r="W1387" i="1"/>
  <c r="X1387" i="1" s="1"/>
  <c r="W1388" i="1"/>
  <c r="X1388" i="1" s="1"/>
  <c r="W1389" i="1"/>
  <c r="X1389" i="1" s="1"/>
  <c r="W1390" i="1"/>
  <c r="X1390" i="1" s="1"/>
  <c r="W1391" i="1"/>
  <c r="X1391" i="1" s="1"/>
  <c r="W1392" i="1"/>
  <c r="X1392" i="1" s="1"/>
  <c r="W1393" i="1"/>
  <c r="X1393" i="1" s="1"/>
  <c r="W1394" i="1"/>
  <c r="X1394" i="1" s="1"/>
  <c r="W1395" i="1"/>
  <c r="X1395" i="1" s="1"/>
  <c r="W1396" i="1"/>
  <c r="X1396" i="1" s="1"/>
  <c r="W1397" i="1"/>
  <c r="X1397" i="1" s="1"/>
  <c r="W1398" i="1"/>
  <c r="X1398" i="1" s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W1411" i="1"/>
  <c r="X1411" i="1" s="1"/>
  <c r="W1412" i="1"/>
  <c r="X1412" i="1" s="1"/>
  <c r="W1413" i="1"/>
  <c r="X1413" i="1" s="1"/>
  <c r="W1414" i="1"/>
  <c r="X1414" i="1" s="1"/>
  <c r="W1415" i="1"/>
  <c r="X1415" i="1" s="1"/>
  <c r="W1440" i="1"/>
  <c r="X1440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W1491" i="1"/>
  <c r="X1491" i="1" s="1"/>
  <c r="W1492" i="1"/>
  <c r="X1492" i="1" s="1"/>
  <c r="W1493" i="1"/>
  <c r="X1493" i="1" s="1"/>
  <c r="W1494" i="1"/>
  <c r="X1494" i="1" s="1"/>
  <c r="W1495" i="1"/>
  <c r="X1495" i="1" s="1"/>
  <c r="W1496" i="1"/>
  <c r="X1496" i="1" s="1"/>
  <c r="W1497" i="1"/>
  <c r="X1497" i="1" s="1"/>
  <c r="W1498" i="1"/>
  <c r="X1498" i="1" s="1"/>
  <c r="W1499" i="1"/>
  <c r="X1499" i="1" s="1"/>
  <c r="W1500" i="1"/>
  <c r="X1500" i="1" s="1"/>
  <c r="W1501" i="1"/>
  <c r="X1501" i="1" s="1"/>
  <c r="W1502" i="1"/>
  <c r="X1502" i="1" s="1"/>
  <c r="W1503" i="1"/>
  <c r="X1503" i="1" s="1"/>
  <c r="W1504" i="1"/>
  <c r="X1504" i="1" s="1"/>
  <c r="W1505" i="1"/>
  <c r="X1505" i="1" s="1"/>
  <c r="W1506" i="1"/>
  <c r="X1506" i="1" s="1"/>
  <c r="W1507" i="1"/>
  <c r="X1507" i="1" s="1"/>
  <c r="W1513" i="1"/>
  <c r="X1513" i="1" s="1"/>
  <c r="W1514" i="1"/>
  <c r="X1514" i="1" s="1"/>
  <c r="W1515" i="1"/>
  <c r="X1515" i="1" s="1"/>
  <c r="W1516" i="1"/>
  <c r="X1516" i="1" s="1"/>
  <c r="W1517" i="1"/>
  <c r="X1517" i="1" s="1"/>
  <c r="W1518" i="1"/>
  <c r="X1518" i="1" s="1"/>
  <c r="W1519" i="1"/>
  <c r="X1519" i="1" s="1"/>
  <c r="W1520" i="1"/>
  <c r="X1520" i="1" s="1"/>
  <c r="W1521" i="1"/>
  <c r="X1521" i="1" s="1"/>
  <c r="W1522" i="1"/>
  <c r="X1522" i="1" s="1"/>
  <c r="W1523" i="1"/>
  <c r="X1523" i="1" s="1"/>
  <c r="W1524" i="1"/>
  <c r="X1524" i="1" s="1"/>
  <c r="W1525" i="1"/>
  <c r="X1525" i="1" s="1"/>
  <c r="W1526" i="1"/>
  <c r="X1526" i="1" s="1"/>
  <c r="W1527" i="1"/>
  <c r="X1527" i="1" s="1"/>
  <c r="W1528" i="1"/>
  <c r="X1528" i="1" s="1"/>
  <c r="W1529" i="1"/>
  <c r="X1529" i="1" s="1"/>
  <c r="W1530" i="1"/>
  <c r="X1530" i="1" s="1"/>
  <c r="W1531" i="1"/>
  <c r="X1531" i="1" s="1"/>
  <c r="W1532" i="1"/>
  <c r="X1532" i="1" s="1"/>
  <c r="W1533" i="1"/>
  <c r="X1533" i="1" s="1"/>
  <c r="W1534" i="1"/>
  <c r="X1534" i="1" s="1"/>
  <c r="W1535" i="1"/>
  <c r="X1535" i="1" s="1"/>
  <c r="W1536" i="1"/>
  <c r="X1536" i="1" s="1"/>
  <c r="W1537" i="1"/>
  <c r="X1537" i="1" s="1"/>
  <c r="W1538" i="1"/>
  <c r="X1538" i="1" s="1"/>
  <c r="W1539" i="1"/>
  <c r="X1539" i="1" s="1"/>
  <c r="W1540" i="1"/>
  <c r="X1540" i="1" s="1"/>
  <c r="W1541" i="1"/>
  <c r="X1541" i="1" s="1"/>
  <c r="W1542" i="1"/>
  <c r="X1542" i="1" s="1"/>
  <c r="W1543" i="1"/>
  <c r="X1543" i="1" s="1"/>
  <c r="W1544" i="1"/>
  <c r="X1544" i="1" s="1"/>
  <c r="W1545" i="1"/>
  <c r="X1545" i="1" s="1"/>
  <c r="W1546" i="1"/>
  <c r="X1546" i="1" s="1"/>
  <c r="W1547" i="1"/>
  <c r="X1547" i="1" s="1"/>
  <c r="W1548" i="1"/>
  <c r="X1548" i="1" s="1"/>
  <c r="W1549" i="1"/>
  <c r="X1549" i="1" s="1"/>
  <c r="W1550" i="1"/>
  <c r="X1550" i="1" s="1"/>
  <c r="W1551" i="1"/>
  <c r="X1551" i="1" s="1"/>
  <c r="W1552" i="1"/>
  <c r="X1552" i="1" s="1"/>
  <c r="W1553" i="1"/>
  <c r="X1553" i="1" s="1"/>
  <c r="W1554" i="1"/>
  <c r="X1554" i="1" s="1"/>
  <c r="W1555" i="1"/>
  <c r="X1555" i="1" s="1"/>
  <c r="W1556" i="1"/>
  <c r="X1556" i="1" s="1"/>
  <c r="W1557" i="1"/>
  <c r="X1557" i="1" s="1"/>
  <c r="W1558" i="1"/>
  <c r="X1558" i="1" s="1"/>
  <c r="W1559" i="1"/>
  <c r="X1559" i="1" s="1"/>
  <c r="W1591" i="1"/>
  <c r="X1591" i="1" s="1"/>
  <c r="W1592" i="1"/>
  <c r="X1592" i="1" s="1"/>
  <c r="W1593" i="1"/>
  <c r="X1593" i="1" s="1"/>
  <c r="W1594" i="1"/>
  <c r="X1594" i="1" s="1"/>
  <c r="W1595" i="1"/>
  <c r="X1595" i="1" s="1"/>
  <c r="W1596" i="1"/>
  <c r="X1596" i="1" s="1"/>
  <c r="W1597" i="1"/>
  <c r="X1597" i="1" s="1"/>
  <c r="W1598" i="1"/>
  <c r="X1598" i="1" s="1"/>
  <c r="W1599" i="1"/>
  <c r="X1599" i="1" s="1"/>
  <c r="W1600" i="1"/>
  <c r="X1600" i="1" s="1"/>
  <c r="W1601" i="1"/>
  <c r="X1601" i="1" s="1"/>
  <c r="W1602" i="1"/>
  <c r="X1602" i="1" s="1"/>
  <c r="W1603" i="1"/>
  <c r="X1603" i="1" s="1"/>
  <c r="W1604" i="1"/>
  <c r="X1604" i="1" s="1"/>
  <c r="W1605" i="1"/>
  <c r="X1605" i="1" s="1"/>
  <c r="W1606" i="1"/>
  <c r="X1606" i="1" s="1"/>
  <c r="W1607" i="1"/>
  <c r="X1607" i="1" s="1"/>
  <c r="W1608" i="1"/>
  <c r="X1608" i="1" s="1"/>
  <c r="W1609" i="1"/>
  <c r="X1609" i="1" s="1"/>
  <c r="W1610" i="1"/>
  <c r="X1610" i="1" s="1"/>
  <c r="W1611" i="1"/>
  <c r="X1611" i="1" s="1"/>
  <c r="W1612" i="1"/>
  <c r="X1612" i="1" s="1"/>
  <c r="W1613" i="1"/>
  <c r="X1613" i="1" s="1"/>
  <c r="W1614" i="1"/>
  <c r="X1614" i="1" s="1"/>
  <c r="W1615" i="1"/>
  <c r="X1615" i="1" s="1"/>
  <c r="W1616" i="1"/>
  <c r="X1616" i="1" s="1"/>
  <c r="W1617" i="1"/>
  <c r="X1617" i="1" s="1"/>
  <c r="W1618" i="1"/>
  <c r="X1618" i="1" s="1"/>
  <c r="W1619" i="1"/>
  <c r="X1619" i="1" s="1"/>
  <c r="W1620" i="1"/>
  <c r="X1620" i="1" s="1"/>
  <c r="W1621" i="1"/>
  <c r="X1621" i="1" s="1"/>
  <c r="W1622" i="1"/>
  <c r="X1622" i="1" s="1"/>
  <c r="W1623" i="1"/>
  <c r="X1623" i="1" s="1"/>
  <c r="W1624" i="1"/>
  <c r="X1624" i="1" s="1"/>
  <c r="W1625" i="1"/>
  <c r="X1625" i="1" s="1"/>
  <c r="W1626" i="1"/>
  <c r="X1626" i="1" s="1"/>
  <c r="W1627" i="1"/>
  <c r="X1627" i="1" s="1"/>
  <c r="W1628" i="1"/>
  <c r="X1628" i="1" s="1"/>
  <c r="W1629" i="1"/>
  <c r="X1629" i="1" s="1"/>
  <c r="W1630" i="1"/>
  <c r="X1630" i="1" s="1"/>
  <c r="W1631" i="1"/>
  <c r="X1631" i="1" s="1"/>
  <c r="W1632" i="1"/>
  <c r="X1632" i="1" s="1"/>
  <c r="W1633" i="1"/>
  <c r="X1633" i="1" s="1"/>
  <c r="W1634" i="1"/>
  <c r="X1634" i="1" s="1"/>
  <c r="W1635" i="1"/>
  <c r="X1635" i="1" s="1"/>
  <c r="W1636" i="1"/>
  <c r="X1636" i="1" s="1"/>
  <c r="W1637" i="1"/>
  <c r="X1637" i="1" s="1"/>
  <c r="W1638" i="1"/>
  <c r="X1638" i="1" s="1"/>
  <c r="W1639" i="1"/>
  <c r="X1639" i="1" s="1"/>
  <c r="W1640" i="1"/>
  <c r="X1640" i="1" s="1"/>
  <c r="W1641" i="1"/>
  <c r="X1641" i="1" s="1"/>
  <c r="W1642" i="1"/>
  <c r="X1642" i="1" s="1"/>
  <c r="W1643" i="1"/>
  <c r="X1643" i="1" s="1"/>
  <c r="W1644" i="1"/>
  <c r="X1644" i="1" s="1"/>
  <c r="W1645" i="1"/>
  <c r="X1645" i="1" s="1"/>
  <c r="W1650" i="1"/>
  <c r="X1650" i="1" s="1"/>
  <c r="W1651" i="1"/>
  <c r="X1651" i="1" s="1"/>
  <c r="W1652" i="1"/>
  <c r="X1652" i="1" s="1"/>
  <c r="W1653" i="1"/>
  <c r="X1653" i="1" s="1"/>
  <c r="W1654" i="1"/>
  <c r="X1654" i="1" s="1"/>
  <c r="W1655" i="1"/>
  <c r="X1655" i="1" s="1"/>
  <c r="W1656" i="1"/>
  <c r="X1656" i="1" s="1"/>
  <c r="W1657" i="1"/>
  <c r="X1657" i="1" s="1"/>
  <c r="W1658" i="1"/>
  <c r="X1658" i="1" s="1"/>
  <c r="W1659" i="1"/>
  <c r="X1659" i="1" s="1"/>
  <c r="W1660" i="1"/>
  <c r="X1660" i="1" s="1"/>
  <c r="W1661" i="1"/>
  <c r="X1661" i="1" s="1"/>
  <c r="W1662" i="1"/>
  <c r="X1662" i="1" s="1"/>
  <c r="W1663" i="1"/>
  <c r="X1663" i="1" s="1"/>
  <c r="W1664" i="1"/>
  <c r="X1664" i="1" s="1"/>
  <c r="W1665" i="1"/>
  <c r="X1665" i="1" s="1"/>
  <c r="W1666" i="1"/>
  <c r="X1666" i="1" s="1"/>
  <c r="W1667" i="1"/>
  <c r="X1667" i="1" s="1"/>
  <c r="W1668" i="1"/>
  <c r="X1668" i="1" s="1"/>
  <c r="W1669" i="1"/>
  <c r="X1669" i="1" s="1"/>
  <c r="W1674" i="1"/>
  <c r="X1674" i="1" s="1"/>
  <c r="W1675" i="1"/>
  <c r="X1675" i="1" s="1"/>
  <c r="W1676" i="1"/>
  <c r="X1676" i="1" s="1"/>
  <c r="W1677" i="1"/>
  <c r="X1677" i="1" s="1"/>
  <c r="W1678" i="1"/>
  <c r="X1678" i="1" s="1"/>
  <c r="W1679" i="1"/>
  <c r="X1679" i="1" s="1"/>
  <c r="W1680" i="1"/>
  <c r="X1680" i="1" s="1"/>
  <c r="W1681" i="1"/>
  <c r="X1681" i="1" s="1"/>
  <c r="W1682" i="1"/>
  <c r="X1682" i="1" s="1"/>
  <c r="W1683" i="1"/>
  <c r="X1683" i="1" s="1"/>
  <c r="W1684" i="1"/>
  <c r="X1684" i="1" s="1"/>
  <c r="W1685" i="1"/>
  <c r="X1685" i="1" s="1"/>
  <c r="W1686" i="1"/>
  <c r="X1686" i="1" s="1"/>
  <c r="W1687" i="1"/>
  <c r="X1687" i="1" s="1"/>
  <c r="W1688" i="1"/>
  <c r="X1688" i="1" s="1"/>
  <c r="W1689" i="1"/>
  <c r="X1689" i="1" s="1"/>
  <c r="W1690" i="1"/>
  <c r="X1690" i="1" s="1"/>
  <c r="W1691" i="1"/>
  <c r="X1691" i="1" s="1"/>
  <c r="W1692" i="1"/>
  <c r="X1692" i="1" s="1"/>
  <c r="W1693" i="1"/>
  <c r="X1693" i="1" s="1"/>
  <c r="W1694" i="1"/>
  <c r="X1694" i="1" s="1"/>
  <c r="W1695" i="1"/>
  <c r="X1695" i="1" s="1"/>
  <c r="W1696" i="1"/>
  <c r="X1696" i="1" s="1"/>
  <c r="W1697" i="1"/>
  <c r="X1697" i="1" s="1"/>
  <c r="W1698" i="1"/>
  <c r="X1698" i="1" s="1"/>
  <c r="W1699" i="1"/>
  <c r="X1699" i="1" s="1"/>
  <c r="W1700" i="1"/>
  <c r="X1700" i="1" s="1"/>
  <c r="W1701" i="1"/>
  <c r="X1701" i="1" s="1"/>
  <c r="W1702" i="1"/>
  <c r="X1702" i="1" s="1"/>
  <c r="W1703" i="1"/>
  <c r="X1703" i="1" s="1"/>
  <c r="W1704" i="1"/>
  <c r="X1704" i="1" s="1"/>
  <c r="W1705" i="1"/>
  <c r="X1705" i="1" s="1"/>
  <c r="W1706" i="1"/>
  <c r="X1706" i="1" s="1"/>
  <c r="W1707" i="1"/>
  <c r="X1707" i="1" s="1"/>
  <c r="W1708" i="1"/>
  <c r="X1708" i="1" s="1"/>
  <c r="W1709" i="1"/>
  <c r="X1709" i="1" s="1"/>
  <c r="W1710" i="1"/>
  <c r="X1710" i="1" s="1"/>
  <c r="W1711" i="1"/>
  <c r="X1711" i="1" s="1"/>
  <c r="W1712" i="1"/>
  <c r="X1712" i="1" s="1"/>
  <c r="W1713" i="1"/>
  <c r="X1713" i="1" s="1"/>
  <c r="W1714" i="1"/>
  <c r="X1714" i="1" s="1"/>
  <c r="W1715" i="1"/>
  <c r="X1715" i="1" s="1"/>
  <c r="W1716" i="1"/>
  <c r="X1716" i="1" s="1"/>
  <c r="W1717" i="1"/>
  <c r="X1717" i="1" s="1"/>
  <c r="W1718" i="1"/>
  <c r="X1718" i="1" s="1"/>
  <c r="W1719" i="1"/>
  <c r="X1719" i="1" s="1"/>
  <c r="W1720" i="1"/>
  <c r="X1720" i="1" s="1"/>
  <c r="W1721" i="1"/>
  <c r="X1721" i="1" s="1"/>
  <c r="W1722" i="1"/>
  <c r="X1722" i="1" s="1"/>
  <c r="W1723" i="1"/>
  <c r="X1723" i="1" s="1"/>
  <c r="W1724" i="1"/>
  <c r="X1724" i="1" s="1"/>
  <c r="W1725" i="1"/>
  <c r="X1725" i="1" s="1"/>
  <c r="W1726" i="1"/>
  <c r="X1726" i="1" s="1"/>
  <c r="W1727" i="1"/>
  <c r="X1727" i="1" s="1"/>
  <c r="W1728" i="1"/>
  <c r="X1728" i="1" s="1"/>
  <c r="W1729" i="1"/>
  <c r="X1729" i="1" s="1"/>
  <c r="W1730" i="1"/>
  <c r="X1730" i="1" s="1"/>
  <c r="W1731" i="1"/>
  <c r="X1731" i="1" s="1"/>
  <c r="W1732" i="1"/>
  <c r="X1732" i="1" s="1"/>
  <c r="W1733" i="1"/>
  <c r="X1733" i="1" s="1"/>
  <c r="W1734" i="1"/>
  <c r="X1734" i="1" s="1"/>
  <c r="W1735" i="1"/>
  <c r="X1735" i="1" s="1"/>
  <c r="W1736" i="1"/>
  <c r="X1736" i="1" s="1"/>
  <c r="W1737" i="1"/>
  <c r="X1737" i="1" s="1"/>
  <c r="W1738" i="1"/>
  <c r="X1738" i="1" s="1"/>
  <c r="W1739" i="1"/>
  <c r="X1739" i="1" s="1"/>
  <c r="W1740" i="1"/>
  <c r="X1740" i="1" s="1"/>
  <c r="W1741" i="1"/>
  <c r="X1741" i="1" s="1"/>
  <c r="W1742" i="1"/>
  <c r="X1742" i="1" s="1"/>
  <c r="W1743" i="1"/>
  <c r="X1743" i="1" s="1"/>
  <c r="W1744" i="1"/>
  <c r="X1744" i="1" s="1"/>
  <c r="W1745" i="1"/>
  <c r="X1745" i="1" s="1"/>
  <c r="W1746" i="1"/>
  <c r="X1746" i="1" s="1"/>
  <c r="W1747" i="1"/>
  <c r="X1747" i="1" s="1"/>
  <c r="W1748" i="1"/>
  <c r="X1748" i="1" s="1"/>
  <c r="W1749" i="1"/>
  <c r="X1749" i="1" s="1"/>
  <c r="W1750" i="1"/>
  <c r="X1750" i="1" s="1"/>
  <c r="W1751" i="1"/>
  <c r="X1751" i="1" s="1"/>
  <c r="W1752" i="1"/>
  <c r="X1752" i="1" s="1"/>
  <c r="W1753" i="1"/>
  <c r="X1753" i="1" s="1"/>
  <c r="W1754" i="1"/>
  <c r="X1754" i="1" s="1"/>
  <c r="W1755" i="1"/>
  <c r="X1755" i="1" s="1"/>
  <c r="W1756" i="1"/>
  <c r="X1756" i="1" s="1"/>
  <c r="W1757" i="1"/>
  <c r="X1757" i="1" s="1"/>
  <c r="W1758" i="1"/>
  <c r="X1758" i="1" s="1"/>
  <c r="W1759" i="1"/>
  <c r="X1759" i="1" s="1"/>
  <c r="W1760" i="1"/>
  <c r="X1760" i="1" s="1"/>
  <c r="W1761" i="1"/>
  <c r="X1761" i="1" s="1"/>
  <c r="W1762" i="1"/>
  <c r="X1762" i="1" s="1"/>
  <c r="W1763" i="1"/>
  <c r="X1763" i="1" s="1"/>
  <c r="W1764" i="1"/>
  <c r="X1764" i="1" s="1"/>
  <c r="W1765" i="1"/>
  <c r="X1765" i="1" s="1"/>
  <c r="W1766" i="1"/>
  <c r="X1766" i="1" s="1"/>
  <c r="W1767" i="1"/>
  <c r="X1767" i="1" s="1"/>
  <c r="W1768" i="1"/>
  <c r="X1768" i="1" s="1"/>
  <c r="W1769" i="1"/>
  <c r="X1769" i="1" s="1"/>
  <c r="W1770" i="1"/>
  <c r="X1770" i="1" s="1"/>
  <c r="W1771" i="1"/>
  <c r="X1771" i="1" s="1"/>
  <c r="W1772" i="1"/>
  <c r="X1772" i="1" s="1"/>
  <c r="W1773" i="1"/>
  <c r="X1773" i="1" s="1"/>
  <c r="W1774" i="1"/>
  <c r="X1774" i="1" s="1"/>
  <c r="W1775" i="1"/>
  <c r="X1775" i="1" s="1"/>
  <c r="W1776" i="1"/>
  <c r="X1776" i="1" s="1"/>
  <c r="W1777" i="1"/>
  <c r="X1777" i="1" s="1"/>
  <c r="W1778" i="1"/>
  <c r="X1778" i="1" s="1"/>
  <c r="W1779" i="1"/>
  <c r="X1779" i="1" s="1"/>
  <c r="W1780" i="1"/>
  <c r="X1780" i="1" s="1"/>
  <c r="W1781" i="1"/>
  <c r="X1781" i="1" s="1"/>
  <c r="W1782" i="1"/>
  <c r="X1782" i="1" s="1"/>
  <c r="W1783" i="1"/>
  <c r="X1783" i="1" s="1"/>
  <c r="W1784" i="1"/>
  <c r="X1784" i="1" s="1"/>
  <c r="W1785" i="1"/>
  <c r="X1785" i="1" s="1"/>
  <c r="W1786" i="1"/>
  <c r="X1786" i="1" s="1"/>
  <c r="W1787" i="1"/>
  <c r="X1787" i="1" s="1"/>
  <c r="W1788" i="1"/>
  <c r="X1788" i="1" s="1"/>
  <c r="W1789" i="1"/>
  <c r="X1789" i="1" s="1"/>
  <c r="W1790" i="1"/>
  <c r="X1790" i="1" s="1"/>
  <c r="W1791" i="1"/>
  <c r="X1791" i="1" s="1"/>
  <c r="W1792" i="1"/>
  <c r="X1792" i="1" s="1"/>
  <c r="W1793" i="1"/>
  <c r="X1793" i="1" s="1"/>
  <c r="W1794" i="1"/>
  <c r="X1794" i="1" s="1"/>
  <c r="W1795" i="1"/>
  <c r="X1795" i="1" s="1"/>
  <c r="W1796" i="1"/>
  <c r="X1796" i="1" s="1"/>
  <c r="W1797" i="1"/>
  <c r="X1797" i="1" s="1"/>
  <c r="W1798" i="1"/>
  <c r="X1798" i="1" s="1"/>
  <c r="W1799" i="1"/>
  <c r="X1799" i="1" s="1"/>
  <c r="W1800" i="1"/>
  <c r="X1800" i="1" s="1"/>
  <c r="W1801" i="1"/>
  <c r="X1801" i="1" s="1"/>
  <c r="W1802" i="1"/>
  <c r="X1802" i="1" s="1"/>
  <c r="W1803" i="1"/>
  <c r="X1803" i="1" s="1"/>
  <c r="W1804" i="1"/>
  <c r="X1804" i="1" s="1"/>
  <c r="W1805" i="1"/>
  <c r="X1805" i="1" s="1"/>
  <c r="W1806" i="1"/>
  <c r="X1806" i="1" s="1"/>
  <c r="W1807" i="1"/>
  <c r="X1807" i="1" s="1"/>
  <c r="W1808" i="1"/>
  <c r="X1808" i="1" s="1"/>
  <c r="W1809" i="1"/>
  <c r="X1809" i="1" s="1"/>
  <c r="W1810" i="1"/>
  <c r="X1810" i="1" s="1"/>
  <c r="W1811" i="1"/>
  <c r="X1811" i="1" s="1"/>
  <c r="W1812" i="1"/>
  <c r="X1812" i="1" s="1"/>
  <c r="W1813" i="1"/>
  <c r="X1813" i="1" s="1"/>
  <c r="W1814" i="1"/>
  <c r="X1814" i="1" s="1"/>
  <c r="W1815" i="1"/>
  <c r="X1815" i="1" s="1"/>
  <c r="W1816" i="1"/>
  <c r="X1816" i="1" s="1"/>
  <c r="W1817" i="1"/>
  <c r="X1817" i="1" s="1"/>
  <c r="W1818" i="1"/>
  <c r="X1818" i="1" s="1"/>
  <c r="W1819" i="1"/>
  <c r="X1819" i="1" s="1"/>
  <c r="W1820" i="1"/>
  <c r="X1820" i="1" s="1"/>
  <c r="W1821" i="1"/>
  <c r="X1821" i="1" s="1"/>
  <c r="W1822" i="1"/>
  <c r="X1822" i="1" s="1"/>
  <c r="W1823" i="1"/>
  <c r="X1823" i="1" s="1"/>
  <c r="W1824" i="1"/>
  <c r="X1824" i="1" s="1"/>
  <c r="W1825" i="1"/>
  <c r="X1825" i="1" s="1"/>
  <c r="W1826" i="1"/>
  <c r="X1826" i="1" s="1"/>
  <c r="W1827" i="1"/>
  <c r="X1827" i="1" s="1"/>
  <c r="W1828" i="1"/>
  <c r="X1828" i="1" s="1"/>
  <c r="T1828" i="1" s="1"/>
  <c r="W1829" i="1"/>
  <c r="X1829" i="1" s="1"/>
  <c r="T1829" i="1" s="1"/>
  <c r="W1830" i="1"/>
  <c r="X1830" i="1" s="1"/>
  <c r="T1830" i="1" s="1"/>
  <c r="W1831" i="1"/>
  <c r="X1831" i="1" s="1"/>
  <c r="T1831" i="1" s="1"/>
  <c r="W1832" i="1"/>
  <c r="X1832" i="1" s="1"/>
  <c r="T1832" i="1" s="1"/>
  <c r="W1833" i="1"/>
  <c r="X1833" i="1" s="1"/>
  <c r="T1833" i="1" s="1"/>
  <c r="W1834" i="1"/>
  <c r="X1834" i="1" s="1"/>
  <c r="T1834" i="1" s="1"/>
  <c r="W269" i="1"/>
  <c r="X269" i="1" s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" i="1"/>
  <c r="X2" i="1" s="1"/>
  <c r="W1571" i="1" l="1"/>
  <c r="X1571" i="1" s="1"/>
  <c r="W1567" i="1"/>
  <c r="X1567" i="1" s="1"/>
  <c r="W1563" i="1"/>
  <c r="X1563" i="1" s="1"/>
  <c r="W1585" i="1"/>
  <c r="X1585" i="1" s="1"/>
  <c r="W1589" i="1"/>
  <c r="X1589" i="1" s="1"/>
  <c r="W1979" i="1"/>
  <c r="X1979" i="1" s="1"/>
  <c r="T1979" i="1" s="1"/>
  <c r="W1572" i="1"/>
  <c r="X1572" i="1" s="1"/>
  <c r="W1568" i="1"/>
  <c r="X1568" i="1" s="1"/>
  <c r="W1564" i="1"/>
  <c r="X1564" i="1" s="1"/>
  <c r="W1570" i="1"/>
  <c r="X1570" i="1" s="1"/>
  <c r="W1566" i="1"/>
  <c r="X1566" i="1" s="1"/>
  <c r="W1562" i="1"/>
  <c r="X1562" i="1" s="1"/>
  <c r="W1588" i="1"/>
  <c r="X1588" i="1" s="1"/>
  <c r="W1590" i="1"/>
  <c r="X1590" i="1" s="1"/>
  <c r="W1980" i="1"/>
  <c r="X1980" i="1" s="1"/>
  <c r="T1980" i="1" s="1"/>
  <c r="W1560" i="1"/>
  <c r="X1560" i="1" s="1"/>
  <c r="W1573" i="1"/>
  <c r="X1573" i="1" s="1"/>
  <c r="W1569" i="1"/>
  <c r="X1569" i="1" s="1"/>
  <c r="W1565" i="1"/>
  <c r="X1565" i="1" s="1"/>
  <c r="W1561" i="1"/>
  <c r="X1561" i="1" s="1"/>
  <c r="W1587" i="1"/>
  <c r="X1587" i="1" s="1"/>
  <c r="V268" i="1"/>
  <c r="W268" i="1" s="1"/>
  <c r="X268" i="1" s="1"/>
  <c r="T1301" i="1" l="1"/>
  <c r="T1302" i="1"/>
  <c r="T1697" i="1" l="1"/>
  <c r="T1698" i="1"/>
  <c r="T1699" i="1"/>
  <c r="T1700" i="1"/>
  <c r="T1701" i="1"/>
  <c r="T1702" i="1"/>
  <c r="T1703" i="1"/>
  <c r="T1704" i="1"/>
  <c r="T1705" i="1"/>
  <c r="T646" i="1"/>
  <c r="T647" i="1"/>
  <c r="T648" i="1"/>
  <c r="T674" i="1" l="1"/>
  <c r="T675" i="1"/>
  <c r="T676" i="1"/>
  <c r="T677" i="1"/>
  <c r="T1343" i="1"/>
  <c r="T157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43" i="1"/>
  <c r="T2" i="1" l="1"/>
  <c r="W267" i="1"/>
  <c r="X267" i="1" l="1"/>
  <c r="T267" i="1" s="1"/>
</calcChain>
</file>

<file path=xl/sharedStrings.xml><?xml version="1.0" encoding="utf-8"?>
<sst xmlns="http://schemas.openxmlformats.org/spreadsheetml/2006/main" count="49082" uniqueCount="11956">
  <si>
    <t>Nº de producto</t>
  </si>
  <si>
    <t>Estado</t>
  </si>
  <si>
    <t>Disponible para la venta</t>
  </si>
  <si>
    <t>Disponible para la compra</t>
  </si>
  <si>
    <t>Disponible para integrar otros productos</t>
  </si>
  <si>
    <t>Compuesto por otros productos</t>
  </si>
  <si>
    <t>Rubro</t>
  </si>
  <si>
    <t>Nombre</t>
  </si>
  <si>
    <t>Código</t>
  </si>
  <si>
    <t>Código universal de producto (UPC)</t>
  </si>
  <si>
    <t>Código de proveedor</t>
  </si>
  <si>
    <t>Stock actual</t>
  </si>
  <si>
    <t>Stock ideal</t>
  </si>
  <si>
    <t>Stock mínimo</t>
  </si>
  <si>
    <t>Unidad</t>
  </si>
  <si>
    <t>Alicuota de IVA</t>
  </si>
  <si>
    <t>Proveedor</t>
  </si>
  <si>
    <t>Costo ($)</t>
  </si>
  <si>
    <t>Utilidad (%)</t>
  </si>
  <si>
    <t>Precio ($)</t>
  </si>
  <si>
    <t>Precio Final ($)</t>
  </si>
  <si>
    <t>Controla stock</t>
  </si>
  <si>
    <t>Stock negativo</t>
  </si>
  <si>
    <t>Mostrar en tienda</t>
  </si>
  <si>
    <t>Nº de publicación en MercadoLibre</t>
  </si>
  <si>
    <t>Nº de publicación adicional en MercadoLibre</t>
  </si>
  <si>
    <t>Descripción</t>
  </si>
  <si>
    <t>Descripción para la tienda</t>
  </si>
  <si>
    <t>Observaciones Internas</t>
  </si>
  <si>
    <t>ABRAZADERAS "APRET" ACA  ANGOSTA</t>
  </si>
  <si>
    <t>ABRAZADERA SERIE ACA 12 a 8 mm.</t>
  </si>
  <si>
    <t>ABRAZADERA SERIE ACA 13 a 10 mm.</t>
  </si>
  <si>
    <t>ABRAZADERA SERIE ACA 16 a 10 mm.</t>
  </si>
  <si>
    <t>ABRAZADERA SERIE ACA 20 a 12 mm.</t>
  </si>
  <si>
    <t>ABRAZADERA SERIE ACA 25 a 16 mm.</t>
  </si>
  <si>
    <t>ABRAZADERA SERIE ACA 32 a 20 mm.</t>
  </si>
  <si>
    <t>ABRAZADERA SERIE ACA 40 a 25 mm.</t>
  </si>
  <si>
    <t>ABRAZADERA SERIE ACA 45 a 30 mm.</t>
  </si>
  <si>
    <t>ABRAZADERA SERIE ACA 50 a 32 mm.</t>
  </si>
  <si>
    <t>ABRAZADERA SERIE ACA 55 a 40 mm.</t>
  </si>
  <si>
    <t>ABRAZADERA SERIE ACA 60 a 40 mm.</t>
  </si>
  <si>
    <t>ABRAZADERA SERIE ACA 70 a 50 mm.</t>
  </si>
  <si>
    <t>ABRAZADERA SERIE ACA 75 a 60 mm.</t>
  </si>
  <si>
    <t>ACCESORIOS DE POLIETILENO</t>
  </si>
  <si>
    <t>CODO ENCHUFE ENCHUFE DOBLE DE 1"</t>
  </si>
  <si>
    <t>CODO ENCHUFE ENCHUFE DOBLE DE 1/2</t>
  </si>
  <si>
    <t>CODO ENCHUFE ENCHUFE DOBLE DE 3/4</t>
  </si>
  <si>
    <t>CODO ENCHUFE ROSCA HEMBRA DE 1"</t>
  </si>
  <si>
    <t>CODO ENCHUFE ROSCA HEMBRA DE 1/2</t>
  </si>
  <si>
    <t>CODO ENCHUFE ROSCA HEMBRA DE 3/4</t>
  </si>
  <si>
    <t>ENCHUFE DOBLE REDUCC. REF. 3/4 A 1/2</t>
  </si>
  <si>
    <t>ENCHUFE DOBLE REDUCCION 1- 3/4</t>
  </si>
  <si>
    <t>ENCHUFE DOBLE REDUCCION 1"-1/2</t>
  </si>
  <si>
    <t>ENCHUFE DOBLE REF.  1"</t>
  </si>
  <si>
    <t>ENCHUFE DOBLE REF. 1/2"</t>
  </si>
  <si>
    <t>ENCHUFE DOBLE REF. 3/4"</t>
  </si>
  <si>
    <t>ENCHUFE REDUCCION ROSCA HEMBRA 1 - 1/2</t>
  </si>
  <si>
    <t>ENCHUFE REDUCCION ROSCA HEMBRA 1 - 3/4</t>
  </si>
  <si>
    <t>ENCHUFE REDUCCION ROSCA HEMBRA 1/2 - 3/4</t>
  </si>
  <si>
    <t>ENCHUFE REDUCCION ROSCA HEMBRA 3/4 - 1</t>
  </si>
  <si>
    <t>ENCHUFE REDUCCION ROSCA HEMBRA 3/4 - 1/2</t>
  </si>
  <si>
    <t>ENCHUFE REDUCCION ROSCA MACHO  1" - 1/2</t>
  </si>
  <si>
    <t>ENCHUFE REDUCCION ROSCA MACHO 1" - 3/4</t>
  </si>
  <si>
    <t>ENCHUFE REDUCCION ROSCA MACHO 1/2 - 3/4</t>
  </si>
  <si>
    <t>ENCHUFE REDUCCION ROSCA MACHO 3/4 - 1"</t>
  </si>
  <si>
    <t>ENCHUFE REDUCCION ROSCA MACHO 3/4 - 1/2</t>
  </si>
  <si>
    <t>ENCHUFE RH REFORZADA DE 1"</t>
  </si>
  <si>
    <t>ENCHUFE RH REFORZADO 1/2</t>
  </si>
  <si>
    <t>ENCHUFE RH REFORZADO 3/4</t>
  </si>
  <si>
    <t>ENCHUFE RM REFORZADA DE 1/2</t>
  </si>
  <si>
    <t>ENCHUFE RM REFORZADA DE 3/4</t>
  </si>
  <si>
    <t>ENCHUFE RM REFORZADO DE 1 "</t>
  </si>
  <si>
    <t>TEE ENCHUFE ENCHUFE DOBLE 1"</t>
  </si>
  <si>
    <t>TEE ENCHUFE ENCHUFE DOBLE 1/2</t>
  </si>
  <si>
    <t>TEE ENCHUFE ENCHUFE DOBLE 3/4</t>
  </si>
  <si>
    <t>TEE ENCHUFE ROSCA HEMBRA 1"</t>
  </si>
  <si>
    <t>TEE ENCHUFE ROSCA HEMBRA 1/2</t>
  </si>
  <si>
    <t>TEE ENCHUFE ROSCA HEMBRA 3/4</t>
  </si>
  <si>
    <t>ACCESORIOS DE POLIPROPILENO</t>
  </si>
  <si>
    <t>BUJE REDUCCION  3/4" a 1/2"</t>
  </si>
  <si>
    <t>BUJE REDUCCION 1" a 1/2"</t>
  </si>
  <si>
    <t>BUJE REDUCCION 1" a 3/4"</t>
  </si>
  <si>
    <t>CODO REDUCCION RHH  3/4" a 1/2"</t>
  </si>
  <si>
    <t>CODO REDUCCION RHH 1" a 3/4"</t>
  </si>
  <si>
    <t>CODO RHH REFORZADA   1/2"</t>
  </si>
  <si>
    <t>CODO RHH REFORZADA  3/4"</t>
  </si>
  <si>
    <t>CODO RHH REFORZADA 1"</t>
  </si>
  <si>
    <t>CODO RMH REFORZADA   1/2"</t>
  </si>
  <si>
    <t>CODO RMH REFORZADA  3/4</t>
  </si>
  <si>
    <t>CODO RMH REFORZADA 1"</t>
  </si>
  <si>
    <t>CONEXION TANQUE COMPLETO   1/2"</t>
  </si>
  <si>
    <t>CONEXION TANQUE COMPLETO  3/4"</t>
  </si>
  <si>
    <t>CONEXION TANQUE COMPLETO 1"</t>
  </si>
  <si>
    <t>CUPLA REDUCCION 1" a 1/2"</t>
  </si>
  <si>
    <t>CUPLA REDUCCION 1" a 3/4"</t>
  </si>
  <si>
    <t>CUPLA REDUCCION 3/4" a 1/2"</t>
  </si>
  <si>
    <t>CUPLA REFORZADA   1/2"</t>
  </si>
  <si>
    <t>CUPLA REFORZADA  3/4"</t>
  </si>
  <si>
    <t>CUPLA REFORZADA 1"</t>
  </si>
  <si>
    <t>CURVA RHH a 45     1/2"</t>
  </si>
  <si>
    <t>CURVA RHH a 45    3/4"</t>
  </si>
  <si>
    <t>CURVA RHH a 45   1"</t>
  </si>
  <si>
    <t>CURVA RHH a 90     1/2"</t>
  </si>
  <si>
    <t>CURVA RHH a 90    3/4"</t>
  </si>
  <si>
    <t>CURVA RHH a 90   1"</t>
  </si>
  <si>
    <t>CURVA RMH a 45     1/2"</t>
  </si>
  <si>
    <t>CURVA RMH a 45    3/4"</t>
  </si>
  <si>
    <t>CURVA RMH a 45   1"</t>
  </si>
  <si>
    <t>CURVA RMH a 90     1/2"</t>
  </si>
  <si>
    <t>CURVA RMH a 90    3/4"</t>
  </si>
  <si>
    <t>CURVA RMH a 90   1"</t>
  </si>
  <si>
    <t>ENTRE ROSCA REDUCCION  3/4" a 1/2"</t>
  </si>
  <si>
    <t>ENTRE ROSCA REDUCCION 1" a 1/2"</t>
  </si>
  <si>
    <t>ENTRE ROSCA REDUCCION 1" a 3/4"</t>
  </si>
  <si>
    <t>ENTRE ROSCA REF.   1/2"</t>
  </si>
  <si>
    <t>ENTRE ROSCA REF.  3/4"</t>
  </si>
  <si>
    <t>ENTRE ROSCA REF. 1"</t>
  </si>
  <si>
    <t>NIPLE REF.   1/2" x   20 cm.</t>
  </si>
  <si>
    <t>NIPLE REF.   1/2" x   6 cm.</t>
  </si>
  <si>
    <t>NIPLE REF.   1/2" x  8 cm.</t>
  </si>
  <si>
    <t>NIPLE REF.   1/2" x 10 cm.</t>
  </si>
  <si>
    <t>NIPLE REF.   1/2" x 12 cm.</t>
  </si>
  <si>
    <t>NIPLE REF.   1/2" x 15 cm.</t>
  </si>
  <si>
    <t>NIPLE REF.  3/4" x   20 cm.</t>
  </si>
  <si>
    <t>NIPLE REF.  3/4" x   6 cm.</t>
  </si>
  <si>
    <t>NIPLE REF.  3/4" x  8 cm.</t>
  </si>
  <si>
    <t>NIPLE REF.  3/4" x 10 cm.</t>
  </si>
  <si>
    <t>NIPLE REF.  3/4" x 12 cm.</t>
  </si>
  <si>
    <t>NIPLE REF.  3/4" x 15 cm.</t>
  </si>
  <si>
    <t>NIPLE REF. 1" x   20 cm.</t>
  </si>
  <si>
    <t>NIPLE REF. 1" x   6 cm.</t>
  </si>
  <si>
    <t>NIPLE REF. 1" x  8 cm.</t>
  </si>
  <si>
    <t>NIPLE REF. 1" x 10 cm.</t>
  </si>
  <si>
    <t>NIPLE REF. 1" x 12 cm.</t>
  </si>
  <si>
    <t>NIPLE REF. 1" x 15 cm.</t>
  </si>
  <si>
    <t>TAPA RH  REF.  1/2"</t>
  </si>
  <si>
    <t>TAPA RH REF.  3/4"</t>
  </si>
  <si>
    <t>TAPA RH REF. 1"</t>
  </si>
  <si>
    <t>TAPON RM REF.   1/2"</t>
  </si>
  <si>
    <t>TAPON RM REF.  3/4"</t>
  </si>
  <si>
    <t>TAPON RM REF. 1"</t>
  </si>
  <si>
    <t>TEE RED. RHHH REF.   3/4" a 1/2"</t>
  </si>
  <si>
    <t>TEE RED. RHHH REF.  1" a 1/2"</t>
  </si>
  <si>
    <t>TEE RED. RHHH REF. 1" a 3/4"</t>
  </si>
  <si>
    <t>TEE RHHH  REF.   1/2</t>
  </si>
  <si>
    <t>TEE RHHH  REF.  3/4</t>
  </si>
  <si>
    <t>TEE RHHH  REF. 1"</t>
  </si>
  <si>
    <t>UNION DOBLE RHH REF.   1/2" C/JUNTA</t>
  </si>
  <si>
    <t>UNION DOBLE RHH REF.  3/4" C/JUNTA</t>
  </si>
  <si>
    <t>UNION DOBLE RHH REF. 1" C/ JUNTA</t>
  </si>
  <si>
    <t>ACCESORIOS DE TERMOFUSION</t>
  </si>
  <si>
    <t>BUJE REDUCCION FUSION  25 X 20</t>
  </si>
  <si>
    <t>BUJE REDUCCION FUSION  32 X  20</t>
  </si>
  <si>
    <t>BUJE REDUCCION FUSION 32 X 25</t>
  </si>
  <si>
    <t>CODO 45¦ FUSION 20 mm</t>
  </si>
  <si>
    <t>CODO 45¦ FUSION 25 mm</t>
  </si>
  <si>
    <t>CODO 45¦ FUSION 32 mm</t>
  </si>
  <si>
    <t>CODO 90¦ FUSION 20 mm</t>
  </si>
  <si>
    <t>CODO 90¦ FUSION 25 mm</t>
  </si>
  <si>
    <t>CODO 90¦ FUSION 32 mm</t>
  </si>
  <si>
    <t>CODO 90¦ FUSION INS. MET. HEMBRA 20 mm x 1/2</t>
  </si>
  <si>
    <t>CODO 90¦ FUSION INS. MET. HEMBRA 25 mm x 1/2</t>
  </si>
  <si>
    <t>CODO 90¦ FUSION INS. MET. HEMBRA 25 mm x 3/4</t>
  </si>
  <si>
    <t>CODO 90¦ FUSION INS. MET. HEMBRA 32 mm x  3/4</t>
  </si>
  <si>
    <t>CODO 90¦ FUSION INS. MET. HEMBRA 32 mm x 1</t>
  </si>
  <si>
    <t>CODO 90¦ FUSION INS. MET. MACHO 20 mm x 1/2</t>
  </si>
  <si>
    <t>CODO 90¦ FUSION INS. MET. MACHO 25 mm x 1/2</t>
  </si>
  <si>
    <t>CODO 90¦ FUSION INS. MET. MACHO 25 mm x 3/4</t>
  </si>
  <si>
    <t>CODO 90¦ FUSION INS. MET. MACHO 32 mm x  3/4</t>
  </si>
  <si>
    <t>CODO 90¦ FUSION INS. MET. MACHO 32 mm x 1</t>
  </si>
  <si>
    <t>CUPLA FUSION 20 mm</t>
  </si>
  <si>
    <t>CUPLA FUSION 25 mm</t>
  </si>
  <si>
    <t>CUPLA FUSION 32 mm</t>
  </si>
  <si>
    <t>CUPLA FUSION INS. MET. HEMBRA 20 mm x  3/8</t>
  </si>
  <si>
    <t>CUPLA FUSION INS. MET. HEMBRA 20 mm x 1/2</t>
  </si>
  <si>
    <t>CUPLA FUSION INS. MET. HEMBRA 25 mm x 1/2</t>
  </si>
  <si>
    <t>CUPLA FUSION INS. MET. HEMBRA 25 mm x 3/4</t>
  </si>
  <si>
    <t>CUPLA FUSION INS. MET. HEMBRA 32 mm x  3/4</t>
  </si>
  <si>
    <t>CUPLA FUSION INS. MET. HEMBRA 32 mm x 1</t>
  </si>
  <si>
    <t>CUPLA FUSION INS. MET. MACHO 20 mm x 1/2</t>
  </si>
  <si>
    <t>CUPLA FUSION INS. MET. MACHO 20 mm x 3/4</t>
  </si>
  <si>
    <t>CUPLA FUSION INS. MET. MACHO 25 mm x 1/2</t>
  </si>
  <si>
    <t>CUPLA FUSION INS. MET. MACHO 25 mm x 3/4</t>
  </si>
  <si>
    <t>CUPLA FUSION INS. MET. MACHO 32 mm x  3/4</t>
  </si>
  <si>
    <t>CUPLA FUSION INS. MET. MACHO 32 mm x 1</t>
  </si>
  <si>
    <t>CUPLA REDUCCION FUSION 25 mm x 20 mm</t>
  </si>
  <si>
    <t>CUPLA REDUCCION FUSION 32 mm x 20 mm</t>
  </si>
  <si>
    <t>CUPLA REDUCCION FUSION 32 mm x 25 mm</t>
  </si>
  <si>
    <t>FIJATUBOS PPR 20 mm</t>
  </si>
  <si>
    <t>LLAVE DE PASO FUSION C/ CABEZAL BRONCE 20 mm</t>
  </si>
  <si>
    <t>LLAVE DE PASO FUSION C/ CABEZAL BRONCE 25 mm</t>
  </si>
  <si>
    <t>LLAVE DE PASO FUSION C/ CABEZAL BRONCE 32 mm</t>
  </si>
  <si>
    <t>LLAVE DE PASO FUSION C/ CABEZAL PLASTICO 20 mm</t>
  </si>
  <si>
    <t>LLAVE DE PASO FUSION C/ CABEZAL PLASTICO 25 mm</t>
  </si>
  <si>
    <t>LLAVE DE PASO FUSION C/ CABEZAL PLASTICO 32 mm</t>
  </si>
  <si>
    <t>LLAVE DE PASO FUSION CIERRE POLIAMIDA 20 mm</t>
  </si>
  <si>
    <t>LLAVE DE PASO FUSION CIERRE POLIAMIDA 25 mm</t>
  </si>
  <si>
    <t>LLAVE DE PASO FUSION CIERRE POLIAMIDA 32 mm</t>
  </si>
  <si>
    <t>SOBREPASO FUSION 20 mm</t>
  </si>
  <si>
    <t>SOBREPASO FUSION 25 mm</t>
  </si>
  <si>
    <t>SOBREPASO FUSION 32 mm</t>
  </si>
  <si>
    <t>TAPA FUSION 20 mm</t>
  </si>
  <si>
    <t>TAPA FUSION 25 mm</t>
  </si>
  <si>
    <t>TAPA FUSION 32 mm</t>
  </si>
  <si>
    <t>TEE FUSION 20 mm</t>
  </si>
  <si>
    <t>TEE FUSION 25 mm</t>
  </si>
  <si>
    <t>TEE FUSION 32 mm</t>
  </si>
  <si>
    <t>TEE FUSION INS. MET. HEMBRA 20 mm x 1/2</t>
  </si>
  <si>
    <t>TEE FUSION INS. MET. HEMBRA 25 mm x 1/2</t>
  </si>
  <si>
    <t>TEE FUSION INS. MET. HEMBRA 25 mm x 3/4</t>
  </si>
  <si>
    <t>TEE FUSION INS. MET. HEMBRA 32 mm x  3/4</t>
  </si>
  <si>
    <t>TEE FUSION INS. MET. HEMBRA 32 mm x 1</t>
  </si>
  <si>
    <t>TEE FUSION INS. MET. MACHO 20 mm x 1/2</t>
  </si>
  <si>
    <t>TEE FUSION INS. MET. MACHO 25 mm x 1/2</t>
  </si>
  <si>
    <t>TEE FUSION INS. MET. MACHO 25 mm x 3/4</t>
  </si>
  <si>
    <t>TEE FUSION INS. MET. MACHO 32 mm x  3/4</t>
  </si>
  <si>
    <t>TEE FUSION INS. MET. MACHO 32 mm x 1</t>
  </si>
  <si>
    <t>TEE REDUCCION FUSION 25 mm x 20 mm</t>
  </si>
  <si>
    <t>TEE REDUCCION FUSION 32 mm x 20 mm</t>
  </si>
  <si>
    <t>UNION DOBLE FUSION - FUSION 20 mm</t>
  </si>
  <si>
    <t>UNION DOBLE FUSION - FUSION 25 mm</t>
  </si>
  <si>
    <t>UNION DOBLE FUSION - FUSION 32 mm</t>
  </si>
  <si>
    <t>UNION DOBLE FUSION - INS. MET. HEMBRA 20 x 1/2</t>
  </si>
  <si>
    <t>UNION DOBLE FUSION - INS. MET. HEMBRA 25 x 3/4</t>
  </si>
  <si>
    <t>UNION DOBLE FUSION - INS. MET. HEMBRA 32 x 1</t>
  </si>
  <si>
    <t>UNION DOBLE FUSION - INS. MET. MACHO 20 x 1/2</t>
  </si>
  <si>
    <t>UNION DOBLE FUSION - INS. MET. MACHO 25 x 3/4</t>
  </si>
  <si>
    <t>UNION DOBLE FUSION - INS. MET. MACHO 32 x 1</t>
  </si>
  <si>
    <t>ESLABON CON TUERCA  3.5</t>
  </si>
  <si>
    <t>ESLABON CON TUERCA  5</t>
  </si>
  <si>
    <t>ESLABON CON TUERCA  7</t>
  </si>
  <si>
    <t>ESLABON CON TUERCA  9</t>
  </si>
  <si>
    <t>GRILLETE        1/4</t>
  </si>
  <si>
    <t>GRILLETE       5/16</t>
  </si>
  <si>
    <t>GRILLETE      3/8</t>
  </si>
  <si>
    <t>GRILLETE    1/2</t>
  </si>
  <si>
    <t>MOSQUETON TIPO PERA  5 x 50</t>
  </si>
  <si>
    <t>MOSQUETON TIPO PERA  6 x 60</t>
  </si>
  <si>
    <t>MOSQUETON TIPO PERA  7 x 70</t>
  </si>
  <si>
    <t>MOSQUETON TIPO PERA  8 x 80</t>
  </si>
  <si>
    <t>MOSQUETON TIPO PERA  9 x 90</t>
  </si>
  <si>
    <t>MOSQUETON TIPO PERA 10 x 100</t>
  </si>
  <si>
    <t>ACCESORIOS PARA DUCHA "PREGO"</t>
  </si>
  <si>
    <t>BRAZO PARA LLUVIA 45° x 30 cm (9513)</t>
  </si>
  <si>
    <t>BRAZO PARA LLUVIA 90° x 30 cm (9515)</t>
  </si>
  <si>
    <t>BRAZO PARA LLUVIA 90° x 40 cm (9517)</t>
  </si>
  <si>
    <t>DUCHA CON BRAZO TETON PLASTICO (9616)</t>
  </si>
  <si>
    <t>DUCHA CUADRADA GRIS C/BRAZO (9618)</t>
  </si>
  <si>
    <t>DUCHA REDONDA ALTA GRIS (9613)</t>
  </si>
  <si>
    <t>FLEXIBLE PARA DUCHADOR DE 1.5 mts. (9615)</t>
  </si>
  <si>
    <t>FLOR PARA DUCHA CUADRADA 4" (9500)</t>
  </si>
  <si>
    <t>FLOR PARA DUCHA CUADRADA 6" (9501)</t>
  </si>
  <si>
    <t>FLOR PARA DUCHA CUADRADA 8" (9502)</t>
  </si>
  <si>
    <t>KIT DUCHA C/F 1.5mts peine (9602)</t>
  </si>
  <si>
    <t>KIT DUCHA C/F 1.5mts redondo (9603)</t>
  </si>
  <si>
    <t>SOPORTE PARA DUCHADOR C/TUERCA (9610)</t>
  </si>
  <si>
    <t>ACOPLE RAPIDO 1/2  (RIEGO 150)</t>
  </si>
  <si>
    <t>ACOPLE RAPIDO 1/2 P/ MANG 3/4 ( RIE 3053)</t>
  </si>
  <si>
    <t>ACOPLE RAPIDO 3/4 (RIEGO 156)</t>
  </si>
  <si>
    <t>ACOPLE RAPIDO CON AUTO STOP DE 3/4</t>
  </si>
  <si>
    <t>ACOPLE RAPIDO REPARADOR MANGUERA 1/2 (RIEGO 190)</t>
  </si>
  <si>
    <t>ACOPLE RAPIDO REPARADOR MANGUERA 3/4 (RIEGO 200)</t>
  </si>
  <si>
    <t>ASPERSOR IMPULSO C/ ESPIGA P/ ENTERRAR (RIEGO 120)</t>
  </si>
  <si>
    <t>CONECTOR RH 3/4 1/2 P/ ACOPLE RAP 1/2</t>
  </si>
  <si>
    <t>PISTOLA DE RIEGO 1 FUNCION</t>
  </si>
  <si>
    <t>PISTOLA DE RIEGO REGULABLE (RIE070)</t>
  </si>
  <si>
    <t>ACOPLE RAPIDO P/ MANG 1/2 AQUASTOP TRAMONTINA</t>
  </si>
  <si>
    <t>ACOPLE RAPIDO P/ MANG 1/2 TRAMONTINA</t>
  </si>
  <si>
    <t>ACOPLE RAPIDO P/ MANG 5/8 - 3/4 TRAMONTINA</t>
  </si>
  <si>
    <t>ADAPTADOR RM 3/4 REDUCC 1/2 TRAMONTINA</t>
  </si>
  <si>
    <t>ASPERSOR IMPULSO C/ ACOPLES 1/2-5/8-3/4 TRAMONTINA</t>
  </si>
  <si>
    <t>BOQUILLA RIEGO REGULABLE TRAMONTINA</t>
  </si>
  <si>
    <t>CONJUNTO IRRIGACION C/ ACOPLES TRAMONTINA</t>
  </si>
  <si>
    <t>ENROLLADOR MANG PARED C/ ACOPLES TRAMONTINA</t>
  </si>
  <si>
    <t>HIDROPISTOLA METALICA TRAMONTINA</t>
  </si>
  <si>
    <t>HIDROPISTOLA MULTIFUNCION TRAMONTINA</t>
  </si>
  <si>
    <t>HIDROPISTOLA PLASTICA TRAMONTINA</t>
  </si>
  <si>
    <t>UNION REPARADORA MANG 1/2 TRAMONTINA</t>
  </si>
  <si>
    <t>UNION REPARADORA MANG 3/4 TRAMONTINA</t>
  </si>
  <si>
    <t>ACCESORIOS TALADRO "TOKITS"</t>
  </si>
  <si>
    <t>ADAPTADOR MULTIPLE 1/2 perno 8 mm (22)</t>
  </si>
  <si>
    <t>ADAPTADOR MULTIPLE 3/8 C/ BUJE 1/2 (22)</t>
  </si>
  <si>
    <t>BONETE CORDERITO 125 mm. ART. 085</t>
  </si>
  <si>
    <t>BONETE CORDERITO 200 mm. ART. 085/1</t>
  </si>
  <si>
    <t>CEPILLO ACERO DESCARB. COPA 50 mm (08)</t>
  </si>
  <si>
    <t>CEPILLO ACERO DESCARBONIZADOR 12 mm (A7)</t>
  </si>
  <si>
    <t>CEPILLO ACERO DESCARBONIZADOR 16 mm (A8)</t>
  </si>
  <si>
    <t>CEPILLO ACERO DESCARBONIZADOR 25 mm (B8)</t>
  </si>
  <si>
    <t>CEPILLO ACERO TRENZADO C/ PERNO 65 mm (57)</t>
  </si>
  <si>
    <t>CEPILLO CIRCULAR AC. C/ VASTAGO 100 mm (6122)</t>
  </si>
  <si>
    <t>CEPILLO CIRCULAR AC. C/ VASTAGO 50 mm (0622)</t>
  </si>
  <si>
    <t>CEPILLO CIRCULAR AC. C/ VASTAGO 75 mm (1022)</t>
  </si>
  <si>
    <t>DISCOS DE LIJA PAPEL C/ VELCRO FINO x 3 (233)</t>
  </si>
  <si>
    <t>DISCOS DE LIJA PAPEL C/ VELCRO GRUESO x 3 (235)</t>
  </si>
  <si>
    <t>DISCOS DE LIJA PAPEL C/ VELCRO MED. x 3 (234)</t>
  </si>
  <si>
    <t>DISCOS DE LIJA PAPEL C/ VELCRO SURT. x 3 (232)</t>
  </si>
  <si>
    <t>DISCOS DE LIJA PAPEL FINO x 5 (63)</t>
  </si>
  <si>
    <t>DISCOS DE LIJA PAPEL GRUESO x 5 (68)</t>
  </si>
  <si>
    <t>DISCOS DE LIJA PAPEL MED. x 5 (67)</t>
  </si>
  <si>
    <t>DISCOS DE LIJA PAPEL SURT. x 5 (26)</t>
  </si>
  <si>
    <t>DISCOS DE TELA C/ VELCRO FINO x 3 (237)</t>
  </si>
  <si>
    <t>DISCOS DE TELA C/ VELCRO GRUESO x 3 (239)</t>
  </si>
  <si>
    <t>DISCOS DE TELA C/ VELCRO MED. x 3 (238)</t>
  </si>
  <si>
    <t>DISCOS DE TELA C/ VELCRO SURT. x 3 (236)</t>
  </si>
  <si>
    <t>DISCOS DE TELA FINO x 5 (64)</t>
  </si>
  <si>
    <t>DISCOS DE TELA GRUESO x 5 (69)</t>
  </si>
  <si>
    <t>DISCOS DE TELA MED. x 5 (65)</t>
  </si>
  <si>
    <t>DISCOS DE TELA SURT. x 5 (66)</t>
  </si>
  <si>
    <t>EJE ADAPTADOR PERNO 6 mm P/ RESPALDO (24)</t>
  </si>
  <si>
    <t>ESCOFINA CIRCULAR P/ REBAJAR 115 mm (250)</t>
  </si>
  <si>
    <t>PIEDRA CIRCULAR O/A  75 mm (30)</t>
  </si>
  <si>
    <t>PIEDRA CIRCULAR O/A 100 mm (70)</t>
  </si>
  <si>
    <t>PUNTA ALETEADA FINA 50 mm x 15 (270)</t>
  </si>
  <si>
    <t>PUNTA ALETEADA FINA 70 mm x 20 (275)</t>
  </si>
  <si>
    <t>PUNTA ALETEADA GRUESA 50 mm x 15 (272)</t>
  </si>
  <si>
    <t>PUNTA ALETEADA GRUESA 70 mm x 20 (277)</t>
  </si>
  <si>
    <t>PUNTA ALETEADA MED. 50 mm x 15 (271)</t>
  </si>
  <si>
    <t>PUNTA ALETEADA MED. 70 mm x 20 (276)</t>
  </si>
  <si>
    <t>PUNTAS MONTADAS CH. SURT. 1/8 x 3 (38)</t>
  </si>
  <si>
    <t>PUNTAS MONTADAS MED. SURT. 1/4 x 3 (36)</t>
  </si>
  <si>
    <t>RESPALDO CON TUERCA 115 mm M 14 x 2 (230)</t>
  </si>
  <si>
    <t>RESPALDO CON TUERCA 125 mm M 14 x 2 + EJE (231)C/V</t>
  </si>
  <si>
    <t>RESPALDO DE GOMA 178 mm  ART. 225/7</t>
  </si>
  <si>
    <t>RESPALDO P/ LIJAS Y BONETES 115 mm (21)</t>
  </si>
  <si>
    <t>RESPALDO P/ LIJAS Y BONETES 125 mm C/VELCRO</t>
  </si>
  <si>
    <t>RESPALDO P/ LIJAS Y BONETES C/ ADAP. 115 mm (23)</t>
  </si>
  <si>
    <t>SIERRA CIRCULAR ACERO 100 mm (42)</t>
  </si>
  <si>
    <t>ACEITE LUBRICANTE " TF3" x 100 cc.</t>
  </si>
  <si>
    <t>ACEITE BOMBEADOR x 1 lt. "INSTAL-PROF"</t>
  </si>
  <si>
    <t>ACEITE BOMBEADOR x 5 lt. "INSTAL-PROF"</t>
  </si>
  <si>
    <t>ACEITES LUBRICANTES "PENETRIT"</t>
  </si>
  <si>
    <t>ACEITE LUBRICANTE MULTIUSO x 250 cm3</t>
  </si>
  <si>
    <t>DESOXIDANTE ANTIC. ACEITERA TRADICIONAL x 100 cm3</t>
  </si>
  <si>
    <t>ACEITES LUBRICANTES "TF3"</t>
  </si>
  <si>
    <t>ACEITE LUBRICANTE C/ TEFLON "TF3" x 250 cc.</t>
  </si>
  <si>
    <t>ACEITE LUBRICANTE C/ TEFLON "TF3" x 440 cc.</t>
  </si>
  <si>
    <t>ACOPLE RAPIDO PARA CAÑOS "DUKE"</t>
  </si>
  <si>
    <t>ACOPLE RAPIDO P/CAÑO    1/2  PROFESIONAL</t>
  </si>
  <si>
    <t>ACOPLE RAPIDO P/CAÑO    3/4  PROFESIONAL</t>
  </si>
  <si>
    <t>ACOPLE RAPIDO P/CAÑO   1"</t>
  </si>
  <si>
    <t>ACOPLE P/ CAÑOS PROF. "GINYPLAS" 1"</t>
  </si>
  <si>
    <t>ADHESIVO EPOXY DOS COMPONENTES x 16 grs</t>
  </si>
  <si>
    <t>ADHESIVO POLIURETANICO PUR MARRON 500 grs.</t>
  </si>
  <si>
    <t>ADHESIVO "UHU" ALLPLAST x 33 ml.</t>
  </si>
  <si>
    <t>ADHESIVO "UHU" GOTITA  CONTROL x 3 gr.</t>
  </si>
  <si>
    <t>ADHESIVO "UHU" GOTITA x 3 gr. (x 12)</t>
  </si>
  <si>
    <t>ADHESIVO "UHU" MAX REPAIR</t>
  </si>
  <si>
    <t>ADHESIVO "UHU" PATA FIX x 80 pastillas</t>
  </si>
  <si>
    <t>ADHESIVO "UHU" PORT PARA TELGOPOR x 50 ml.</t>
  </si>
  <si>
    <t>ADHESIVO "UHU" UNIVERSAL x 20 ml.</t>
  </si>
  <si>
    <t>ADHESIVO "UHU" UNIVERSAL x 33 ml.</t>
  </si>
  <si>
    <t>ADHESIVO EN BARRA X 20  GRS." UHU "</t>
  </si>
  <si>
    <t>SILICONA LIQUIDA UHU x  35 ml.</t>
  </si>
  <si>
    <t>SILICONA LIQUIDA UHU x  95 ml.</t>
  </si>
  <si>
    <t>SILICONA LIQUIDA UHU x 200 ml.</t>
  </si>
  <si>
    <t>ADHESIVOS PARA PVC  "DUKE"</t>
  </si>
  <si>
    <t>ADHESIVO PARA PVC   50 cc. "DUKE"</t>
  </si>
  <si>
    <t>ADHESIVO PARA PVC  100 cc. "DUKE"</t>
  </si>
  <si>
    <t>ADHESIVO PARA PVC  250 cc. "DUKE"</t>
  </si>
  <si>
    <t>AFILADOR DE CUCHILLOS "CARBORUNDUM"</t>
  </si>
  <si>
    <t>ALAMBRE PARA ROPA  TENSIL</t>
  </si>
  <si>
    <t>ALAMBRE ESPIRALADO - ROLLO  30 mts.</t>
  </si>
  <si>
    <t>ALAMBRE FORRADO P/ ROPA - ROLLO 100 mts.</t>
  </si>
  <si>
    <t>ALCOHOL EN GEL</t>
  </si>
  <si>
    <t>ALCOHOL EN GEL x 250 ml.</t>
  </si>
  <si>
    <t>ALCOHOL ISOPROPILICO "KUWAIT"</t>
  </si>
  <si>
    <t>ALCOHOL ISOPROPILICO " KUWAIT"</t>
  </si>
  <si>
    <t>ALICATES LINEA INDUSTRIAL "METZ"</t>
  </si>
  <si>
    <t>ALICATE CORTE OBLICUO 5"  "METZ" INDUSTRIAL</t>
  </si>
  <si>
    <t>ALICATE CORTE OBLICUO 6"  "METZ" INDUSTRIAL</t>
  </si>
  <si>
    <t>ALICATE CORTE OBLICUO 8"  "METZ" INDUSTRIAL</t>
  </si>
  <si>
    <t>ANAFE ELECTRICO 1 HORNALLA "BROGAS"</t>
  </si>
  <si>
    <t>ANAFE ELECTRICO 2 HORNALLAS "BROGAS"</t>
  </si>
  <si>
    <t>ANTEOJO POLICARBONATO AMBAR MP5</t>
  </si>
  <si>
    <t>ANTEOJO POLICARBONATO GRIS MP5</t>
  </si>
  <si>
    <t>ANTEOJO POLICARBONATO TRANSPARENTE MP5</t>
  </si>
  <si>
    <t>ANTORCHITAS P/CALEFON</t>
  </si>
  <si>
    <t>ANTORCHITAS P/ CALEFON</t>
  </si>
  <si>
    <t>ARGOLLAS NIQUELADAS 12 - 16 mm.    Bolsa x 144 un.</t>
  </si>
  <si>
    <t>ARGOLLAS NIQUELADAS 15 - 20 mm.    Bolsa x 144 un.</t>
  </si>
  <si>
    <t>ARGOLLAS NIQUELADAS 18 - 22 mm.    Bolsa x 144 un.</t>
  </si>
  <si>
    <t>ARGOLLAS NIQUELADAS 20 - 24 mm.    Bolsa x 144 un.</t>
  </si>
  <si>
    <t>ARGOLLAS NIQUELADAS 22 - 28 mm.    Bolsa x 144 un.</t>
  </si>
  <si>
    <t>ARGOLLAS NIQUELADAS 25 - 32 mm.    Bolsa x 144 un.</t>
  </si>
  <si>
    <t>ARGOLLAS NIQUELADAS 27 - 32 mm.    Bolsa x 144 un.</t>
  </si>
  <si>
    <t>ARGOLLAS NIQUELADAS 30 - 36 mm.    Bolsa x 144 un.</t>
  </si>
  <si>
    <t>ARGOLLAS NIQUELADAS 35 - 40 mm.    Bolsa x 144 un.</t>
  </si>
  <si>
    <t>ARGOLLAS NIQUELADAS 40 - 44 mm.    Bolsa x 144 un.</t>
  </si>
  <si>
    <t>ARGOLLAS NIQUELADAS 45 - 50 mm.    Bolsa x 144 un.</t>
  </si>
  <si>
    <t>ARO DESPLAZADO P/ BASE INOD 90/100/110 7 cm. HD04</t>
  </si>
  <si>
    <t>ARO DESPLAZADO PVC PARA BASE DE INODORO</t>
  </si>
  <si>
    <t>ARO PVC PARA BASE DE INODORO</t>
  </si>
  <si>
    <t>ARQUITO JUNIOR CON HOJA IMPORTADO</t>
  </si>
  <si>
    <t>ABRELATAS MARIPOSA   6130</t>
  </si>
  <si>
    <t>ABRELATAS UÑA   6129</t>
  </si>
  <si>
    <t>CEPILLO DE MANO P/ ZAPATILLAS PICCOLINO</t>
  </si>
  <si>
    <t>CEPILLO LAVA AUTO METEORO</t>
  </si>
  <si>
    <t>CEPILLO LAVA CAMIONES</t>
  </si>
  <si>
    <t>CEPILLO LIMPIATECHO   6465</t>
  </si>
  <si>
    <t>CEPILLO PARA ROPA CONDOR (7720)</t>
  </si>
  <si>
    <t>ESCOBILLA CON BASE TRADICIONAL "CALABRO"</t>
  </si>
  <si>
    <t>PALA PLASTICA CON CABO   6187</t>
  </si>
  <si>
    <t>PALITA PLASTICA CON GOMA CONDOR</t>
  </si>
  <si>
    <t>PALITA PLASTICA ECONOMICA   7975</t>
  </si>
  <si>
    <t>PALMETA MATAMOSCAS   6368</t>
  </si>
  <si>
    <t>PELAPAPAS METALICO   10486</t>
  </si>
  <si>
    <t>PISAPAPA ALUMINIO   6440</t>
  </si>
  <si>
    <t>SACACORCHOS GARZON   6140</t>
  </si>
  <si>
    <t>SECADOR DE PISO GOMA DOBLE 34 cm.   6308</t>
  </si>
  <si>
    <t>SECADOR DE PISO GOMA DOBLE 43 cm.   6309</t>
  </si>
  <si>
    <t>SECADOR DE PISO NEGRO 30 cm.   30N</t>
  </si>
  <si>
    <t>SECADOR DE PISO NEGRO 40 cm.   40N</t>
  </si>
  <si>
    <t>SECADOR DE PISO NEGRO 50 cm.   50N</t>
  </si>
  <si>
    <t>SECADOR DE PISO PLASTICO Y GOMA 40 cm.   6077</t>
  </si>
  <si>
    <t>SECADOR DE PISO ROJO 30 cm.   30S</t>
  </si>
  <si>
    <t>SECADOR DE PISO ROJO 40 cm.   40S</t>
  </si>
  <si>
    <t>SECADOR DE PISO ROJO 50 cm.   50S</t>
  </si>
  <si>
    <t>TIRABUZON MANGO MADERA   6141</t>
  </si>
  <si>
    <t>BALDE PLASTICO ALBAÑIL REFORZADO</t>
  </si>
  <si>
    <t>BANDEJA PARA PINTOR</t>
  </si>
  <si>
    <t>BANDEJA PARA PINTOR MINI</t>
  </si>
  <si>
    <t>BARREHOJA METALICO ONZA 18D.</t>
  </si>
  <si>
    <t>BARREHOJA METALICO ONZA 18D. c/cabo</t>
  </si>
  <si>
    <t>BARREHOJAS METALICO TRAMONTINA</t>
  </si>
  <si>
    <t>BARREHOJA PLASTICO 25 dientes</t>
  </si>
  <si>
    <t>BARREHOJAS PLASTICO "SUPER"  55 cm. x 22 dientes</t>
  </si>
  <si>
    <t>BARRETA SACACLAVOS  40 cms.</t>
  </si>
  <si>
    <t>BARRETA SACACLAVOS  50 cms.</t>
  </si>
  <si>
    <t>BARRETA SACACLAVOS  60 cms.</t>
  </si>
  <si>
    <t>BARRETA SACACLAVOS  70 cms.</t>
  </si>
  <si>
    <t>BARRETA SACACLAVOS  80 cms.</t>
  </si>
  <si>
    <t>BARRETA SACACLAVOS 100 cms.</t>
  </si>
  <si>
    <t>BIDON PLASTICO 10 LITROS p/virgen</t>
  </si>
  <si>
    <t>BIDON PLASTICO PARA GASOIL x 10 lts.</t>
  </si>
  <si>
    <t>BIDON PLASTICO PARA GASOIL x 25 lts.</t>
  </si>
  <si>
    <t>BIDON PLASTICO PARA GASOLINA x 10 lts.</t>
  </si>
  <si>
    <t>BIDON PLASTICO PARA GASOLINA x 25 lts.</t>
  </si>
  <si>
    <t>BISAGRA MUNICION CARPINTERO  75 x 75 AZUL</t>
  </si>
  <si>
    <t>BISAGRA MUNICION CARPINTERO 100 x 75 AZUL</t>
  </si>
  <si>
    <t>BISAGRA MUNICION CARPINTERO 100 x 88 AZUL</t>
  </si>
  <si>
    <t>BISAGRA MUNICION MIXTA 100 x 75 1221</t>
  </si>
  <si>
    <t>BISAGRA MUNICION MIXTA 100 x 88 1241</t>
  </si>
  <si>
    <t>BISAGRA MUNICION PARA SOLDAR 100 x 37 1211</t>
  </si>
  <si>
    <t>BISAGRA MUNICION PARA SOLDAR 100 x 75 1391</t>
  </si>
  <si>
    <t>BISAGRA MUNICION PARA SOLDAR 100 x 88 1491</t>
  </si>
  <si>
    <t>BISAGRA MUNICION PARA SOLDAR 75 x 37 1101</t>
  </si>
  <si>
    <t>BISAGRA MUNICION PARA SOLDAR 75 x 75 1291</t>
  </si>
  <si>
    <t>BISAGRA FICHA  80 x 20 ZINCADO AZUL</t>
  </si>
  <si>
    <t>BISAGRA FICHA 2 x 3 x 1.50 - ZINCADO AZUL</t>
  </si>
  <si>
    <t>BISAGRA FICHA 2 x 5 x 1.50 - ZINCADO AZUL</t>
  </si>
  <si>
    <t>BISAGRA PLACARD 50 mm. BRONCEADAS DER - IZQ</t>
  </si>
  <si>
    <t>BISAGRA PLACARD 50 mm. NIQUELADAS DER - IZQ</t>
  </si>
  <si>
    <t>BISAGRA PLACARD 63 mm. BRONCEADAS DER - IZQ</t>
  </si>
  <si>
    <t>BISAGRA PLACARD 63 mm. NIQUELADAS DER - IZQ</t>
  </si>
  <si>
    <t>BISAGRA  ATORNILLAR HIERRO FORJADO 15 cms.</t>
  </si>
  <si>
    <t>BISAGRA  ATORNILLAR HIERRO FORJADO 20 cms.</t>
  </si>
  <si>
    <t>BISAGRA  ATORNILLAR HIERRO FORJADO 25 cms.</t>
  </si>
  <si>
    <t>BISAGRA AMURAR HIERRO FORJADO 13 cms.</t>
  </si>
  <si>
    <t>BISAGRA AMURAR HIERRO FORJADO 20 cms.</t>
  </si>
  <si>
    <t>BISAGRA AMURAR HIERRO FORJADO 25 cms.</t>
  </si>
  <si>
    <t>BISAGRA FORJADA DOBLE ALA 15cm</t>
  </si>
  <si>
    <t>BISAGRA FORJADA DOBLE ALA 20cm</t>
  </si>
  <si>
    <t>BISAGRA FORJADA DOBLE ALA 25cm</t>
  </si>
  <si>
    <t>BISAGRA P/SOLDAR 100-33 581      Bolsa x 25 un.</t>
  </si>
  <si>
    <t>BISAGRA P/SOLDAR 100-33-8 571   Bolsa x 25 un.</t>
  </si>
  <si>
    <t>BISAGRA P/SOLDAR 100-8 561        Bolsa x 25 un.</t>
  </si>
  <si>
    <t>BISAGRA P/SOLDAR 60-33 521        Bolsa x 25 un.</t>
  </si>
  <si>
    <t>BISAGRA P/SOLDAR 60-33-8  511    Bolsa x 25 un.</t>
  </si>
  <si>
    <t>BISAGRA P/SOLDAR 60-8 501          Bolsa x 25 un.</t>
  </si>
  <si>
    <t>BISAGRA P/SOLDAR 80-33 551        Bolsa x 25 un.</t>
  </si>
  <si>
    <t>BISAGRA P/SOLDAR 80-33-8 541     Bolsa x 25 un.</t>
  </si>
  <si>
    <t>BISAGRA P/SOLDAR 80-8 531          Bolsa x 25 un.</t>
  </si>
  <si>
    <t>BISAGRA P/ ALACENA BASE CRUZ DE 26 mm (J26008)</t>
  </si>
  <si>
    <t>BISAGRA P/ ALACENA BASE CRUZ DE 35 mm (J35008)</t>
  </si>
  <si>
    <t>PISTON A GAS P/ ALACENA 80N</t>
  </si>
  <si>
    <t>BISAGRA TIPO T  76 MM   3" (24 unid.)</t>
  </si>
  <si>
    <t>BISAGRA TIPO T 101 MM  4" (24 unid.)</t>
  </si>
  <si>
    <t>BISAGRA TIPO T 127 MM  5" (12 unid.)</t>
  </si>
  <si>
    <t>BISAGRA TIPO T 150 MM  6" (12 unid.)</t>
  </si>
  <si>
    <t>BISAGRA POMELA CARPINTERO 110 x 55 DER - IZQ AZUL</t>
  </si>
  <si>
    <t>BISAGRA POMELA CARPINTERO 140 x 60 DER - IZQ AZUL</t>
  </si>
  <si>
    <t>BISAGRA POMELA CARPINTERO 160 x 80 DER - IZQ AZUL</t>
  </si>
  <si>
    <t>BISAGRA POMELA MIXTA   110 x 62  DER - IZQ 4031</t>
  </si>
  <si>
    <t>BISAGRA POMELA MIXTA   140 x 75  DER - IZQ 4041</t>
  </si>
  <si>
    <t>BISAGRA POMELA MIXTA   160 x 80  DER - IZQ 4051</t>
  </si>
  <si>
    <t>BISAGRA TIPO 1842    1" 48 unid.</t>
  </si>
  <si>
    <t>BISAGRA TIPO 1842   1 1/4" 48 unid.</t>
  </si>
  <si>
    <t>BISAGRA TIPO 1842  1 1/2" 48 unid.</t>
  </si>
  <si>
    <t>BISAGRA TIPO 1842  2" 24 unid.</t>
  </si>
  <si>
    <t>BISAGRA TIPO 1842 2 1/2" 24 unid.</t>
  </si>
  <si>
    <t>BISAGRA 5005 BRONC. DE  25 mm x 50u. "FUMACA"</t>
  </si>
  <si>
    <t>BISAGRA 5005 BRONC. DE  38 mm x 25u. "FUMACA"</t>
  </si>
  <si>
    <t>BISAGRA 5005 BRONC. DE  51 mm x 25u. "FUMACA"</t>
  </si>
  <si>
    <t>BISAGRA 5005 BRONC. DE  63 mm x 25u. "FUMACA"</t>
  </si>
  <si>
    <t>BISAGRA 5005 BRONC. DE  76 mm x 25u. "FUMACA"</t>
  </si>
  <si>
    <t>BISAGRA 5005 BRONCEADA IMP.  25 mm. - 1" x 48</t>
  </si>
  <si>
    <t>BOCALLAVES "ROTTWEILER" ENC. 1/2</t>
  </si>
  <si>
    <t>BOCALLAVE "ROTTWEILER" ESTRIADO   8 mm</t>
  </si>
  <si>
    <t>BOCALLAVE "ROTTWEILER" ESTRIADO   9 mm</t>
  </si>
  <si>
    <t>BOCALLAVE "ROTTWEILER" ESTRIADO  10 mm</t>
  </si>
  <si>
    <t>BOCALLAVE "ROTTWEILER" ESTRIADO  11 mm</t>
  </si>
  <si>
    <t>BOCALLAVE "ROTTWEILER" ESTRIADO  12 mm</t>
  </si>
  <si>
    <t>BOCALLAVE "ROTTWEILER" ESTRIADO  13 mm</t>
  </si>
  <si>
    <t>BOCALLAVE "ROTTWEILER" ESTRIADO  14 mm</t>
  </si>
  <si>
    <t>BOCALLAVE "ROTTWEILER" ESTRIADO  15 mm</t>
  </si>
  <si>
    <t>BOCALLAVE "ROTTWEILER" ESTRIADO  16 mm</t>
  </si>
  <si>
    <t>BOCALLAVE "ROTTWEILER" ESTRIADO  17 mm</t>
  </si>
  <si>
    <t>BOCALLAVE "ROTTWEILER" ESTRIADO  18 mm</t>
  </si>
  <si>
    <t>BOCALLAVE "ROTTWEILER" ESTRIADO  19 mm</t>
  </si>
  <si>
    <t>BOCALLAVE "ROTTWEILER" ESTRIADO  20 mm</t>
  </si>
  <si>
    <t>BOCALLAVE "ROTTWEILER" ESTRIADO  21 mm</t>
  </si>
  <si>
    <t>BOCALLAVE "ROTTWEILER" ESTRIADO  22 mm</t>
  </si>
  <si>
    <t>BOCALLAVE "ROTTWEILER" ESTRIADO  23 mm</t>
  </si>
  <si>
    <t>BOCALLAVE "ROTTWEILER" ESTRIADO  24 mm</t>
  </si>
  <si>
    <t>BOCALLAVE "ROTTWEILER" ESTRIADO  27 mm</t>
  </si>
  <si>
    <t>BOCALLAVE "ROTTWEILER" ESTRIADO  30 mm</t>
  </si>
  <si>
    <t>BOCALLAVE "ROTTWEILER" ESTRIADO  32 mm</t>
  </si>
  <si>
    <t>BOCALLAVE "ROTTWEILER" HEXAGONAL   8 mm</t>
  </si>
  <si>
    <t>BOCALLAVE "ROTTWEILER" HEXAGONAL   9 mm</t>
  </si>
  <si>
    <t>BOCALLAVE "ROTTWEILER" HEXAGONAL  10 mm</t>
  </si>
  <si>
    <t>BOCALLAVE "ROTTWEILER" HEXAGONAL  11 mm</t>
  </si>
  <si>
    <t>BOCALLAVE "ROTTWEILER" HEXAGONAL  12 mm</t>
  </si>
  <si>
    <t>BOCALLAVE "ROTTWEILER" HEXAGONAL  13 mm</t>
  </si>
  <si>
    <t>BOCALLAVE "ROTTWEILER" HEXAGONAL  14 mm</t>
  </si>
  <si>
    <t>BOCALLAVE "ROTTWEILER" HEXAGONAL  15 mm</t>
  </si>
  <si>
    <t>BOCALLAVE "ROTTWEILER" HEXAGONAL  16 mm</t>
  </si>
  <si>
    <t>BOCALLAVE "ROTTWEILER" HEXAGONAL  17 mm</t>
  </si>
  <si>
    <t>BOCALLAVE "ROTTWEILER" HEXAGONAL  18 mm</t>
  </si>
  <si>
    <t>BOCALLAVE "ROTTWEILER" HEXAGONAL  19 mm</t>
  </si>
  <si>
    <t>BOCALLAVE "ROTTWEILER" HEXAGONAL  20 mm</t>
  </si>
  <si>
    <t>BOCALLAVE "ROTTWEILER" HEXAGONAL  21 mm</t>
  </si>
  <si>
    <t>BOCALLAVE "ROTTWEILER" HEXAGONAL  22 mm</t>
  </si>
  <si>
    <t>BOCALLAVE "ROTTWEILER" HEXAGONAL  23 mm</t>
  </si>
  <si>
    <t>BOCALLAVE "ROTTWEILER" HEXAGONAL  24 mm</t>
  </si>
  <si>
    <t>BOCALLAVE "ROTTWEILER" HEXAGONAL  25 mm</t>
  </si>
  <si>
    <t>BOCALLAVE "ROTTWEILER" HEXAGONAL  26 mm</t>
  </si>
  <si>
    <t>BOCALLAVE "ROTTWEILER" HEXAGONAL  27 mm</t>
  </si>
  <si>
    <t>BOCALLAVE "ROTTWEILER" HEXAGONAL  28 mm</t>
  </si>
  <si>
    <t>BOCALLAVE "ROTTWEILER" HEXAGONAL  29 mm</t>
  </si>
  <si>
    <t>BOCALLAVE "ROTTWEILER" HEXAGONAL  30 mm</t>
  </si>
  <si>
    <t>BOCALLAVE "ROTTWEILER" HEXAGONAL  32 mm</t>
  </si>
  <si>
    <t>BOCALLAVE UNIVERSAL CON ADAPTADOR 3/8</t>
  </si>
  <si>
    <t>BOCALLAVE MAGNETICO "ROTTWEILER"      1/4</t>
  </si>
  <si>
    <t>BOCALLAVE MAGNETICO "ROTTWEILER"      5/16</t>
  </si>
  <si>
    <t>BOCALLAVE MAGNETICO "ROTTWEILER"     3/8</t>
  </si>
  <si>
    <t>BOCALLAVE MAGNETICO "ROTTWEILER"     7/16</t>
  </si>
  <si>
    <t>BERBIQUI "RHEIN"</t>
  </si>
  <si>
    <t>BOCALLAVE "RHEIN" ENCASTRE 1/2         7 mm.</t>
  </si>
  <si>
    <t>BOCALLAVE "RHEIN" ENCASTRE 1/2         8 mm.</t>
  </si>
  <si>
    <t>BOCALLAVE "RHEIN" ENCASTRE 1/2         9 mm.</t>
  </si>
  <si>
    <t>BOCALLAVE "RHEIN" ENCASTRE 1/2        10 mm.</t>
  </si>
  <si>
    <t>BOCALLAVE "RHEIN" ENCASTRE 1/2        11 mm.</t>
  </si>
  <si>
    <t>BOCALLAVE "RHEIN" ENCASTRE 1/2        12 mm.</t>
  </si>
  <si>
    <t>BOCALLAVE "RHEIN" ENCASTRE 1/2        13 mm.</t>
  </si>
  <si>
    <t>BOCALLAVE "RHEIN" ENCASTRE 1/2        14 mm.</t>
  </si>
  <si>
    <t>BOCALLAVE "RHEIN" ENCASTRE 1/2        15 mm.</t>
  </si>
  <si>
    <t>BOCALLAVE "RHEIN" ENCASTRE 1/2        16 mm.</t>
  </si>
  <si>
    <t>BOCALLAVE "RHEIN" ENCASTRE 1/2        17 mm.</t>
  </si>
  <si>
    <t>BOCALLAVE "RHEIN" ENCASTRE 1/2        18 mm.</t>
  </si>
  <si>
    <t>BOCALLAVE "RHEIN" ENCASTRE 1/2        19 mm.</t>
  </si>
  <si>
    <t>BOCALLAVE "RHEIN" ENCASTRE 1/2        20 mm.</t>
  </si>
  <si>
    <t>BOCALLAVE "RHEIN" ENCASTRE 1/2        21 mm.</t>
  </si>
  <si>
    <t>BOCALLAVE "RHEIN" ENCASTRE 1/2        22 mm.</t>
  </si>
  <si>
    <t>BOCALLAVE "RHEIN" ENCASTRE 1/2        23 mm.</t>
  </si>
  <si>
    <t>BOCALLAVE "RHEIN" ENCASTRE 1/2        24 mm.</t>
  </si>
  <si>
    <t>BOCALLAVE "RHEIN" ENCASTRE 1/2        25 mm.</t>
  </si>
  <si>
    <t>BOCALLAVE "RHEIN" ENCASTRE 1/2        26 mm.</t>
  </si>
  <si>
    <t>BOCALLAVE "RHEIN" ENCASTRE 1/2        27 mm.</t>
  </si>
  <si>
    <t>BOCALLAVE "RHEIN" ENCASTRE 1/2        28 mm.</t>
  </si>
  <si>
    <t>BOCALLAVE "RHEIN" ENCASTRE 1/2        29 mm.</t>
  </si>
  <si>
    <t>BOCALLAVE "RHEIN" ENCASTRE 1/2        30 mm.</t>
  </si>
  <si>
    <t>BOCALLAVE "RHEIN" ENCASTRE 1/2        32 mm.</t>
  </si>
  <si>
    <t>BOCALLAVE "RHEIN" ENCASTRE 1/2 a    5/16</t>
  </si>
  <si>
    <t>BOCALLAVE "RHEIN" ENCASTRE 1/2 b    3/8</t>
  </si>
  <si>
    <t>BOCALLAVE "RHEIN" ENCASTRE 1/2 c    7/16</t>
  </si>
  <si>
    <t>BOCALLAVE "RHEIN" ENCASTRE 1/2 d    1/2</t>
  </si>
  <si>
    <t>BOCALLAVE "RHEIN" ENCASTRE 1/2 e    9/16</t>
  </si>
  <si>
    <t>BOCALLAVE "RHEIN" ENCASTRE 1/2 f    5/8</t>
  </si>
  <si>
    <t>BOCALLAVE "RHEIN" ENCASTRE 1/2 g    11/16</t>
  </si>
  <si>
    <t>BOCALLAVE "RHEIN" ENCASTRE 1/2 h    3/4</t>
  </si>
  <si>
    <t>BOCALLAVE "RHEIN" ENCASTRE 1/2 i    7/8</t>
  </si>
  <si>
    <t>BOCALLAVE "RHEIN" ENCASTRE 1/2 j    1"</t>
  </si>
  <si>
    <t>BOCALLAVE "RHEIN" ENCASTRE 1/2 k    1 1/16"</t>
  </si>
  <si>
    <t>BOCALLAVE "RHEIN" ENCASTRE 1/2 m    1 1/4"</t>
  </si>
  <si>
    <t>MANIJA  T CORREDIZA "RHEIN" encastre 1/2</t>
  </si>
  <si>
    <t>MANIJA CRIQUE "RHEIN"  ENCASTRE 1/2"</t>
  </si>
  <si>
    <t>MANIJA FUERZA ARTICULADA "RHEIN" ENCASTRE 1/2"</t>
  </si>
  <si>
    <t>MOVIMIENTO UNIVERSAL " RHEIN " encastre 1/2</t>
  </si>
  <si>
    <t>PROLONGADOR "RHEIN"     3"</t>
  </si>
  <si>
    <t>PROLONGADOR "RHEIN"     6"</t>
  </si>
  <si>
    <t>PROLONGADOR "RHEIN"    10"</t>
  </si>
  <si>
    <t>BOLSA PARA CONSORCIO 60 x 90 x 10 unid.</t>
  </si>
  <si>
    <t>BOLSA PARA CONSORCIO 80 x 110 x 10 unid.</t>
  </si>
  <si>
    <t>BOLSA PARA ESCOMBRO 48 x 70 x 10 unid.</t>
  </si>
  <si>
    <t>BOLSA PARA RESIDUOS 45 x 60 x 10 unid.</t>
  </si>
  <si>
    <t>BOLSA PARA RESIDUOS 50 x 70 x 10 unid.</t>
  </si>
  <si>
    <t>BORAX x 100 grs. "INSTAL-PROF"</t>
  </si>
  <si>
    <t>BROCHE PARA MEDIA SOMBRA</t>
  </si>
  <si>
    <t>BULON CAMERO 5/16 x 100</t>
  </si>
  <si>
    <t>BULON CAMERO 5/16 x 110</t>
  </si>
  <si>
    <t>BULON CAMERO 5/16 x 120</t>
  </si>
  <si>
    <t>BULON CAMERO 5/16 x 130</t>
  </si>
  <si>
    <t>BULON CAMERO 5/16 x 140</t>
  </si>
  <si>
    <t>BULON CAMERO 5/16 x 150</t>
  </si>
  <si>
    <t>BURLETES AUTOADHESIVOS     6 x 10 x 6</t>
  </si>
  <si>
    <t>BURLETES AUTOADHESIVOS   10 x 10 x 5</t>
  </si>
  <si>
    <t>BURLETES AUTOADHESIVOS   15 x 10 x 5</t>
  </si>
  <si>
    <t>BURLETES AUTOADHESIVOS   20 x 10 x 4</t>
  </si>
  <si>
    <t>BURLETES AUTOADHESIVOS   20 x 10 x 6</t>
  </si>
  <si>
    <t>BURLETES AUTOADHESIVOS   25 x 18 x 3</t>
  </si>
  <si>
    <t>BURLETE DE GOMA BLANCO TIPO E (6 mts.)</t>
  </si>
  <si>
    <t>BURLETE DE GOMA BLANCO TIPO P (6 mts.)</t>
  </si>
  <si>
    <t>BURLETE DE GOMA MARRON TIPO E (6 mts.)</t>
  </si>
  <si>
    <t>BURLETE DE GOMA MARRON TIPO P (6 mts.)</t>
  </si>
  <si>
    <t>BURLETE DE GOMA NEGRO TIPO E (6 mts.)</t>
  </si>
  <si>
    <t>BURLETE DE GOMA NEGRO TIPO P (6 mts.)</t>
  </si>
  <si>
    <t>BURLETE DE GOMA UNIVERSAL MULTIPROPOSITO (3 mts.)</t>
  </si>
  <si>
    <t>BURLETE DE GOMA VENTANAS CORREDIZAS (2.5 mts.)</t>
  </si>
  <si>
    <t>DESTORNILLADOR BUSCAPOLO CHICO  (11605 )</t>
  </si>
  <si>
    <t>DESTORNILLADOR BUSCAPOLO N2 "SANTORO"</t>
  </si>
  <si>
    <t>DESTORNILLADOR BUSCAPOLO N3 "SANTORO"</t>
  </si>
  <si>
    <t>CABLE PARALELO CRISTAL 2 x 1</t>
  </si>
  <si>
    <t>CABLE ACERO GALVANIZADO  2 mm.    1 X 19</t>
  </si>
  <si>
    <t>CABLE ACERO GALVANIZADO  2.5 mm.    1 X 19</t>
  </si>
  <si>
    <t>CABLE ACERO GALVANIZADO  3 mm.    6 x 7</t>
  </si>
  <si>
    <t>CABLE ACERO GALVANIZADO  4 mm.    6 x 7</t>
  </si>
  <si>
    <t>CABLE ACERO GALVANIZADO  5 mm.   6 x 7</t>
  </si>
  <si>
    <t>CABLE ACERO GALVANIZADO  6 mm.    6 x 7</t>
  </si>
  <si>
    <t>CABLE ACERO GALVANIZADO REFORZADO  6 mm.    6 x 19</t>
  </si>
  <si>
    <t>CABLE ACERO GALVANIZADO REFORZADO  8 mm.    6 x 19</t>
  </si>
  <si>
    <t>CABLE ACERO GALVANIZADO REFORZADO 10 mm.   6 x 19</t>
  </si>
  <si>
    <t>CABLE ACERO GALVANIZADO REFORZADO 12 mm.   6 x 19</t>
  </si>
  <si>
    <t>CABLE BIPOLAR 2 x 1</t>
  </si>
  <si>
    <t>CABLE BIPOLAR 2 x 1.5</t>
  </si>
  <si>
    <t>CABLE BIPOLAR 2 x 2.5</t>
  </si>
  <si>
    <t>CABLE TIPO TALLER 2 x 1</t>
  </si>
  <si>
    <t>CABLE TIPO TALLER 2 x 1 BLANCO</t>
  </si>
  <si>
    <t>CABLE TIPO TALLER 2 x 1.5</t>
  </si>
  <si>
    <t>CABLE TIPO TALLER 2 x 1.5 BLANCO</t>
  </si>
  <si>
    <t>CABLE TIPO TALLER 2 x 2.5</t>
  </si>
  <si>
    <t>CABLE TIPO TALLER 2 x 2.5 BLANCO</t>
  </si>
  <si>
    <t>CABLE TIPO TALLER 3 x 1</t>
  </si>
  <si>
    <t>CABLE TIPO TALLER 3 x 1 BLANCO</t>
  </si>
  <si>
    <t>CABLE TIPO TALLER 3 x 1.5</t>
  </si>
  <si>
    <t>CABLE TIPO TALLER 3 x 1.5 BLANCO</t>
  </si>
  <si>
    <t>CABLE TIPO TALLER 3 x 2.5</t>
  </si>
  <si>
    <t>CABLE TIPO TALLER 3 x 2.5 BLANCO</t>
  </si>
  <si>
    <t>CABLE UNIPOLAR BLANCO 1 x 1</t>
  </si>
  <si>
    <t>CABLE UNIPOLAR BLANCO 1 x 1.5</t>
  </si>
  <si>
    <t>CABLE UNIPOLAR BLANCO 1 x 2.5</t>
  </si>
  <si>
    <t>CABLE UNIPOLAR BLANCO 1 x 4</t>
  </si>
  <si>
    <t>CABLE UNIPOLAR BLANCO 1 x 6</t>
  </si>
  <si>
    <t>CABLE UNIPOLAR CELESTE 1 x 1</t>
  </si>
  <si>
    <t>CABLE UNIPOLAR CELESTE 1 x 1.5</t>
  </si>
  <si>
    <t>CABLE UNIPOLAR CELESTE 1 x 2.5</t>
  </si>
  <si>
    <t>CABLE UNIPOLAR CELESTE 1 x 4</t>
  </si>
  <si>
    <t>CABLE UNIPOLAR CELESTE 1 x 6</t>
  </si>
  <si>
    <t>CABLE UNIPOLAR MARRON 1 x 1</t>
  </si>
  <si>
    <t>CABLE UNIPOLAR MARRON 1 x 1.5</t>
  </si>
  <si>
    <t>CABLE UNIPOLAR MARRON 1 x 2.5</t>
  </si>
  <si>
    <t>CABLE UNIPOLAR MARRON 1 x 4</t>
  </si>
  <si>
    <t>CABLE UNIPOLAR MARRON 1 x 6</t>
  </si>
  <si>
    <t>CABLE UNIPOLAR NEGRO 1 x 1</t>
  </si>
  <si>
    <t>CABLE UNIPOLAR NEGRO 1 x 1.5</t>
  </si>
  <si>
    <t>CABLE UNIPOLAR NEGRO 1 x 2.5</t>
  </si>
  <si>
    <t>CABLE UNIPOLAR NEGRO 1 x 4</t>
  </si>
  <si>
    <t>CABLE UNIPOLAR NEGRO 1 x 6</t>
  </si>
  <si>
    <t>CABLE UNIPOLAR ROJO 1 x 1</t>
  </si>
  <si>
    <t>CABLE UNIPOLAR ROJO 1 x 1.5</t>
  </si>
  <si>
    <t>CABLE UNIPOLAR ROJO 1 x 2.5</t>
  </si>
  <si>
    <t>CABLE UNIPOLAR ROJO 1 x 4</t>
  </si>
  <si>
    <t>CABLE UNIPOLAR ROJO 1 x 6</t>
  </si>
  <si>
    <t>CABLE UNIPOLAR VERDE 1 x 1</t>
  </si>
  <si>
    <t>CABLE UNIPOLAR VERDE 1 x 1.5</t>
  </si>
  <si>
    <t>CABLE UNIPOLAR VERDE 1 x 2.5</t>
  </si>
  <si>
    <t>CABLE UNIPOLAR VERDE 1 x 4</t>
  </si>
  <si>
    <t>CABLE UNIPOLAR VERDE 1 x 6</t>
  </si>
  <si>
    <t>CABLES TIPO TALLER</t>
  </si>
  <si>
    <t>CABLE TIPO TALLER 2 x 4</t>
  </si>
  <si>
    <t>CABLE TIPO TALLER 3 x 4</t>
  </si>
  <si>
    <t>CABO HACHA TUMBA 90 cms. RECTO - PULIDOS</t>
  </si>
  <si>
    <t>CABO P/ MARTILLO GALPONERO 35 cms.</t>
  </si>
  <si>
    <t>CABO P/ LIMA 10 cms. MADERA CON VIROLA</t>
  </si>
  <si>
    <t>CABO P/ LIMA 12 cms. MADERA CON VIROLA</t>
  </si>
  <si>
    <t>CABO P/ LIMA 14 cms. MADERA CON VIROLA</t>
  </si>
  <si>
    <t>CABO P/ LIMA 16 cms. MADERA CON VIROLA</t>
  </si>
  <si>
    <t>CABOS PARA BIFERAS</t>
  </si>
  <si>
    <t>CABO PARA AZADAS 1.20 mts.</t>
  </si>
  <si>
    <t>CABO PARA AZADAS 1.35 mts.</t>
  </si>
  <si>
    <t>CABO PARA AZADAS 1.50 mts.</t>
  </si>
  <si>
    <t>CABO PARA CUCHARA ALBAÑIL 11 cms. C/ VIROLA</t>
  </si>
  <si>
    <t>CABO PARA CUCHARA ALBAÑIL 13 cms. C/ VIROLA</t>
  </si>
  <si>
    <t>CABO CEPILLO BARRENDERO  1.50 mts.</t>
  </si>
  <si>
    <t>CABO PARA ESCOBA CON ROSCA    1.20 mts.</t>
  </si>
  <si>
    <t>CABO PARA ESCOBA CON ROSCA    1.50 mts.</t>
  </si>
  <si>
    <t>CABO PARA ESCOBA SIN ROSCA   1.20 mts.</t>
  </si>
  <si>
    <t>CABO P/ FORMONES 10 cms. CON 2 VIROLAS</t>
  </si>
  <si>
    <t>CABO P/ FORMONES 12 cms. CON 2 VIROLAS</t>
  </si>
  <si>
    <t>CABO P/ FORMONES 14 cms. CON 2 VIROLAS</t>
  </si>
  <si>
    <t>CABO P/ FORMONES 16 cms. CON 2 VIROLAS</t>
  </si>
  <si>
    <t>CABO HACHITA 35 cms. RECTO</t>
  </si>
  <si>
    <t>CABO HACHITA 40 cms. RECTO</t>
  </si>
  <si>
    <t>CABO HACHITA VIZCAINA DE 35 cms.</t>
  </si>
  <si>
    <t>CABO P/ MACETA ALBAÑIL 25 cms.</t>
  </si>
  <si>
    <t>CABO P/ MACETA ALBAÑIL 30 cms.</t>
  </si>
  <si>
    <t>CABO P/ MACETA ALBAÑIL 35 cms.</t>
  </si>
  <si>
    <t>CABO P/ MACETA ALBAÑIL 40 cms.</t>
  </si>
  <si>
    <t>CABO P/ MARTILLO BOLITA LAB. FINO 25 cms.</t>
  </si>
  <si>
    <t>CABO P/ MARTILLO BOLITA LAB. FINO 30 cms.</t>
  </si>
  <si>
    <t>CABO P/ MARTILLO BOLITA LAB. GR. 25 cms.</t>
  </si>
  <si>
    <t>CABO P/ MARTILLO BOLITA LAB. GR. 30 cms.</t>
  </si>
  <si>
    <t>CABO P/ MARTILLO BOLITA LAB. GR. 35 cms.</t>
  </si>
  <si>
    <t>CABO P/ MARTILLO BOLITA LAB. GR. 40 cms.</t>
  </si>
  <si>
    <t>CABO P/ MARTILLO CARPINTERO 25 cms.</t>
  </si>
  <si>
    <t>CABO P/ MARTILLO CARPINTERO 30 cms.</t>
  </si>
  <si>
    <t>CABO P/ MARTILLO CARPINTERO 35 cms.</t>
  </si>
  <si>
    <t>CABO P/ MARTILLO CARPINTERO 40 cms.</t>
  </si>
  <si>
    <t>CABO MAZA 60 cms.RECTO PULIDO</t>
  </si>
  <si>
    <t>CABO MAZA 90 cms. RECTO PULIDO</t>
  </si>
  <si>
    <t>CABO PALA 60 cms. EMPUÑADURA METALICA</t>
  </si>
  <si>
    <t>CABO PALA 70 cms. EMPUÑADURA METALICA</t>
  </si>
  <si>
    <t>CABO PALA 70 cms. EMPUÑADURA PLASTICA</t>
  </si>
  <si>
    <t>CABO PARA PICO 90 cms. PULIDOS</t>
  </si>
  <si>
    <t>CABO P/ RASTRILLO 1.35 mts.</t>
  </si>
  <si>
    <t>CABO P/ RASTRILLO 1.50 mts.</t>
  </si>
  <si>
    <t>CABO P/ TIJERA PODAR 200 mm.</t>
  </si>
  <si>
    <t>CABO P/ TIJERA PODAR 250 mm.</t>
  </si>
  <si>
    <t>CAJAS PLASTICAS "KASSE"</t>
  </si>
  <si>
    <t>CAJA HERRAM. PLAST. 13" C/BAND. KASSE C13ACB</t>
  </si>
  <si>
    <t>CAJA HERRAM. PLAST. 16" C/ BAND. KASSE C16ACB</t>
  </si>
  <si>
    <t>CAJA HERRAM. PLAST. 19" C/ BAND. KASSE C19ACB</t>
  </si>
  <si>
    <t>CAJA HERRAM. PLAST. 20" C/ GAB. C/MET.</t>
  </si>
  <si>
    <t>CAJA HERRAM. PLAST. 25.5" MAN. ALUM. C/MET.</t>
  </si>
  <si>
    <t>CARRO PORTA HERRAMIENTAS 18"(47x27x63)</t>
  </si>
  <si>
    <t>CALEFON A/ INOX. 20 lts. GRIFO BRONCE</t>
  </si>
  <si>
    <t>CALEFON ENLOZADO 20 lts. G/ PLASTICO MARSICO</t>
  </si>
  <si>
    <t>CALEFON EPOXI 20 lts. GRIFO BRONCE</t>
  </si>
  <si>
    <t>CALEFON PLASTICO 20 LTS. C/ RESIST.ALUMINIO</t>
  </si>
  <si>
    <t>CALEFON PLASTICO SOPLADO 20 lts. "MARSICO" 0-82</t>
  </si>
  <si>
    <t>CAPSULA PARA CALEFON</t>
  </si>
  <si>
    <t>DUCHA PLASTICA C/CAÑO PARA CALEFON</t>
  </si>
  <si>
    <t>FICHA PLANCHA PARA CALEFON</t>
  </si>
  <si>
    <t>GRIFO PARA CALEFON PVC</t>
  </si>
  <si>
    <t>RESISTENCIA ALUMINIO P/CALEFON ELECTRICO</t>
  </si>
  <si>
    <t>RESISTENCIA BRONCE P/CALEFON ELECTRICO</t>
  </si>
  <si>
    <t>CALENTADOR A GAS ENLOZADO "BROGAS" art. 407</t>
  </si>
  <si>
    <t>CALENTADOR A GAS GALVANIZADO "BROGAS" art.420</t>
  </si>
  <si>
    <t>CALENTADOR INMERSION  PLASTICO</t>
  </si>
  <si>
    <t>CALENTADOR INMERSION ESTANDAR ((METALICO))</t>
  </si>
  <si>
    <t>CANDADO COMBINACION 35mm "ROTTWEILER"</t>
  </si>
  <si>
    <t>CANDADO BRONCEADO "DUBAI" 20 mm.</t>
  </si>
  <si>
    <t>CANDADO BRONCEADO "DUBAI" 25 mm.</t>
  </si>
  <si>
    <t>CANDADO BRONCEADO "DUBAI" 32 mm.</t>
  </si>
  <si>
    <t>CANDADO BRONCEADO "DUBAI" 38 mm.</t>
  </si>
  <si>
    <t>CANDADO BRONCEADO "DUBAI" 50 mm.</t>
  </si>
  <si>
    <t>CANDADO BRONCEADO "DUBAI" 63 mm.</t>
  </si>
  <si>
    <t>CANDADO BRONCEADO DUBAI LARGO 32mm.</t>
  </si>
  <si>
    <t>CANDADO BRONCEADO DUBAI LARGO 38mm.</t>
  </si>
  <si>
    <t>CANDADO BRONCEADO DUBAI LARGO 50mm.</t>
  </si>
  <si>
    <t>CANILLA PARA LAVARROPAS ESCUADRA 3/4 A 1/2</t>
  </si>
  <si>
    <t>CANILLA PARA LAVARROPAS MEDIO GIRO</t>
  </si>
  <si>
    <t>CANILLA PARA LAVARROPAS NIQUELADA 1/2"</t>
  </si>
  <si>
    <t>CANILLA P/ LAVARROPAS PLASTICA "GINYPLAS"</t>
  </si>
  <si>
    <t>CANILLA ESFERICA NIQUELADA 1"</t>
  </si>
  <si>
    <t>CANILLA ESFERICA NIQUELADA 1/2"</t>
  </si>
  <si>
    <t>CANILLA ESFERICA NIQUELADA 1/2" MARIPOSA</t>
  </si>
  <si>
    <t>CANILLA ESFERICA NIQUELADA 3/4"</t>
  </si>
  <si>
    <t>CANILLA ESFERICA NIQUELADA 3/4" MARIPOSA</t>
  </si>
  <si>
    <t>CANILLAS PLASTICAS " T G PLAST "</t>
  </si>
  <si>
    <t>CANILLA PLASTICA 1/2  CON VASTAGO</t>
  </si>
  <si>
    <t>CANILLA PLASTICA ESF.C/MANGA 1/2"</t>
  </si>
  <si>
    <t>CANILLA PLASTICA ESF.C/MANGA 3/4"</t>
  </si>
  <si>
    <t>CANILLA PLASTICA " DUKE " 1/2 MARIPOSA</t>
  </si>
  <si>
    <t>CANILLA PLASTICA " DUKE " 3/4 MARIPOSA</t>
  </si>
  <si>
    <t>CANILLA PLASTICA DUKE  1/2"</t>
  </si>
  <si>
    <t>CANILLA PLASTICA DUKE  3/4"</t>
  </si>
  <si>
    <t>CANILLA PLASTICA DUKE 1"</t>
  </si>
  <si>
    <t>CANILLA PLASTICA 1/2  GINYPLAS</t>
  </si>
  <si>
    <t>CANILLA PLASTICA 3/4  GINYPLAS</t>
  </si>
  <si>
    <t>CAÑAMO PEINADO BOLSITA 20 grs.</t>
  </si>
  <si>
    <t>CHALECO REFLECTOR NARANJA</t>
  </si>
  <si>
    <t>CHALECO REFLECTOR VERDE</t>
  </si>
  <si>
    <t>CHOCLA</t>
  </si>
  <si>
    <t>CHOCLA C/ POLVO EN BLISTER</t>
  </si>
  <si>
    <t>CHISPERO MAGICLICK LLAMA</t>
  </si>
  <si>
    <t>CHISPERO MAGICLICK PARTY SOLIDO</t>
  </si>
  <si>
    <t>CHISPERO MAGICLICK SIGLO XXI BLACK</t>
  </si>
  <si>
    <t>CHISPERO MAGICLICK VOLCANO C/ RECARGA</t>
  </si>
  <si>
    <t>CHISPERO MAGICLIK BRASAS</t>
  </si>
  <si>
    <t>RECARGA MAGICLIK</t>
  </si>
  <si>
    <t>CIERRE MAGNETICO ARRIMAR 36 x 15 mm. CAJA x 80 un</t>
  </si>
  <si>
    <t>CIERRE VAIVEN A RODILLO ZINCADO   CAJA x 50 unid.</t>
  </si>
  <si>
    <t>CINTA AISLADORA PVC x 10 mts. AMARILLA "TACSA"</t>
  </si>
  <si>
    <t>CINTA AISLADORA PVC x 10 mts. AZUL "TACSA"</t>
  </si>
  <si>
    <t>CINTA AISLADORA PVC x 10 mts. BLANCA "TACSA"</t>
  </si>
  <si>
    <t>CINTA AISLADORA PVC x 10 mts. GRIS "TACSA"</t>
  </si>
  <si>
    <t>CINTA AISLADORA PVC x 10 mts. NEGRA "TACSA"</t>
  </si>
  <si>
    <t>CINTA AISLADORA PVC x 10 mts. ROJO "TACSA"</t>
  </si>
  <si>
    <t>CINTA AISLADORA PVC x 10 mts. VERDE "TACSA"</t>
  </si>
  <si>
    <t>CINTA AISLADORA PVC x 20 mts. AMARILLA "TACSA"</t>
  </si>
  <si>
    <t>CINTA AISLADORA PVC x 20 mts. AZUL "TACSA"</t>
  </si>
  <si>
    <t>CINTA AISLADORA PVC x 20 mts. BLANCA "TACSA"</t>
  </si>
  <si>
    <t>CINTA AISLADORA PVC x 20 mts. GRIS "TACSA"</t>
  </si>
  <si>
    <t>CINTA AISLADORA PVC x 20 mts. NEGRA "TACSA"</t>
  </si>
  <si>
    <t>CINTA AISLADORA PVC x 20 mts. ROJO "TACSA"</t>
  </si>
  <si>
    <t>CINTA AISLADORA PVC x 20 mts. VERDE "TACSA"</t>
  </si>
  <si>
    <t>CINTA AUTOSOLDABLE x 2 mts. "TACSA"</t>
  </si>
  <si>
    <t>CINTA DE EMBALAJE 48 x 50 MARRON</t>
  </si>
  <si>
    <t>CINTA DE EMBALAJE 48 x 50 TRANSPARENTE</t>
  </si>
  <si>
    <t>CINTA DE PELIGRO x   50 mts. DOBLE FAZ</t>
  </si>
  <si>
    <t>CINTA DE PELIGRO x 100 mts. DOBLE FAZ</t>
  </si>
  <si>
    <t>CINTA DE PELIGRO x 200 mts. DOBLE FAZ</t>
  </si>
  <si>
    <t>CINTA DE ENMASCARAR SLEEVE 18 x 50</t>
  </si>
  <si>
    <t>CINTA DE ENMASCARAR SLEEVE 24 x 50</t>
  </si>
  <si>
    <t>CINTA DE ENMASCARAR SLEEVE 36 x 50</t>
  </si>
  <si>
    <t>CINTA DE ENMASCARAR SLEEVE 48 x 50</t>
  </si>
  <si>
    <t>CINTA DE ENMASCARAR UV AZUL 18 x 50</t>
  </si>
  <si>
    <t>CINTA DE ENMASCARAR UV AZUL 24 x 50</t>
  </si>
  <si>
    <t>CINTA DE ENMASCARAR UV AZUL 36 x 50</t>
  </si>
  <si>
    <t>CINTA DE ENMASCARAR UV AZUL 48 x 50</t>
  </si>
  <si>
    <t>CINTA DESTAPACAÑERIAS DE   5 mts. "ALIGAS"</t>
  </si>
  <si>
    <t>CINTA DESTAPACAÑERIAS DE 10 mts. "ALIGAS"</t>
  </si>
  <si>
    <t>CINTA DESTAPACAÑERIAS DE 15 mts. "ALIGAS"</t>
  </si>
  <si>
    <t>CINTA DESTAPACAÑERIAS DE 20 mts. "ALIGAS"</t>
  </si>
  <si>
    <t>CINTA DESTAPA CAÑERIAS  5 mts. "S 3"</t>
  </si>
  <si>
    <t>CINTA DESTAPA CAÑERIAS 10  mts. "S 3"</t>
  </si>
  <si>
    <t>CINTA DESTAPA CAÑERIAS 15  mts. "S 3"</t>
  </si>
  <si>
    <t>CINTA DESTAPA CAÑERIAS 20 mts. "S 3"</t>
  </si>
  <si>
    <t>CINTA DESTAPA PILETA  5 mts. "S 3"</t>
  </si>
  <si>
    <t>CINTA DESTAPA PILETA 10 mts. "S 3"</t>
  </si>
  <si>
    <t>CINTA DESTAPAPILETAS PLASTICA "ALIGAS"  5 mts.</t>
  </si>
  <si>
    <t>CINTA DESTAPAPILETAS PLASTICA "ALIGAS" 10 mts.</t>
  </si>
  <si>
    <t>CINTA DESTAPAPILETAS PLASTICA "ALIGAS" 15 mts.</t>
  </si>
  <si>
    <t>CINTA DOBLE FAZ 12 mm. x 5 mts.</t>
  </si>
  <si>
    <t>CINTA DOBLE FAZ 18 mm. x 25 mts.</t>
  </si>
  <si>
    <t>CINTA DOBLE FAZ IMPORTADA 18 mm.</t>
  </si>
  <si>
    <t>CINTA METRICA  3 mts. C/ FRENO IMPORTADA</t>
  </si>
  <si>
    <t>CINTA METRICA  5 mts. C/ FRENO IMPORTADA</t>
  </si>
  <si>
    <t>CINTA METRICA  7.5 mts C/ FRENO Y GOMA</t>
  </si>
  <si>
    <t>CINTA METRICA 10 mts. C/ FRENO Y GOMA</t>
  </si>
  <si>
    <t>PORTAHERRAMIENTAS CON CLAVERA N 3</t>
  </si>
  <si>
    <t>PORTAHERRAMIENTAS MULTIPROPOSITO N 2</t>
  </si>
  <si>
    <t>PORTALAPICES CARTUCHERA 5 Bolsillos N 1</t>
  </si>
  <si>
    <t>CLAVO CAB.PLOMO 2 1/2 x 8 DENT. x 100 unid.</t>
  </si>
  <si>
    <t>CLAVO CAB.PLOMO 3 x 8" DENT. x 100 unid.</t>
  </si>
  <si>
    <t>CLAVO CAB.PLOMO 4 x 8" DENT. x 100 unid.</t>
  </si>
  <si>
    <t>COBERTOR DE POLIETILENO 3 X 3 mts.</t>
  </si>
  <si>
    <t>COBERTOR DE POLIETILENO 3 X 4 mts.</t>
  </si>
  <si>
    <t>COBERTOR DE POLIETILENO 3 X 5 mts.</t>
  </si>
  <si>
    <t>COBERTOR EXTRA ABSORBENTE "NAHUEL"</t>
  </si>
  <si>
    <t>COLA PARA PISOS FORTEX  x  1 kg.</t>
  </si>
  <si>
    <t>COLA PARA PISOS FORTEX  x  5 kgs.</t>
  </si>
  <si>
    <t>COLA PARA PISOS FORTEX  x 25 kgs.</t>
  </si>
  <si>
    <t>COLA PARA TELGOPOR FORTEX  x  200 grs.</t>
  </si>
  <si>
    <t>COLA PARA TELGOPOR FORTEX  x 1 kg.</t>
  </si>
  <si>
    <t>COLA PARA TELGOPOR FORTEX  x 6 kgs.</t>
  </si>
  <si>
    <t>COLA VINILICA x  110 grs P/ VERTEDOR "CONGO"</t>
  </si>
  <si>
    <t>COLA VINILICA x  220 grs P/ VERTEDOR "CONGO"</t>
  </si>
  <si>
    <t>COLA VINILICA x  500 grs P/ VERTEDOR "CONGO"</t>
  </si>
  <si>
    <t>COLA VINILICA x 1000 grs P/ VERTEDOR "CONGO"</t>
  </si>
  <si>
    <t>COLA VINILICA FORTEX      1/8 kg.</t>
  </si>
  <si>
    <t>COLA VINILICA FORTEX     1/4 kg.</t>
  </si>
  <si>
    <t>COLA VINILICA FORTEX    1/2 kg.</t>
  </si>
  <si>
    <t>COLA VINILICA FORTEX   1 kg.</t>
  </si>
  <si>
    <t>COLA VINILICA FORTEX   6 kgs.</t>
  </si>
  <si>
    <t>COLA VINILICA FORTEX x 200 grs. C/ PICO VERT.</t>
  </si>
  <si>
    <t>COLA VINILICA FORTEX x 24 kg.</t>
  </si>
  <si>
    <t>CONEXION INOD FUELLE MOCHILA CODO ARTICULADO QH03</t>
  </si>
  <si>
    <t>CONEXION INODORO MOCHILA</t>
  </si>
  <si>
    <t>CONEXION P/INODORO A FUELLE CORTA - P.V.C.</t>
  </si>
  <si>
    <t>CONEXION P/INODORO A FUELLE LARGA - P.V.C.</t>
  </si>
  <si>
    <t>CONEXION P/INODORO A FUELLE MOCHILA LARGA - P.V.C.</t>
  </si>
  <si>
    <t>CORTAHIERRO FORJADO 20 cms.</t>
  </si>
  <si>
    <t>CORTAHIERRO FORJADO 25 cms.</t>
  </si>
  <si>
    <t>CORTAHIERRO FORJADO 30 cms.</t>
  </si>
  <si>
    <t>CORTAHIERRO FORJADO 35 cms.</t>
  </si>
  <si>
    <t>CORTAHIERRO FORJADO 40 cms.</t>
  </si>
  <si>
    <t>CORTAHIERRO SDS PLUS "RHEIN" 14 x 250 x 20.5</t>
  </si>
  <si>
    <t>CORTAHIERRO SDS PLUS "RHEIN" 14 x 250 x 40</t>
  </si>
  <si>
    <t>PUNTA SDS PLUS "RHEIN" 14 x 250</t>
  </si>
  <si>
    <t>PUNTA SDS PLUS "RHEIN" 18 x 400</t>
  </si>
  <si>
    <t>CORTINA MOSQUERA 0.80 x 2.00</t>
  </si>
  <si>
    <t>CORTINA MOSQUERA 0.90 x 2.00</t>
  </si>
  <si>
    <t>CORTINA MOSQUERA 1.00 x 2.00</t>
  </si>
  <si>
    <t>CREMA ADHESIVA EPOXI ACERO x 200 grs.</t>
  </si>
  <si>
    <t>CREMA ADHESIVA EPOXI BLANCA x 150 grs.</t>
  </si>
  <si>
    <t>CUCHARAS  - FERCAS -  6"   SOLDADAS</t>
  </si>
  <si>
    <t>CUCHARAS  - FERCAS -  7"   SOLDADAS</t>
  </si>
  <si>
    <t>CUCHARAS  - FERCAS -  8"   SOLDADAS</t>
  </si>
  <si>
    <t>CUCHARAS  - FERCAS - 7 M   SOLDADAS</t>
  </si>
  <si>
    <t>CUCHARAS  - FERCAS - 8 M   SOLDADAS</t>
  </si>
  <si>
    <t>CUCHILLA CESPED COMUN 30 CM AG. 13</t>
  </si>
  <si>
    <t>CUCHILLA CESPED COMUN 35 CM AG. 13</t>
  </si>
  <si>
    <t>CUCHILLA CESPED COMUN 35 CM AG. 16</t>
  </si>
  <si>
    <t>CUCHILLA CESPED COMUN 40 CM AG. 16</t>
  </si>
  <si>
    <t>CUCHILLA CESPED COMUN 45 CM AG. 16</t>
  </si>
  <si>
    <t>CUCHILLA CESPED COMUN 50 CM AG. 16</t>
  </si>
  <si>
    <t>CUCHILLA CESPED P/RECL 30 CM AG. 16</t>
  </si>
  <si>
    <t>CUCHILLA CESPED P/RECL 35 CM AG. 13</t>
  </si>
  <si>
    <t>CUCHILLA CESPED P/RECL 35 CM AG. 16</t>
  </si>
  <si>
    <t>CUCHILLA CESPED P/RECL 40 CM AG. 16</t>
  </si>
  <si>
    <t>CUCHILLA CESPED P/RECL 45 CM AG. 16</t>
  </si>
  <si>
    <t>CUCHILLA CESPED P/RECL 50 CM AG. 16</t>
  </si>
  <si>
    <t>CUPLA PARA VARILLA 1/2</t>
  </si>
  <si>
    <t>CUPLA PARA VARILLA 1/4</t>
  </si>
  <si>
    <t>CUPLA PARA VARILLA 3/8</t>
  </si>
  <si>
    <t>CUPLA PARA VARILLA 5/16</t>
  </si>
  <si>
    <t>CUTTER GUIA METALICA C/GOMA Y FRENO REF. (1204)</t>
  </si>
  <si>
    <t>CUTTER METALICO HOJA TRAP. T/STANLEY</t>
  </si>
  <si>
    <t>CUTTER METALICO TIPO NAVAJA H/TRAPEZOIDAL</t>
  </si>
  <si>
    <t>CUTTER PLASTICO GUIA METALICA C/FRENO (EVOL1200)</t>
  </si>
  <si>
    <t>CUTTER PLASTICO PARTIBLE ANGOSTO REFORZADO (SX756)</t>
  </si>
  <si>
    <t>CUTTER PLASTICO PARTIBLE GRANDE</t>
  </si>
  <si>
    <t>CUTTER PROF. EMP. METAL TRABA A ROSCA (SX98-1)</t>
  </si>
  <si>
    <t>HOJA REPUESTO CUTTER PARTIBLE ANCHO (10 unid)</t>
  </si>
  <si>
    <t>HOJA REPUESTO CUTTER PARTIBLE ANGOSTO (10 unid)</t>
  </si>
  <si>
    <t>HOJA REPUESTO CUTTER T/ TRAPEZOIDAL  x (10 unid)</t>
  </si>
  <si>
    <t>DECAPANTE P/SOLDAR x 60 grs. "INSTAL-PROF"</t>
  </si>
  <si>
    <t>DELANTAL DESCARNE 60 x 90 REFUERZO CUERO   DR01</t>
  </si>
  <si>
    <t>DELANTAL DESCARNE 60 X 90 REFUERZO PLOMO DP03</t>
  </si>
  <si>
    <t>DESTAPA INODOROS " ROLLS"</t>
  </si>
  <si>
    <t>DESTAPACAÑERIAS x 1000 cc. (6) TF3</t>
  </si>
  <si>
    <t>DESTORNILLADOR RELOJERO Caja x 6 u.</t>
  </si>
  <si>
    <t>DISCO PLANO O/A."SIN PAR" 4.5" x 0.8 mm</t>
  </si>
  <si>
    <t>DISCO PLANO O/A."SIN PAR" 4.5" x 1.2 mm</t>
  </si>
  <si>
    <t>DISCO PLANO O/A."SIN PAR" 4.5" x 1.6 mm</t>
  </si>
  <si>
    <t>DISCO PLANO O/A."SIN PAR" 7" x 1.8 mm</t>
  </si>
  <si>
    <t>DISCO C/D C/S EXPERT "TYROLIT" 4.5" x 3.2 mm.</t>
  </si>
  <si>
    <t>DISCO C/D C/S EXPERT "TYROLIT" 7" x 3.2 mm.</t>
  </si>
  <si>
    <t>DISCO C/D C/S SECUR "TYROLIT" 4.5" x 3.2 mm.</t>
  </si>
  <si>
    <t>DISCO C/D C/S SECUR "TYROLIT" 7" x 3.2 mm.</t>
  </si>
  <si>
    <t>DISCO C/D O/A EXPERT "TYROLIT" 4.5" x 3.2 mm.</t>
  </si>
  <si>
    <t>DISCO C/D O/A EXPERT "TYROLIT" 4.5" x 4.8 mm</t>
  </si>
  <si>
    <t>DISCO C/D O/A EXPERT "TYROLIT" 7" x 3.2 mm.</t>
  </si>
  <si>
    <t>DISCO C/D O/A EXPERT "TYROLIT" 7" x 6.4 mm.</t>
  </si>
  <si>
    <t>DISCO C/D O/A EXPERT "TYROLIT" 9" x 3.2 mm.</t>
  </si>
  <si>
    <t>DISCO C/D O/A EXPERT "TYROLIT" 9" x 6.4 mm.</t>
  </si>
  <si>
    <t>DISCO C/D O/A SECUR "TYROLIT" 4.5" x 0.75 mm.</t>
  </si>
  <si>
    <t>DISCO C/D O/A SECUR "TYROLIT" 4.5" x 3.2 mm.</t>
  </si>
  <si>
    <t>DISCO C/D O/A SECUR "TYROLIT" 4.5" x 4.8 mm</t>
  </si>
  <si>
    <t>DISCO C/D O/A SECUR "TYROLIT" 7" x 3.2 mm.</t>
  </si>
  <si>
    <t>DISCO C/D O/A SECUR "TYROLIT" 7" x 4.8 mm.</t>
  </si>
  <si>
    <t>DISCO C/D O/A SECUR "TYROLIT" 9" x 3.2 mm.</t>
  </si>
  <si>
    <t>DISCO C/D O/A SECUR "TYROLIT" 9" x 7.0 mm.</t>
  </si>
  <si>
    <t>DISCO PLANO O/A BASIC "TYROLIT" 4.5" x 1.0 mm.</t>
  </si>
  <si>
    <t>DISCO PLANO O/A BASIC "TYROLIT" 4.5" x 1.6 mm.</t>
  </si>
  <si>
    <t>DISCO PLANO O/A BASIC "TYROLIT" 7" x 1.6 mm.</t>
  </si>
  <si>
    <t>DISCO PLANO O/A EXPERT "TYROLIT" 4.5" x 1.0 mm</t>
  </si>
  <si>
    <t>DISCO PLANO O/A EXPERT "TYROLIT" 4.5" x 1.6 mm</t>
  </si>
  <si>
    <t>DISCO PLANO O/A EXPERT "TYROLIT" 7" x 1.6 mm.</t>
  </si>
  <si>
    <t>DISCO PLANO O/A EXPERT "TYROLIT" 9" x 1.9 mm.</t>
  </si>
  <si>
    <t>DISCO PLANO O/A SECUR "TYROLIT" 4.5" x 0.75 mm.</t>
  </si>
  <si>
    <t>DISCO PLANO O/A SECUR "TYROLIT" 4.5" x 1.0 mm</t>
  </si>
  <si>
    <t>DISCO PLANO O/A SECUR "TYROLIT" 4.5" x 1.6 mm.</t>
  </si>
  <si>
    <t>DISCO PLANO O/A SECUR "TYROLIT" 7" x 1.6 mm.</t>
  </si>
  <si>
    <t>DISCO PLANO O/A SECUR "TYROLIT" 9" x 1.9 mm.</t>
  </si>
  <si>
    <t>DISCO PLANO O/A EXPERT "TYROLIT" 12"</t>
  </si>
  <si>
    <t>DISCO PLANO O/A EXPERT "TYROLIT" 14"</t>
  </si>
  <si>
    <t>DISCO PLANO O/A EXPERT "TYROLIT" 16"</t>
  </si>
  <si>
    <t>DISCO PLANO O/A SECUR "TYROLIT" 12"</t>
  </si>
  <si>
    <t>DISCO PLANO O/A SECUR "TYROLIT" 14"</t>
  </si>
  <si>
    <t>DISCO PLANO O/A SECUR "TYROLIT" 16"</t>
  </si>
  <si>
    <t>BRAZO UNIVERSAL DUCHA ELECTRICA</t>
  </si>
  <si>
    <t>DUCHA ELECTRICA "ACQUA MASSIMO" NUEVA**</t>
  </si>
  <si>
    <t>RESISTENCIA PARA DUCHA ELECTRICA</t>
  </si>
  <si>
    <t>DUCHADOR PLASTICO CROMADO</t>
  </si>
  <si>
    <t>DUCHADORES PLASTICO PORTATIL 63043</t>
  </si>
  <si>
    <t>ELECTRODO 2.00 MM. FADIRCO x CAJA 5 kgs.</t>
  </si>
  <si>
    <t>ELECTRODO 2.00 MM. FADIRCO x CAJON 30 kgs.</t>
  </si>
  <si>
    <t>ELECTRODO 2.50 MM. FADIRCO x CAJA 5 kgs.</t>
  </si>
  <si>
    <t>ELECTRODO 2.50 MM. FADIRCO x CAJON 25 kgs.</t>
  </si>
  <si>
    <t>ELECTRODO 3.25 MM. FADIRCO x CAJA 5 kgs.</t>
  </si>
  <si>
    <t>ELECTRODO 3.25 MM. FADIRCO x CAJON 25 kgs.</t>
  </si>
  <si>
    <t>EMBUDOS PLASTICOS   9 cms. COMUNES</t>
  </si>
  <si>
    <t>EMBUDOS PLASTICOS 12 cms. COMUNES</t>
  </si>
  <si>
    <t>EMBUDOS PLASTICOS 16 cms. COMUNES</t>
  </si>
  <si>
    <t>GRAMPAS P/ENGRAMPADORA 10 mm. x 1000 unid.</t>
  </si>
  <si>
    <t>GRAMPAS P/ENGRAMPADORA 12 mm. x 1000 unid.</t>
  </si>
  <si>
    <t>GRAMPAS P/ENGRAMPADORA 6 mm. x 1000 unid.</t>
  </si>
  <si>
    <t>GRAMPAS P/ENGRAMPADORA 8 mm. x 1000 unid.</t>
  </si>
  <si>
    <t>ESCOBA EXTERIOR 4 HILERAS VICTORIA</t>
  </si>
  <si>
    <t>ESCOBA PLASTICA 4 HILERAS FRANCESCA</t>
  </si>
  <si>
    <t>ESCOBILLON 6 HILERAS BIANCA</t>
  </si>
  <si>
    <t>ESCOBILLON GONDOLA REGINA</t>
  </si>
  <si>
    <t>ESCOBILLON PESADO CERDA PLAST. PILAR</t>
  </si>
  <si>
    <t>ESCUADRA P/ALBAÑIL 30 cms.</t>
  </si>
  <si>
    <t>ESCUADRA P/ALBAÑIL 40 cms.</t>
  </si>
  <si>
    <t>ESCUADRA P/ALBAÑIL 50 cms.</t>
  </si>
  <si>
    <t>ESCUADRA P/ALBAÑIL 60 cms.</t>
  </si>
  <si>
    <t>ESCUADRA P/ALBAÑIL 70 cms.</t>
  </si>
  <si>
    <t>ESCUADRA PLANA  25 x 25 mm. CROMATIZ.- 24 unid.</t>
  </si>
  <si>
    <t>ESCUADRA PLANA  40 x 40 mm. CROMATIZ.- 24 unid.</t>
  </si>
  <si>
    <t>ESCUADRA PLANA  60 x 60 mm. CROMATIZ - 24 unid.</t>
  </si>
  <si>
    <t>ESCUADRA PLANA  70 x 70 mm. CROMATIZ - 24 unid.</t>
  </si>
  <si>
    <t>ESCUADRA PLANA  90 x 90 mm. CROMATIZ - 24 unid.</t>
  </si>
  <si>
    <t>ESLABONES ABI. PUL NO. 3 P/CADENA DE 30</t>
  </si>
  <si>
    <t>ESLABONES ABI. PUL NO. 4 P/CADENA DE 40</t>
  </si>
  <si>
    <t>ESLABONES ABI. PUL NO. 5 P/CADENA DE 50</t>
  </si>
  <si>
    <t>ESLABONES ABI. PUL NO. 6 P/CADENA DE 60</t>
  </si>
  <si>
    <t>ESLABONES ABI. PUL NO. 7 P/CADENA DE 70</t>
  </si>
  <si>
    <t>ESLABONES ABI. PUL NO. 8 P/CADENA DE 80</t>
  </si>
  <si>
    <t>ESPATULA P/END. LISA 100 mm. SANTA JUANA</t>
  </si>
  <si>
    <t>ESPATULA P/END. LISA 120 mm. SANTA JUANA</t>
  </si>
  <si>
    <t>ESPATULA P/END. LISA 140 mm. SANTA JUANA</t>
  </si>
  <si>
    <t>ESPATULA P/END. LISA 160 mm. SANTA JUANA</t>
  </si>
  <si>
    <t>ESPATULA P/END. LISA 180 mm. SANTA JUANA</t>
  </si>
  <si>
    <t>ESPATULA P/END. LISA 200 mm. SANTA JUANA</t>
  </si>
  <si>
    <t>ESPATULA P/END. LISA 220 mm. SANTA JUANA</t>
  </si>
  <si>
    <t>ESPATULA P/END. LISA 240 mm. SANTA JUANA</t>
  </si>
  <si>
    <t>ESPATULA MANGO ANATOMICO PVC  11/2"</t>
  </si>
  <si>
    <t>ESPATULA MANGO ANATOMICO PVC  2"</t>
  </si>
  <si>
    <t>ESPATULA MANGO ANATOMICO PVC  21/2"</t>
  </si>
  <si>
    <t>ESPATULA MANGO ANATOMICO PVC  3"</t>
  </si>
  <si>
    <t>ESPATULA MANGO ANATOMICO PVC  4"</t>
  </si>
  <si>
    <t>ESPATULA MANGO ANATOMICO PVC  5"</t>
  </si>
  <si>
    <t>ESPATULA MANGO ANATOMICO PVC  6"</t>
  </si>
  <si>
    <t>ESPATULA PINTOR IMPORTADA  1 1/2"</t>
  </si>
  <si>
    <t>ESPATULA PINTOR IMPORTADA 2 1/2"</t>
  </si>
  <si>
    <t>ESPATULA PINTOR IMPORTADA 2"</t>
  </si>
  <si>
    <t>ESPATULA PINTOR IMPORTADA 3"</t>
  </si>
  <si>
    <t>ESPUMA POLIURETANICA x 300 cc. KUWAIT</t>
  </si>
  <si>
    <t>ESPUMA POLIURETANICA x 500 cc. KUWAIT</t>
  </si>
  <si>
    <t>ESPUMA POLIURETANICA x 750 cc. KUWAIT</t>
  </si>
  <si>
    <t>ESQUINERO ANGULO  33 X 33 MM. REF. - 24 unid.</t>
  </si>
  <si>
    <t>ESQUINERO ANGULO  44 x 44 mm. REF. - 24 unid.</t>
  </si>
  <si>
    <t>ESQUINERO ANGULO  55 x 55 mm. REF. - 24 unid.</t>
  </si>
  <si>
    <t>ESQUINERO ANGULO  66 x 66 mm. REF. - 24 unid.</t>
  </si>
  <si>
    <t>ESQUINERO ANGULO  88 X 88 MM. REF. - 12 unid.</t>
  </si>
  <si>
    <t>ESQUINERO ANGULO  DOBLE 44 x 44 mm. - 24 unid.</t>
  </si>
  <si>
    <t>ESQUINERO ANGULO  DOBLE 55 x 55 mm. - 24 unid.</t>
  </si>
  <si>
    <t>ESQUINERO ANGULO  DOBLE 66 x 66 mm. - 24 unid.</t>
  </si>
  <si>
    <t>ESQUINERO ANGULO 100 x 100 mm. REF.- 12 unid.</t>
  </si>
  <si>
    <t>ESQUINERO ANGULO 120 x 120 mm. REF. - 12 unid.</t>
  </si>
  <si>
    <t>ESQUINERO ANGULO 150 x 150 mm. REF. - 12 unid.</t>
  </si>
  <si>
    <t>ESTAÑO EN BLISTER AL 40 %  - 10 unid.  EXIMETAL</t>
  </si>
  <si>
    <t>ESTAÑO EN BLISTER AL 50 %  - 10 unid.  EXIMETAL</t>
  </si>
  <si>
    <t>ESTAÑO EN BLISTER AL 60 %  - 10 unid.  EXIMETAL</t>
  </si>
  <si>
    <t>ESTAÑO EN BOBINA AL 50% x 250 grs (2 mm.) EXIMETAL</t>
  </si>
  <si>
    <t>ESTOPA DE LUSTRE  x 300 grs.</t>
  </si>
  <si>
    <t>EXTENSOR PARA RODILLO 2 mts.</t>
  </si>
  <si>
    <t>EXTENSOR PARA RODILLO 3 mts.</t>
  </si>
  <si>
    <t>DUPLO MULTIFUNCION P/ CHATO (730)</t>
  </si>
  <si>
    <t>DUPLO MULTIFUNCION P/ REDONDO (732)</t>
  </si>
  <si>
    <t>FICHA ADAPTADORA 2 a 3 (6001)</t>
  </si>
  <si>
    <t>FICHA HEMBRA CON NEUTRO</t>
  </si>
  <si>
    <t>FICHA MACHO CON NEUTRO</t>
  </si>
  <si>
    <t>TRIPLE MULTIFUNCION P/ CHATO (110A)</t>
  </si>
  <si>
    <t>TRIPLE MULTIFUNCION P/ REDONDO (110)</t>
  </si>
  <si>
    <t>FIELTRO P/ FRATACHO - EL KG. (400 grs. x mt.)</t>
  </si>
  <si>
    <t>FILTRO PARA PURIFICADOR SPAR  ORIGINAL</t>
  </si>
  <si>
    <t>FILTRO PARA PURIFICADOR SPAR GUATA</t>
  </si>
  <si>
    <t>FLEXIBLE BAJADA RETRACTIL ARTICULADA  60 cms.</t>
  </si>
  <si>
    <t>FLEXIBLE BAJADA RETRACTIL ARTICULADA CROMADO</t>
  </si>
  <si>
    <t>FLEXIBLE BAJADA RETRACTIL C/TUERCA 40-11/4</t>
  </si>
  <si>
    <t>FLEXIBLE A INOX. P/GAS APROB. 1/2 X 20-42 cm.</t>
  </si>
  <si>
    <t>FLEXIBLE A INOX. P/GAS APROB. 1/2 X 40-90 cm.</t>
  </si>
  <si>
    <t>FLEXIBLE A INOX. P/GAS APROB. 3/4 X 20-42 cm.</t>
  </si>
  <si>
    <t>FLEXIBLE A INOX. P/GAS APROB. 3/4 X 40-95 cm.</t>
  </si>
  <si>
    <t>FLEXIBLE MALLADO P/ MONOCOMANDO 40 cms x PAR</t>
  </si>
  <si>
    <t>FLEXIBLE MALLADO PARA AGUA 1/2 x 20 cms.</t>
  </si>
  <si>
    <t>FLEXIBLE MALLADO PARA AGUA 1/2 x 25 cms.</t>
  </si>
  <si>
    <t>FLEXIBLE MALLADO PARA AGUA 1/2 x 30 cms.</t>
  </si>
  <si>
    <t>FLEXIBLE MALLADO PARA AGUA 1/2 x 35 cms.</t>
  </si>
  <si>
    <t>FLEXIBLE MALLADO PARA AGUA 1/2 x 40 cms.</t>
  </si>
  <si>
    <t>FLEXIBLE MALLADO PARA AGUA 1/2 x 50 cms.</t>
  </si>
  <si>
    <t>FLEXIBLE MALLADO PARA AGUA 3/4 x 20 cms.</t>
  </si>
  <si>
    <t>FLEXIBLE MALLADO PARA AGUA 3/4 x 30 cms.</t>
  </si>
  <si>
    <t>FLEXIBLE MALLADO PARA AGUA 3/4 x 40 cms.</t>
  </si>
  <si>
    <t>FLEXIBLE MALLADO PARA AGUA 3/4 x 50 cms.</t>
  </si>
  <si>
    <t>FLEXIBLE MALLADO PARA GAS 1/2 x  30 cms.</t>
  </si>
  <si>
    <t>FLEXIBLE MALLADO PARA GAS 1/2 x  40 cms.</t>
  </si>
  <si>
    <t>FLEXIBLE MALLADO PARA GAS 1/2 x  50 cms.</t>
  </si>
  <si>
    <t>FLEXIBLE MALLADO PARA GAS 1/2 x  60 cms.</t>
  </si>
  <si>
    <t>FLEXIBLE MALLADO PARA GAS 1/2 x  80 cms.</t>
  </si>
  <si>
    <t>FLEXIBLE MALLADO PARA GAS 1/2 x 100 cms.</t>
  </si>
  <si>
    <t>FLEXIBLE MALLADO PARA GAS 1/2 x 120 cms.</t>
  </si>
  <si>
    <t>FLEXIBLE MALLADO PARA GAS 1/2 x 150 cms.</t>
  </si>
  <si>
    <t>FLEXIBLE PLASTICO 1/2 x 20 cms.</t>
  </si>
  <si>
    <t>FLEXIBLE PLASTICO 1/2 x 30 cms.</t>
  </si>
  <si>
    <t>FLEXIBLE PLASTICO 1/2 x 40 cms.</t>
  </si>
  <si>
    <t>FLEXIBLE PLASTICO 1/2 x 50 cms.</t>
  </si>
  <si>
    <t>FLUIDO DESINFECTANTE x  500 ml.</t>
  </si>
  <si>
    <t>FLUIDO DESINFECTANTE x 1 lts.</t>
  </si>
  <si>
    <t>FOSFATIZANTE / DESOXIDANTE 1000 cc. "TF 3"</t>
  </si>
  <si>
    <t>FRATACHO ABRASIVO 13 x 20 FINO</t>
  </si>
  <si>
    <t>FRATACHO ABRASIVO 13 x 20 GRUESO</t>
  </si>
  <si>
    <t>FRATACHO ABRASIVO 13 x 20 MEDIANO</t>
  </si>
  <si>
    <t>FRATACHO ALGARROBO 20 cms</t>
  </si>
  <si>
    <t>FRATACHO ALGARROBO 25 cms</t>
  </si>
  <si>
    <t>FRATACHO ALGARROBO 30 cms</t>
  </si>
  <si>
    <t>FRATACHO ALGARROBO 35 cms</t>
  </si>
  <si>
    <t>FRATACHO ALGARROBO 40 cms</t>
  </si>
  <si>
    <t>FRATACHO MAD.PINO C/ FIELTRO 20 cms</t>
  </si>
  <si>
    <t>FRATACHO MAD.PINO C/ FIELTRO 25 cms</t>
  </si>
  <si>
    <t>FRATACHO MAD.PINO C/ FIELTRO 30 cms</t>
  </si>
  <si>
    <t>FRATACHO MADERA PINO 25 cms</t>
  </si>
  <si>
    <t>FRATACHO MADERA PINO 30 cms</t>
  </si>
  <si>
    <t>FRATACHO MADERA PINO 35 cms</t>
  </si>
  <si>
    <t>FRATACHO MADERA PINO 40 cms</t>
  </si>
  <si>
    <t>FRATACHO P/ALBAÑIL 20 cms. PLAST. C/ESP.</t>
  </si>
  <si>
    <t>FRATACHO P/ALBAÑIL 25 cms. PLAST. C/ESP.</t>
  </si>
  <si>
    <t>FRATACHO P/ALBAÑIL 30 cms. PLAST. C/ESP.</t>
  </si>
  <si>
    <t>GANCHO PARA HAMACA con base p/atornillar</t>
  </si>
  <si>
    <t>GANCHO SOGA ELASTICA PLASTICO</t>
  </si>
  <si>
    <t>GANCHO TIRA-ALAMBRE ALVAREZ  7"</t>
  </si>
  <si>
    <t>GANCHO TIRA-ALAMBRE ALVAREZ  8"</t>
  </si>
  <si>
    <t>GANCHO TIRA-ALAMBRE ALVAREZ  9"</t>
  </si>
  <si>
    <t>GANCHO TIRA-ALAMBRE ALVAREZ 10"</t>
  </si>
  <si>
    <t>GLICERINA  100 cc.</t>
  </si>
  <si>
    <t>GLICERINA 250 cc.</t>
  </si>
  <si>
    <t>GRAFITO EN POLVO X 60 grs. " TF3 "</t>
  </si>
  <si>
    <t>GRAMPA P/CABLE DE ACERO            1/8 "</t>
  </si>
  <si>
    <t>GRAMPA P/CABLE DE ACERO          3/16"</t>
  </si>
  <si>
    <t>GRAMPA P/CABLE DE ACERO         1/4"</t>
  </si>
  <si>
    <t>GRAMPA P/CABLE DE ACERO        5/16"</t>
  </si>
  <si>
    <t>GRAMPA P/CABLE DE ACERO       3/8"</t>
  </si>
  <si>
    <t>GRAMPA P/CABLE DE ACERO      1/2"</t>
  </si>
  <si>
    <t>GRAMPA P/CAÑO DE COBRE -  1/4"</t>
  </si>
  <si>
    <t>GRAMPA P/CAÑO DE COBRE -  3/8"</t>
  </si>
  <si>
    <t>GRAMPA P/CAÑO DE COBRE -  5/16</t>
  </si>
  <si>
    <t>GRAMPA P/CAÑO MEDIO OMEGA -  1/2"</t>
  </si>
  <si>
    <t>GRAMPA P/CAÑO MEDIO OMEGA -  3/4"</t>
  </si>
  <si>
    <t>GRAMPA P/CAÑO MEDIO OMEGA - 1"</t>
  </si>
  <si>
    <t>GRAMPA P/CAÑO TIPO OMEGA -  1/2"</t>
  </si>
  <si>
    <t>GRAMPA P/CAÑO TIPO OMEGA -  3/4"</t>
  </si>
  <si>
    <t>GRAMPA P/CAÑO TIPO OMEGA - 1"</t>
  </si>
  <si>
    <t>GRAMPA P/CAÑO TIPO OMEGA - 1.1/ 4"</t>
  </si>
  <si>
    <t>GRAMPA P/CAÑO TIPO OMEGA - 1.1/2"</t>
  </si>
  <si>
    <t>GRAMPA P/CAÑO TIPO OMEGA - 2"</t>
  </si>
  <si>
    <t>GRAMPA P/CAÑO TIPO OMEGA - 21/2"</t>
  </si>
  <si>
    <t>GRAMPA P/CAÑO TIPO OMEGA - 3"</t>
  </si>
  <si>
    <t>GRAMPA P/CAÑO TIPO OMEGA - 4"</t>
  </si>
  <si>
    <t>GRAMPA ESPEJO CHICA CORREDIZA</t>
  </si>
  <si>
    <t>GRAMPA ESPEJO CHICA FIJA</t>
  </si>
  <si>
    <t>GRAMPA ESPEJO GRANDE CORREDIZA</t>
  </si>
  <si>
    <t>GRAMPA ESPEJO GRANDE FIJA</t>
  </si>
  <si>
    <t>GRAMPA P/LAVATORIO CORTAS</t>
  </si>
  <si>
    <t>GRAMPA P/LAVATORIO LARGAS</t>
  </si>
  <si>
    <t>GRASA AMARILLA "TF3"  100 grs.</t>
  </si>
  <si>
    <t>GRASA AMARILLA "TF3"  250 grs.</t>
  </si>
  <si>
    <t>GRASA AMARILLA "TF3"  450 grs.</t>
  </si>
  <si>
    <t>GRASA AMARILLA "TF3"  900 grs.</t>
  </si>
  <si>
    <t>GRASA AMARILLA "TF3" 4000 grs.</t>
  </si>
  <si>
    <t>GRASA GRAFITADA "TF3" 100 grs.</t>
  </si>
  <si>
    <t>GRASA GRAFITADA "TF3" 250 grs.</t>
  </si>
  <si>
    <t>GRASA GRAFITADA POMO x 60 grs.</t>
  </si>
  <si>
    <t>GRASA LITIO "TF3"  100 grs.</t>
  </si>
  <si>
    <t>GRASA LITIO "TF3"  250 grs.</t>
  </si>
  <si>
    <t>GRASA LITIO "TF3"  450 grs.</t>
  </si>
  <si>
    <t>GRASA LITIO "TF3"  900 grs.</t>
  </si>
  <si>
    <t>GRASA LITIO "TF3" 4000 grs.</t>
  </si>
  <si>
    <t>GRASA RODAMIENTOS "TF3"  100 grs.</t>
  </si>
  <si>
    <t>GRASA RODAMIENTOS "TF3"  250 grs.</t>
  </si>
  <si>
    <t>GRASA RODAMIENTOS "TF3"  450 grs.</t>
  </si>
  <si>
    <t>GRASA RODAMIENTOS "TF3"  900 grs.</t>
  </si>
  <si>
    <t>GRASA RODAMIENTOS "TF3" 4000 grs.</t>
  </si>
  <si>
    <t>GRASA BLANCA AEROSOL x 250 cm3</t>
  </si>
  <si>
    <t>GRINFA ARMADOR Y CEMENTISTA  6 mm.</t>
  </si>
  <si>
    <t>GRINFA ARMADOR Y CEMENTISTA  8 mm.</t>
  </si>
  <si>
    <t>GRINFA ARMADOR Y CEMENTISTA 10 mm.</t>
  </si>
  <si>
    <t>GRINFA ARMADOR Y CEMENTISTA 12 mm.</t>
  </si>
  <si>
    <t>GRINFA ARMADOR Y CEMENTISTA 14 mm.</t>
  </si>
  <si>
    <t>GRINFA ARMADOR Y CEMENTISTA 16 mm.</t>
  </si>
  <si>
    <t>GRINFA ARMADOR Y CEMENTISTA 18 mm.</t>
  </si>
  <si>
    <t>GRINFA ARMADOR Y CEMENTISTA 20 mm.</t>
  </si>
  <si>
    <t>GUANTE DE DESCARNE CON TELA  NACIONAL</t>
  </si>
  <si>
    <t>GUANTE DESCARNE P/C  PREMIUM   GD05</t>
  </si>
  <si>
    <t>HACHA TUMBA IMPORTADA C/ CABO 5 lbs.</t>
  </si>
  <si>
    <t>HACHA TUMBA IMPORTADA S/ CABO</t>
  </si>
  <si>
    <t>MANIJA ARCO ITALIA  96</t>
  </si>
  <si>
    <t>MANIJA ARCO ITALIA 128</t>
  </si>
  <si>
    <t>MANIJA BARCELONA  96</t>
  </si>
  <si>
    <t>MANIJA BARCELONA 128</t>
  </si>
  <si>
    <t>MANIJA FLORENCIA  96</t>
  </si>
  <si>
    <t>MANIJA FLORENCIA 128</t>
  </si>
  <si>
    <t>MANIJA GOTA 32</t>
  </si>
  <si>
    <t>MANIJA GOTA 64</t>
  </si>
  <si>
    <t>MANIJA GOTA 96</t>
  </si>
  <si>
    <t>MANIJA L 32</t>
  </si>
  <si>
    <t>MANIJA L 64</t>
  </si>
  <si>
    <t>MANIJA L 96</t>
  </si>
  <si>
    <t>TIRADOR ALFIL</t>
  </si>
  <si>
    <t>TIRADOR ESFERA</t>
  </si>
  <si>
    <t>TIRADOR MUECA</t>
  </si>
  <si>
    <t>TOALLERO CROMO</t>
  </si>
  <si>
    <t>TOALLERO GRIS</t>
  </si>
  <si>
    <t>JUEGO JARDIN C/ BLISTER 3 pzas. TRAMONTINA</t>
  </si>
  <si>
    <t>PALITA JARDINERA ANCHA MANGO MADERA "ONZA"</t>
  </si>
  <si>
    <t>PALITA TRANSPLATE ANGOSTA MANGO MADERA ONZA</t>
  </si>
  <si>
    <t>RASTRILLO 3 DIENTES MANGO PVC TRAMONTINA</t>
  </si>
  <si>
    <t>SACAYUYO MANGO PVC TRAMONTINA</t>
  </si>
  <si>
    <t>HILO P/ALBAÑIL x 100 grs. NRO. 21 - 10 OVILLOS</t>
  </si>
  <si>
    <t>HILO P/ALBAÑIL x 100 grs. NRO. 24 - 12 OVILLOS</t>
  </si>
  <si>
    <t>HILO P/ALBAÑIL x 100 grs. NRO. 27 - 12 OVILLOS</t>
  </si>
  <si>
    <t>HILO SISAL  CHICO OVILLO x 110 grs.</t>
  </si>
  <si>
    <t>HILO SISAL  MEDIANO  OVILLO x 265 grs.</t>
  </si>
  <si>
    <t>HILO SISAL GRANDE OVILLOS x 430 grs.</t>
  </si>
  <si>
    <t>HILO ALGODON BLANCO x 10 OVILLOS 50 grs.</t>
  </si>
  <si>
    <t>HILO ALGODON CHORICERO  x 10 OVILLOS 50 grs.</t>
  </si>
  <si>
    <t>HILO POLIPROPILENO 100 grs. - 12 OVILLOS</t>
  </si>
  <si>
    <t>HILO POLIPROPILENO BOBINA</t>
  </si>
  <si>
    <t>HILO POLIPROPILENO CINTA x Kg</t>
  </si>
  <si>
    <t>HILO P/ALBAÑIL x 1 kg. NRO.18</t>
  </si>
  <si>
    <t>HILO P/ALBAÑIL x 1 kg. NRO.21</t>
  </si>
  <si>
    <t>HILO P/ALBAÑIL x 1 kg. NRO.24</t>
  </si>
  <si>
    <t>HILO P/ALBAÑIL x 1 kg. NRO.27</t>
  </si>
  <si>
    <t>HILO P/ALBAÑIL x 1 kg. NRO.30</t>
  </si>
  <si>
    <t>HOJA SIERRA JUNIORS x 10 unid.</t>
  </si>
  <si>
    <t>HOJA SIERRA A/CARBONO 18 D.SIN-PAR</t>
  </si>
  <si>
    <t>HOJA SIERRA A/CARBONO 24 D. SIN-PAR</t>
  </si>
  <si>
    <t>HOJA SIERRA A/CARBONO 32 D. SIN-PAR</t>
  </si>
  <si>
    <t>HOJA SIERRA A/RAPIDO 18 D. SIN-PAR</t>
  </si>
  <si>
    <t>HOJA SIERRA A/RAPIDO 24 D. SIN-PAR</t>
  </si>
  <si>
    <t>HOJA SIERRA A/RAPIDO 32 D. SIN-PAR</t>
  </si>
  <si>
    <t>HOJA SIERRA BIMETAL 18 D. SIN PAR</t>
  </si>
  <si>
    <t>HOJA SIERRA BIMETAL 24 D. SIN-PAR</t>
  </si>
  <si>
    <t>HOJA SIERRA BIMETAL 32 D. SIN-PAR</t>
  </si>
  <si>
    <t>HOJAS DE CALAR EN ALUMINIO "T" x 2 unid.</t>
  </si>
  <si>
    <t>HOJAS DE CALAR EN ALUMINIO "U" x 2 unid.</t>
  </si>
  <si>
    <t>HOJAS DE CALAR P/ MADERA CORTE RECTO "T" x 2 unid.</t>
  </si>
  <si>
    <t>HOJAS DE CALAR P/ MADERA CORTE RECTO "U" x 2 unid</t>
  </si>
  <si>
    <t>HOJAS DE CALAR P/ MADERA, METAL Y ALUMINIO x 4 "T"</t>
  </si>
  <si>
    <t>HOJAS DE CALAR P/ MADERA, METAL Y ALUMINIO x 4 "U"</t>
  </si>
  <si>
    <t>HOJAS DE CALAR P/ METAL "T" x 2 unid.</t>
  </si>
  <si>
    <t>HOJAS DE CALAR P/ METAL "U" x 2 unid.</t>
  </si>
  <si>
    <t>HOJAS DE CALAR SURTIDAS U y T x 80 unid + EXHIB.</t>
  </si>
  <si>
    <t>HORQUILLA 4 DIENTES C/ CABO TRAMONTINA</t>
  </si>
  <si>
    <t>INFLA SELLA NEUMATICOS "KUWAIT"</t>
  </si>
  <si>
    <t>INGLETE MADERA CHICO (30cm)</t>
  </si>
  <si>
    <t>INGLETE MADERA GRANDE (35cm)</t>
  </si>
  <si>
    <t>JAULA RECTANGULAR PARA LAUCHA "FD"</t>
  </si>
  <si>
    <t>JAULA RECTANGULAR PARA RATAS "FD"</t>
  </si>
  <si>
    <t>JUEGO DE JARDIN 3 piezas</t>
  </si>
  <si>
    <t>JUEGO LLAVES COMB 5 pzas. 10 a 14 TRAMONTINA</t>
  </si>
  <si>
    <t>JUEGO LLAVES FIJAS 5 pzas. 8 a 17 TRAMONTINA</t>
  </si>
  <si>
    <t>KIT PARCHE PILETAS DE LONA SOLPLAS</t>
  </si>
  <si>
    <t>KIT PISTOLAS P/ COMPRESOR C/ MANGUERA **</t>
  </si>
  <si>
    <t>KIT REPARACION FIBRA VIDRIO 250 cc.   HUNTER</t>
  </si>
  <si>
    <t>KIT REPARACION FIBRA VIDRIO 500 cc.   HUNTER</t>
  </si>
  <si>
    <t>KIT P/ BICI (LLAVES, DESCALZADOR, PARCHE Y PEGAM)</t>
  </si>
  <si>
    <t>KIT PARCHE Y SOLUCION PARA BICICLETA (10155)</t>
  </si>
  <si>
    <t>LAPIZ DE WIDIA DIFELBROC  (blister x 10u.)</t>
  </si>
  <si>
    <t>LIJA AL AGUA  60 HUNTER</t>
  </si>
  <si>
    <t>LIJA AL AGUA  80 HUNTER</t>
  </si>
  <si>
    <t>LIJA AL AGUA 100 HUNTER</t>
  </si>
  <si>
    <t>LIJA AL AGUA 1000 HUNTER</t>
  </si>
  <si>
    <t>LIJA AL AGUA 120 HUNTER</t>
  </si>
  <si>
    <t>LIJA AL AGUA 1200 HUNTER</t>
  </si>
  <si>
    <t>LIJA AL AGUA 150 HUNTER</t>
  </si>
  <si>
    <t>LIJA AL AGUA 1500 HUNTER</t>
  </si>
  <si>
    <t>LIJA AL AGUA 180 HUNTER</t>
  </si>
  <si>
    <t>LIJA AL AGUA 220 HUNTER</t>
  </si>
  <si>
    <t>LIJA AL AGUA 240 HUNTER</t>
  </si>
  <si>
    <t>LIJA AL AGUA 280 HUNTER</t>
  </si>
  <si>
    <t>LIJA AL AGUA 320 HUNTER</t>
  </si>
  <si>
    <t>LIJA AL AGUA 360 HUNTER</t>
  </si>
  <si>
    <t>LIJA AL AGUA 400 HUNTER</t>
  </si>
  <si>
    <t>LIJA AL AGUA 500 HUNTER</t>
  </si>
  <si>
    <t>LIJA AL AGUA 600 HUNTER</t>
  </si>
  <si>
    <t>LIJA ANTIEMPASTANTE GR. 80   HUNTER</t>
  </si>
  <si>
    <t>LIJA ANTIEMPASTANTE GR.100  HUNTER</t>
  </si>
  <si>
    <t>LIJA ANTIEMPASTANTE GR.120  HUNTER</t>
  </si>
  <si>
    <t>LIJA ANTIEMPASTANTE GR.150  HUNTER</t>
  </si>
  <si>
    <t>LIJA ANTIEMPASTANTE GR.180  HUNTER</t>
  </si>
  <si>
    <t>LIJA ANTIEMPASTANTE GR.220  HUNTER</t>
  </si>
  <si>
    <t>LIJA ANTIEMPASTANTE GR.240  HUNTER</t>
  </si>
  <si>
    <t>LIJA ANTIEMPASTANTE GR.280  HUNTER</t>
  </si>
  <si>
    <t>LIJA ANTIEMPASTANTE GR.320  HUNTER</t>
  </si>
  <si>
    <t>LIJA ANTIEMPASTANTE GR.360  HUNTER</t>
  </si>
  <si>
    <t>LIJA ANTIEMPASTANTE GR.400  HUNTER</t>
  </si>
  <si>
    <t>LIJA PARA MADERA AA    GR.  40</t>
  </si>
  <si>
    <t>LIJA PARA MADERA AA    GR.  50</t>
  </si>
  <si>
    <t>LIJA PARA MADERA AA    GR.  60</t>
  </si>
  <si>
    <t>LIJA PARA MADERA AA    GR.  80</t>
  </si>
  <si>
    <t>LIJA PARA MADERA AA    GR.100</t>
  </si>
  <si>
    <t>LIJA PARA MADERA AA    GR.120</t>
  </si>
  <si>
    <t>LIJA PARA MADERA AA    GR.150</t>
  </si>
  <si>
    <t>LIJA PARA MADERA AA    GR.180</t>
  </si>
  <si>
    <t>LIJA PARA MADERA AA    GR.220</t>
  </si>
  <si>
    <t>LIJA PARA MADERA " HUNTER "</t>
  </si>
  <si>
    <t>LIJA P/MADERA HUNTER   SUPER FINA</t>
  </si>
  <si>
    <t>LIJA P/MADERA HUNTER  FINA</t>
  </si>
  <si>
    <t>LIJA P/MADERA HUNTER  MEDIANA</t>
  </si>
  <si>
    <t>LIJA P/MADERA HUNTER GRUESA</t>
  </si>
  <si>
    <t>LIJA P/MADERA HUNTER SUPER GRUESA</t>
  </si>
  <si>
    <t>LIMA PARA MOTOSIERRA   5/32</t>
  </si>
  <si>
    <t>LIMA PARA MOTOSIERRA  3/16</t>
  </si>
  <si>
    <t>LIMA PARA MOTOSIERRA 7/32</t>
  </si>
  <si>
    <t>LINTERNA 12 LED (3 x AAA)</t>
  </si>
  <si>
    <t>LINTERNA FLUO 2 PILAS GRANDE</t>
  </si>
  <si>
    <t>LINTERNA MINI 9 LEDS (3 x AAA)</t>
  </si>
  <si>
    <t>LINTERNA MINERO (6619)</t>
  </si>
  <si>
    <t>LITARGIRIO 100 grs.</t>
  </si>
  <si>
    <t>LITARGIRIO 250 grs.</t>
  </si>
  <si>
    <t>LLANA DENTADA PINAS  3 x 3</t>
  </si>
  <si>
    <t>LLANA DENTADA PINAS  4 x 4</t>
  </si>
  <si>
    <t>LLANA DENTADA PINAS  6 x 6</t>
  </si>
  <si>
    <t>LLANA DENTADA PINAS  9 x 9</t>
  </si>
  <si>
    <t>LLANA DENTADA -  4 x  4 - SANTA JUANA</t>
  </si>
  <si>
    <t>LLANA DENTADA -  6 x  6 - SANTA JUANA</t>
  </si>
  <si>
    <t>LLANA DENTADA -  8 x  8 - SANTA JUANA</t>
  </si>
  <si>
    <t>LLANA DENTADA - 10 x 10 - SANTA JUANA</t>
  </si>
  <si>
    <t>LLANA DENTADA - 12 x 12 - SANTA JUANA</t>
  </si>
  <si>
    <t>LLANA PLASTICA 120 x 250 mm.</t>
  </si>
  <si>
    <t>LLANA PLASTICA 120 x 300 mm.</t>
  </si>
  <si>
    <t>LLANA PLASTICA PARA TARQUINI 30X15</t>
  </si>
  <si>
    <t>LLAVE LAVATORIO IMPORTADA</t>
  </si>
  <si>
    <t>LLAVE PARA LAVATORIOS  "S 3"</t>
  </si>
  <si>
    <t>LLAVE ALLEN CORTA C/ CABEZA ESFERICA 9 piezas mm.</t>
  </si>
  <si>
    <t>LLAVE ALLEN JUEGO 10 piezas MILIMETRICA</t>
  </si>
  <si>
    <t>LLAVE ALLEN JUEGO 10 piezas PULGADAS</t>
  </si>
  <si>
    <t>LLAVE ALLEN LARGA C/ CABEZA ESFERICA 9 piezas mm.</t>
  </si>
  <si>
    <t>LLAVE COMBINADA  " RHEIN "                  1/4"</t>
  </si>
  <si>
    <t>LLAVE COMBINADA  " RHEIN "                 5/16"</t>
  </si>
  <si>
    <t>LLAVE COMBINADA  " RHEIN "                3/8"</t>
  </si>
  <si>
    <t>LLAVE COMBINADA  " RHEIN "               7/16"</t>
  </si>
  <si>
    <t>LLAVE COMBINADA  " RHEIN "              1/2"</t>
  </si>
  <si>
    <t>LLAVE COMBINADA  " RHEIN "             9/16"</t>
  </si>
  <si>
    <t>LLAVE COMBINADA  " RHEIN "            5/8"</t>
  </si>
  <si>
    <t>LLAVE COMBINADA  " RHEIN "           11/16"</t>
  </si>
  <si>
    <t>LLAVE COMBINADA  " RHEIN "           13/16"</t>
  </si>
  <si>
    <t>LLAVE COMBINADA  " RHEIN "          3/4"</t>
  </si>
  <si>
    <t>LLAVE COMBINADA  " RHEIN "         7/8"</t>
  </si>
  <si>
    <t>LLAVE COMBINADA  " RHEIN "       1"</t>
  </si>
  <si>
    <t>LLAVE COMBINADA  " RHEIN "      1 1/16"</t>
  </si>
  <si>
    <t>LLAVE COMBINADA  " RHEIN "     1 1/8"</t>
  </si>
  <si>
    <t>LLAVE COMBINADA  " RHEIN "    1 1/4"</t>
  </si>
  <si>
    <t>LLAVE COMBINADA  " RHEIN "    6mm</t>
  </si>
  <si>
    <t>LLAVE COMBINADA  " RHEIN "    7mm</t>
  </si>
  <si>
    <t>LLAVE COMBINADA  " RHEIN "    8mm</t>
  </si>
  <si>
    <t>LLAVE COMBINADA  " RHEIN "    9mm</t>
  </si>
  <si>
    <t>LLAVE COMBINADA  " RHEIN "   10mm</t>
  </si>
  <si>
    <t>LLAVE COMBINADA  " RHEIN "   11mm</t>
  </si>
  <si>
    <t>LLAVE COMBINADA  " RHEIN "   12mm</t>
  </si>
  <si>
    <t>LLAVE COMBINADA  " RHEIN "   13mm</t>
  </si>
  <si>
    <t>LLAVE COMBINADA  " RHEIN "   14mm</t>
  </si>
  <si>
    <t>LLAVE COMBINADA  " RHEIN "   15mm</t>
  </si>
  <si>
    <t>LLAVE COMBINADA  " RHEIN "   16mm</t>
  </si>
  <si>
    <t>LLAVE COMBINADA  " RHEIN "   17mm</t>
  </si>
  <si>
    <t>LLAVE COMBINADA  " RHEIN "   18mm</t>
  </si>
  <si>
    <t>LLAVE COMBINADA  " RHEIN "   19mm</t>
  </si>
  <si>
    <t>LLAVE COMBINADA  " RHEIN "   20mm</t>
  </si>
  <si>
    <t>LLAVE COMBINADA  " RHEIN "   21mm</t>
  </si>
  <si>
    <t>LLAVE COMBINADA  " RHEIN "   22mm</t>
  </si>
  <si>
    <t>LLAVE COMBINADA  " RHEIN "   23mm</t>
  </si>
  <si>
    <t>LLAVE COMBINADA  " RHEIN "   24mm</t>
  </si>
  <si>
    <t>LLAVE COMBINADA  " RHEIN "   25mm</t>
  </si>
  <si>
    <t>LLAVE COMBINADA  " RHEIN "   26mm</t>
  </si>
  <si>
    <t>LLAVE COMBINADA  " RHEIN "   27mm</t>
  </si>
  <si>
    <t>LLAVE COMBINADA  " RHEIN "   28mm</t>
  </si>
  <si>
    <t>LLAVE COMBINADA  " RHEIN "   29mm</t>
  </si>
  <si>
    <t>LLAVE COMBINADA  " RHEIN "   30mm</t>
  </si>
  <si>
    <t>LLAVE COMBINADA  " RHEIN "   32mm</t>
  </si>
  <si>
    <t>LLAVE DE PASO ESF.NIQUELADA  1/2" PASO TOTAL</t>
  </si>
  <si>
    <t>LLAVE DE PASO ESF.NIQUELADA  3/4" PASO TOTAL</t>
  </si>
  <si>
    <t>LLAVE DE PASO ESF.NIQUELADA 1" PASO TOTAL</t>
  </si>
  <si>
    <t>LLAVE DE PASO ESF.PLAST. DUKE     1/2</t>
  </si>
  <si>
    <t>LLAVE DE PASO ESF.PLAST. DUKE    3/4</t>
  </si>
  <si>
    <t>LLAVE DE PASO ESF.PLAST. DUKE   1"</t>
  </si>
  <si>
    <t>LLAVE DE PASO ESF. PLAST  1/2</t>
  </si>
  <si>
    <t>LLAVE DE PASO ESF. PLAST  3/4</t>
  </si>
  <si>
    <t>LLAVE DE PASO ESF. PLAST 1"</t>
  </si>
  <si>
    <t>LLAVE DE AJUSTE UNIVERSAL PARA AMOLADORA</t>
  </si>
  <si>
    <t>LLAVE PARA MANDRIL "ROTTWEILER" 10 mm.</t>
  </si>
  <si>
    <t>LLAVE PARA MANDRIL "ROTTWEILER" 13 mm.</t>
  </si>
  <si>
    <t>LUBRICANTE SECO DE PTFE x 250 cm3</t>
  </si>
  <si>
    <t>MACHETE " ONZA " 20" CABO PLASTICO</t>
  </si>
  <si>
    <t>MACHETE "TRAMONTINA" 20"</t>
  </si>
  <si>
    <t>MACHETE SANTA JUANA 20"</t>
  </si>
  <si>
    <t>MALLA DE SEGURIDAD NARANJA 1 mt x 50 mts</t>
  </si>
  <si>
    <t>MANGUERA CRISTAL  4 X 7        Rollo x 50 mts.</t>
  </si>
  <si>
    <t>MANGUERA CRISTAL  5 X 8        Rollo x 50 mts.</t>
  </si>
  <si>
    <t>MANGUERA CRISTAL  6 x 9        Rollo x 50 mts.</t>
  </si>
  <si>
    <t>MANGUERA CRISTAL  8 x 11      Rollo x 50 mts.</t>
  </si>
  <si>
    <t>MANGUERA CRISTAL  9 x 12      Rollo x 50 mts.</t>
  </si>
  <si>
    <t>MANGUERA CRISTAL 12 x 15     Rollo x 50 mts.</t>
  </si>
  <si>
    <t>MANGUERA CRISTAL 14 x 18     Rollo x 50 mts.</t>
  </si>
  <si>
    <t>MANGUERA CRISTAL 16 x 20     Rollo x 50 mts.</t>
  </si>
  <si>
    <t>MANGUERA CRISTAL 19 x 25     Rollo x 25 mts.</t>
  </si>
  <si>
    <t>MANGUERA CRISTAL 25 x 31     Rollo x 25 mts.</t>
  </si>
  <si>
    <t>MANGUERA HIDROCARBURO 10 X 14</t>
  </si>
  <si>
    <t>MANGUERA GAS APROBADA DISA   Rollo x 50 mts.</t>
  </si>
  <si>
    <t>MANGUERA CARGA LAVARROPA 1.80 mts.</t>
  </si>
  <si>
    <t>MANGUERA CARGA LAVARROPA 2.50 mts.</t>
  </si>
  <si>
    <t>MANGUERA DESCARGA LAVARROPA 1.80 mts.</t>
  </si>
  <si>
    <t>MANGUERA DESCARGA LAVARROPA 2.50 mts.</t>
  </si>
  <si>
    <t>MANGUERA PRESION ROJA  6 mm.  Rollo x 50 mts.</t>
  </si>
  <si>
    <t>MANGUERA PRESION ROJA  8 mm.  Rollo x 50 mts.</t>
  </si>
  <si>
    <t>MANGUERA PRESION ROJA 10 mm.  Rollo x 50 mts.</t>
  </si>
  <si>
    <t>MANGUERA PRESION ROJA 12 mm.  Rollo x 50 mts.</t>
  </si>
  <si>
    <t>MANGUERA PRESION ROJA 19 mm.  Rollo x 25 mts.</t>
  </si>
  <si>
    <t>MANGUERA PRESION ROJA 25 mm.  Rollo x 25 mts.</t>
  </si>
  <si>
    <t>MANIJA ALUM. BISELADA  P/ CORTO - 12 unid.</t>
  </si>
  <si>
    <t>MANIJA ALUM. BISELADA  P/ MEDIANO - 12 unid.</t>
  </si>
  <si>
    <t>MANIJA ALUM. BISELADA P/ LARGO - 12 unid.</t>
  </si>
  <si>
    <t>MANIJA ALUM. MINISTERIO  P/ CORTO - 12 unid.</t>
  </si>
  <si>
    <t>MANIJA ALUM. MINISTERIO  P/ MEDIANO - 12 unid.</t>
  </si>
  <si>
    <t>MANIJA ALUM. MINISTERIO P/ LARGO - 12 unid.</t>
  </si>
  <si>
    <t>MANIJA ALUMINIO BISELADA BLANCA  P/C</t>
  </si>
  <si>
    <t>MANIJA ALUMINIO BISELADA BLANCA  P/M</t>
  </si>
  <si>
    <t>MANIJA ALUMINIO BISELADA BLANCA P/L</t>
  </si>
  <si>
    <t>MANIJA ALUMINIO BISELADA NEGRA  P/C</t>
  </si>
  <si>
    <t>MANIJA ALUMINIO BISELADA NEGRA  P/M</t>
  </si>
  <si>
    <t>MANIJA ALUMINIO BISELADA NEGRA P/L</t>
  </si>
  <si>
    <t>MARTILLO BOLITA IMPORTADO DE 200  NEON</t>
  </si>
  <si>
    <t>MARTILLO BOLITA IMPORTADO DE 300  NEON</t>
  </si>
  <si>
    <t>MARTILLO BOLITA IMPORTADO DE 500  NEON</t>
  </si>
  <si>
    <t>MARTILLO BORDE PLASTICO "TRAMONTINA"</t>
  </si>
  <si>
    <t>MARTILLO BORDE PLAST PRO 30 mm. TRAMONTINA</t>
  </si>
  <si>
    <t>MARTILLO BORDE PLAST PRO 40 mm. TRAMONTINA</t>
  </si>
  <si>
    <t>MARTILLO DE GOMA</t>
  </si>
  <si>
    <t>MARTILLO DE GOMA 500 grs</t>
  </si>
  <si>
    <t>MARTILLO GALPONERO " SANTA JUANA "</t>
  </si>
  <si>
    <t>MARTILLO GALPONERO FORJADO SANTA JUANA</t>
  </si>
  <si>
    <t>MARTILLO GALPONERO "LORO"</t>
  </si>
  <si>
    <t>MARTILLO GALPONERO IMPORTADO</t>
  </si>
  <si>
    <t>MARTILLO GALPONERO "ONZA"</t>
  </si>
  <si>
    <t>MARTILLO GALPONERO MANGO DE FIBRA</t>
  </si>
  <si>
    <t>MARTILLOS BOLITA</t>
  </si>
  <si>
    <t>MARTILLO BOLITA DE 200 grs "F. Quintana"</t>
  </si>
  <si>
    <t>MARTILLO BOLITA DE 300 grs "F. Quintana"</t>
  </si>
  <si>
    <t>MARTILLO BOLITA DE 500 grs "F. Quintana"</t>
  </si>
  <si>
    <t>MARTILLOS CARPINTERO IMPORTADOS</t>
  </si>
  <si>
    <t>MARTILLO CARPINTERO NRO. 18 NEON</t>
  </si>
  <si>
    <t>MARTILLO CARPINTERO NRO. 20 NEON</t>
  </si>
  <si>
    <t>MARTILLO CARPINTERO NRO. 22 NEON</t>
  </si>
  <si>
    <t>MARTILLO CARPINTERO NRO. 25 NEON</t>
  </si>
  <si>
    <t>MARTILLOS GALPONERO "TRAMONTINA"</t>
  </si>
  <si>
    <t>MARTILLO GALPONERO 27 mm. TRAMONTINA</t>
  </si>
  <si>
    <t>MARTILLO GALPONERO M/ FIBRA TRAMONTINA</t>
  </si>
  <si>
    <t>MARTILLOS P/CHAPISTA "CELESTAL"</t>
  </si>
  <si>
    <t>MARTILLO CHAPISTA "CELESTAL" REPUESTO 2228</t>
  </si>
  <si>
    <t>MARTILLO CHAPISTA "CELESTAL" REPUESTO 2236</t>
  </si>
  <si>
    <t>MARTILLOS PARA CARPINTEROS</t>
  </si>
  <si>
    <t>MARTILLO CARPINTERO NRO. 16 "F. Quintana"</t>
  </si>
  <si>
    <t>MARTILLO CARPINTERO NRO. 18 "F. Quintana"</t>
  </si>
  <si>
    <t>MARTILLO CARPINTERO NRO. 20 "F. Quintana"</t>
  </si>
  <si>
    <t>MARTILLO CARPINTERO NRO. 22 "F. Quintana"</t>
  </si>
  <si>
    <t>MARTILLO CARPINTERO NRO. 25 "F. Quintana"</t>
  </si>
  <si>
    <t>MARTILLO CARPINTERO NRO. 28 "F. Quintana"</t>
  </si>
  <si>
    <t>MARTILLO CARPINTERO NRO. 30 "F. Quintana"</t>
  </si>
  <si>
    <t>MASCARA FOTOSENSIBLE</t>
  </si>
  <si>
    <t>MASCARAS SOLDAR PPP</t>
  </si>
  <si>
    <t>MASCARA SOLDAR PPP VISOR FIJO C/ ARNES (1300)</t>
  </si>
  <si>
    <t>MASCARA SOLDAR PPP VISOR MOVIL C/ ARNES (1301)</t>
  </si>
  <si>
    <t>PROTECTOR FACIAL POLICARBONATO (1062)</t>
  </si>
  <si>
    <t>MASCARILLA PARA POLVO</t>
  </si>
  <si>
    <t>MASCARA PROTECTORA COVID</t>
  </si>
  <si>
    <t>MASCARILLA PARA POLVO  C/ VALVULA x 10 unid.</t>
  </si>
  <si>
    <t>MASCARILLA PARA POLVO REFORZADA x 50 u.</t>
  </si>
  <si>
    <t>TAPA BOCA Y NARIZ</t>
  </si>
  <si>
    <t>MASILLA CALAFATEADORA</t>
  </si>
  <si>
    <t>MASILLA CALAFATEADORA (COINSEAL) x  500 grs</t>
  </si>
  <si>
    <t>MASILLA CALAFATEADORA (COINSEAL) x 1000 grs</t>
  </si>
  <si>
    <t>MASILLA EPOXY DOS COMPONENTES</t>
  </si>
  <si>
    <t>MASILLA EPOXY DOS COMPONENTES x 70 grs</t>
  </si>
  <si>
    <t>MASILLA PARA DURLOCK "PREMIER"</t>
  </si>
  <si>
    <t>MASILLA PARA DURLOCK x  1.7 kgs.</t>
  </si>
  <si>
    <t>MASILLA PARA DURLOCK x  7 kgs.</t>
  </si>
  <si>
    <t>MASILLA PARA DURLOCK x 14 kgs.</t>
  </si>
  <si>
    <t>MASILLA PARA DURLOCK x 28 kgs.</t>
  </si>
  <si>
    <t>MASILLA PARA MADERA  "HUNTER"</t>
  </si>
  <si>
    <t>MASILLA P/ MADERA ALGARROBO x 200 grs.  HUNTER</t>
  </si>
  <si>
    <t>MASILLA P/ MADERA CAOBA x 200 grs.  HUNTER</t>
  </si>
  <si>
    <t>MASILLA P/ MADERA CEDRO x 200 grs.  HUNTER</t>
  </si>
  <si>
    <t>MASILLA P/ MADERA NATURAL x 200 grs.  HUNTER</t>
  </si>
  <si>
    <t>MASILLA P/ MADERA NOGAL x 200 grs.  HUNTER</t>
  </si>
  <si>
    <t>MASILLA P/ MADERA PETIRIBI x 200 grs.  HUNTER</t>
  </si>
  <si>
    <t>MASILLA P/ MADERA ROBLE CLARO x 200 grs.  HUNTER</t>
  </si>
  <si>
    <t>MASILLA P/ MADERA ROBLE OSCURO x 200 grs.  HUNTER</t>
  </si>
  <si>
    <t>MASILLA PARA VIDRIEROS</t>
  </si>
  <si>
    <t>MASILLA P/ VIDRIERO BOLSAS DE  1/2 kg.</t>
  </si>
  <si>
    <t>MASILLA P/ VIDRIERO BOLSAS DE 1 kg.</t>
  </si>
  <si>
    <t>MAZAS ALBAÑIL IMPORTADAS</t>
  </si>
  <si>
    <t>MAZA ALBAÑIL IMPORTADA 750 grs.</t>
  </si>
  <si>
    <t>MAZAS DE ALBAÑIL "FORJA QUINTANA"</t>
  </si>
  <si>
    <t>MAZA P/ALBAÑIL  500 grs. "F. Quintana"</t>
  </si>
  <si>
    <t>MAZA P/ALBAÑIL  800 grs. "F. Quintana"</t>
  </si>
  <si>
    <t>MAZA P/ALBAÑIL 1000 grs. "F. Quintana"</t>
  </si>
  <si>
    <t>MAZA P/ALBAÑIL 1250 grs. "F. Quintana"</t>
  </si>
  <si>
    <t>MAZA P/ALBAÑIL 1500 grs. "F. Quintana"</t>
  </si>
  <si>
    <t>MAZA P/ALBAÑIL 2000 grs. "F. Quintana"</t>
  </si>
  <si>
    <t>MAZA P/ALBAÑIL 3000 grs. "F. Quintana"</t>
  </si>
  <si>
    <t>MAZA P/ALBAÑIL 4000 grs. "F. Quintana"</t>
  </si>
  <si>
    <t>MAZA P/ALBAÑIL 5000 grs. "F. Quintana"</t>
  </si>
  <si>
    <t>MECHA ESCALONADA "PITBUILD"</t>
  </si>
  <si>
    <t>MECHA ESCALONADA "PITBUILD" 4 - 20</t>
  </si>
  <si>
    <t>MECHA ESCALONADA "PITBUILD" 4 - 32</t>
  </si>
  <si>
    <t>MECHA RADIAL "DIFELBROC"</t>
  </si>
  <si>
    <t>MECHA RADIAL - "DIFELBROC"</t>
  </si>
  <si>
    <t>MECHAS DE ACERO RAPIDO "ESSAMET"</t>
  </si>
  <si>
    <t>MECHAS DE ACERO RAPIDO " ESSAMET "   1</t>
  </si>
  <si>
    <t>MECHAS DE ACERO RAPIDO " ESSAMET "   1.25</t>
  </si>
  <si>
    <t>MECHAS DE ACERO RAPIDO " ESSAMET "   1.50</t>
  </si>
  <si>
    <t>MECHAS DE ACERO RAPIDO " ESSAMET "   1.75</t>
  </si>
  <si>
    <t>MECHAS DE ACERO RAPIDO " ESSAMET "   2</t>
  </si>
  <si>
    <t>MECHAS DE ACERO RAPIDO " ESSAMET "   2.25</t>
  </si>
  <si>
    <t>MECHAS DE ACERO RAPIDO " ESSAMET "   2.50</t>
  </si>
  <si>
    <t>MECHAS DE ACERO RAPIDO " ESSAMET "   2.75</t>
  </si>
  <si>
    <t>MECHAS DE ACERO RAPIDO " ESSAMET "   3</t>
  </si>
  <si>
    <t>MECHAS DE ACERO RAPIDO " ESSAMET "   3.25</t>
  </si>
  <si>
    <t>MECHAS DE ACERO RAPIDO " ESSAMET "   3.50</t>
  </si>
  <si>
    <t>MECHAS DE ACERO RAPIDO " ESSAMET "   3.75</t>
  </si>
  <si>
    <t>MECHAS DE ACERO RAPIDO " ESSAMET "   4</t>
  </si>
  <si>
    <t>MECHAS DE ACERO RAPIDO " ESSAMET "   4.25</t>
  </si>
  <si>
    <t>MECHAS DE ACERO RAPIDO " ESSAMET "   4.50</t>
  </si>
  <si>
    <t>MECHAS DE ACERO RAPIDO " ESSAMET "   4.75</t>
  </si>
  <si>
    <t>MECHAS DE ACERO RAPIDO " ESSAMET "   5</t>
  </si>
  <si>
    <t>MECHAS DE ACERO RAPIDO " ESSAMET "   5.25</t>
  </si>
  <si>
    <t>MECHAS DE ACERO RAPIDO " ESSAMET "   5.50</t>
  </si>
  <si>
    <t>MECHAS DE ACERO RAPIDO " ESSAMET "   5.75</t>
  </si>
  <si>
    <t>MECHAS DE ACERO RAPIDO " ESSAMET "   6</t>
  </si>
  <si>
    <t>MECHAS DE ACERO RAPIDO " ESSAMET "   6.25</t>
  </si>
  <si>
    <t>MECHAS DE ACERO RAPIDO " ESSAMET "   6.50</t>
  </si>
  <si>
    <t>MECHAS DE ACERO RAPIDO " ESSAMET "   6.75</t>
  </si>
  <si>
    <t>MECHAS DE ACERO RAPIDO " ESSAMET "   7</t>
  </si>
  <si>
    <t>MECHAS DE ACERO RAPIDO " ESSAMET "   7.25</t>
  </si>
  <si>
    <t>MECHAS DE ACERO RAPIDO " ESSAMET "   7.50</t>
  </si>
  <si>
    <t>MECHAS DE ACERO RAPIDO " ESSAMET "   7.75</t>
  </si>
  <si>
    <t>MECHAS DE ACERO RAPIDO " ESSAMET "   8</t>
  </si>
  <si>
    <t>MECHAS DE ACERO RAPIDO " ESSAMET "   8.25</t>
  </si>
  <si>
    <t>MECHAS DE ACERO RAPIDO " ESSAMET "   8.50</t>
  </si>
  <si>
    <t>MECHAS DE ACERO RAPIDO " ESSAMET "   8.75</t>
  </si>
  <si>
    <t>MECHAS DE ACERO RAPIDO " ESSAMET "   9</t>
  </si>
  <si>
    <t>MECHAS DE ACERO RAPIDO " ESSAMET "   9.25</t>
  </si>
  <si>
    <t>MECHAS DE ACERO RAPIDO " ESSAMET "   9.50</t>
  </si>
  <si>
    <t>MECHAS DE ACERO RAPIDO " ESSAMET "   9.75</t>
  </si>
  <si>
    <t>MECHAS DE ACERO RAPIDO " ESSAMET "  10</t>
  </si>
  <si>
    <t>MECHAS DE ACERO RAPIDO " ESSAMET "  10.25</t>
  </si>
  <si>
    <t>MECHAS DE ACERO RAPIDO " ESSAMET "  10.50</t>
  </si>
  <si>
    <t>MECHAS DE ACERO RAPIDO " ESSAMET "  10.75</t>
  </si>
  <si>
    <t>MECHAS DE ACERO RAPIDO " ESSAMET "  11</t>
  </si>
  <si>
    <t>MECHAS DE ACERO RAPIDO " ESSAMET "  11.25</t>
  </si>
  <si>
    <t>MECHAS DE ACERO RAPIDO " ESSAMET "  11.50</t>
  </si>
  <si>
    <t>MECHAS DE ACERO RAPIDO " ESSAMET "  11.75</t>
  </si>
  <si>
    <t>MECHAS DE ACERO RAPIDO " ESSAMET "  12</t>
  </si>
  <si>
    <t>MECHAS DE ACERO RAPIDO " ESSAMET "  12.25</t>
  </si>
  <si>
    <t>MECHAS DE ACERO RAPIDO " ESSAMET "  12.50</t>
  </si>
  <si>
    <t>MECHAS DE ACERO RAPIDO " ESSAMET "  12.75</t>
  </si>
  <si>
    <t>MECHAS DE ACERO RAPIDO " ESSAMET "  13</t>
  </si>
  <si>
    <t>MECHAS DE ACERO RAPIDO "EZETA"</t>
  </si>
  <si>
    <t>MECHAS DE ACERO RAPIDO " EZETA "  0.50</t>
  </si>
  <si>
    <t>MECHAS DE ACERO RAPIDO " EZETA "  0.75</t>
  </si>
  <si>
    <t>MECHAS DE ACERO RAPIDO " EZETA "  1</t>
  </si>
  <si>
    <t>MECHAS DE ACERO RAPIDO " EZETA "  1.25</t>
  </si>
  <si>
    <t>MECHAS DE ACERO RAPIDO " EZETA "  1.50</t>
  </si>
  <si>
    <t>MECHAS DE ACERO RAPIDO " EZETA "  1.75</t>
  </si>
  <si>
    <t>MECHAS DE ACERO RAPIDO " EZETA "  2</t>
  </si>
  <si>
    <t>MECHAS DE ACERO RAPIDO " EZETA "  2.25</t>
  </si>
  <si>
    <t>MECHAS DE ACERO RAPIDO " EZETA "  2.50</t>
  </si>
  <si>
    <t>MECHAS DE ACERO RAPIDO " EZETA "  2.75</t>
  </si>
  <si>
    <t>MECHAS DE ACERO RAPIDO " EZETA "  3</t>
  </si>
  <si>
    <t>MECHAS DE ACERO RAPIDO " EZETA "  3.25</t>
  </si>
  <si>
    <t>MECHAS DE ACERO RAPIDO " EZETA "  3.50</t>
  </si>
  <si>
    <t>MECHAS DE ACERO RAPIDO " EZETA "  3.75</t>
  </si>
  <si>
    <t>MECHAS DE ACERO RAPIDO " EZETA "  4</t>
  </si>
  <si>
    <t>MECHAS DE ACERO RAPIDO " EZETA "  4.25</t>
  </si>
  <si>
    <t>MECHAS DE ACERO RAPIDO " EZETA "  4.50</t>
  </si>
  <si>
    <t>MECHAS DE ACERO RAPIDO " EZETA "  4.75</t>
  </si>
  <si>
    <t>MECHAS DE ACERO RAPIDO " EZETA "  5</t>
  </si>
  <si>
    <t>MECHAS DE ACERO RAPIDO " EZETA "  5.25</t>
  </si>
  <si>
    <t>MECHAS DE ACERO RAPIDO " EZETA "  5.50</t>
  </si>
  <si>
    <t>MECHAS DE ACERO RAPIDO " EZETA "  5.75</t>
  </si>
  <si>
    <t>MECHAS DE ACERO RAPIDO " EZETA "  6</t>
  </si>
  <si>
    <t>MECHAS DE ACERO RAPIDO " EZETA "  6.25</t>
  </si>
  <si>
    <t>MECHAS DE ACERO RAPIDO " EZETA "  6.50</t>
  </si>
  <si>
    <t>MECHAS DE ACERO RAPIDO " EZETA "  6.75</t>
  </si>
  <si>
    <t>MECHAS DE ACERO RAPIDO " EZETA "  7</t>
  </si>
  <si>
    <t>MECHAS DE ACERO RAPIDO " EZETA "  7.25</t>
  </si>
  <si>
    <t>MECHAS DE ACERO RAPIDO " EZETA "  7.50</t>
  </si>
  <si>
    <t>MECHAS DE ACERO RAPIDO " EZETA "  7.75</t>
  </si>
  <si>
    <t>MECHAS DE ACERO RAPIDO " EZETA "  8</t>
  </si>
  <si>
    <t>MECHAS DE ACERO RAPIDO " EZETA "  8.25</t>
  </si>
  <si>
    <t>MECHAS DE ACERO RAPIDO " EZETA "  8.50</t>
  </si>
  <si>
    <t>MECHAS DE ACERO RAPIDO " EZETA "  8.75</t>
  </si>
  <si>
    <t>MECHAS DE ACERO RAPIDO " EZETA "  9</t>
  </si>
  <si>
    <t>MECHAS DE ACERO RAPIDO " EZETA "  9.25</t>
  </si>
  <si>
    <t>MECHAS DE ACERO RAPIDO " EZETA "  9.50</t>
  </si>
  <si>
    <t>MECHAS DE ACERO RAPIDO " EZETA "  9.75</t>
  </si>
  <si>
    <t>MECHAS DE ACERO RAPIDO " EZETA " 10</t>
  </si>
  <si>
    <t>MECHAS DE ACERO RAPIDO " EZETA " 10.25</t>
  </si>
  <si>
    <t>MECHAS DE ACERO RAPIDO " EZETA " 10.50</t>
  </si>
  <si>
    <t>MECHAS DE ACERO RAPIDO " EZETA " 10.75</t>
  </si>
  <si>
    <t>MECHAS DE ACERO RAPIDO " EZETA " 11</t>
  </si>
  <si>
    <t>MECHAS DE ACERO RAPIDO " EZETA " 11.25</t>
  </si>
  <si>
    <t>MECHAS DE ACERO RAPIDO " EZETA " 11.50</t>
  </si>
  <si>
    <t>MECHAS DE ACERO RAPIDO " EZETA " 11.75</t>
  </si>
  <si>
    <t>MECHAS DE ACERO RAPIDO " EZETA " 12</t>
  </si>
  <si>
    <t>MECHAS DE ACERO RAPIDO " EZETA " 12.25</t>
  </si>
  <si>
    <t>MECHAS DE ACERO RAPIDO " EZETA " 12.50</t>
  </si>
  <si>
    <t>MECHAS DE ACERO RAPIDO " EZETA " 12.75</t>
  </si>
  <si>
    <t>MECHAS DE ACERO RAPIDO " EZETA " 13</t>
  </si>
  <si>
    <t>MECHAS DE WIDIA "DIFELBROC"</t>
  </si>
  <si>
    <t>MECHA WIDIA -  SERIE   CORTA   4 mm "DIFELBROC"</t>
  </si>
  <si>
    <t>MECHA WIDIA -  SERIE   CORTA   5 mm "DIFELBROC"</t>
  </si>
  <si>
    <t>MECHA WIDIA -  SERIE   CORTA   6 mm "DIFELBROC"</t>
  </si>
  <si>
    <t>MECHA WIDIA -  SERIE   CORTA   8 mm "DIFELBROC"</t>
  </si>
  <si>
    <t>MECHA WIDIA -  SERIE   CORTA  10 mm "DIFELBROC"</t>
  </si>
  <si>
    <t>MECHA WIDIA -  SERIE   CORTA  12 mm "DIFELBROC"</t>
  </si>
  <si>
    <t>MECHA WIDIA -  SERIE   CORTA  14 mm "DIFELBROC"</t>
  </si>
  <si>
    <t>MECHA WIDIA -  SERIE  MEDIANA    6 mm "DIFELBROC"</t>
  </si>
  <si>
    <t>MECHA WIDIA -  SERIE  MEDIANA    8 mm "DIFELBROC"</t>
  </si>
  <si>
    <t>MECHA WIDIA -  SERIE  MEDIANA  10 mm "DIFELBROC"</t>
  </si>
  <si>
    <t>MECHA WIDIA -  SERIE  MEDIANA  12 mm "DIFELBROC"</t>
  </si>
  <si>
    <t>MECHA WIDIA -  SERIE  MEDIANA  14 mm "DIFELBROC"</t>
  </si>
  <si>
    <t>MECHA WIDIA -  SERIE LARGA   6 mm "DIFELBROC"</t>
  </si>
  <si>
    <t>MECHA WIDIA -  SERIE LARGA   8 mm "DIFELBROC"</t>
  </si>
  <si>
    <t>MECHA WIDIA -  SERIE LARGA  10 mm "DIFELBROC"</t>
  </si>
  <si>
    <t>MECHA WIDIA -  SERIE LARGA  12 mm "DIFELBROC"</t>
  </si>
  <si>
    <t>MECHA WIDIA -  SERIE LARGA  14 mm "DIFELBROC"</t>
  </si>
  <si>
    <t>MECHAS DE WIDIA "ESSAMET"</t>
  </si>
  <si>
    <t>MECHA DE WIDIA "ESSAMET" SERIE CORTA  4 mm.</t>
  </si>
  <si>
    <t>MECHA DE WIDIA "ESSAMET" SERIE CORTA  5 mm.</t>
  </si>
  <si>
    <t>MECHA DE WIDIA "ESSAMET" SERIE CORTA  6 mm.</t>
  </si>
  <si>
    <t>MECHA DE WIDIA "ESSAMET" SERIE CORTA  8 mm.</t>
  </si>
  <si>
    <t>MECHA DE WIDIA "ESSAMET" SERIE CORTA 10 mm.</t>
  </si>
  <si>
    <t>MECHA DE WIDIA "ESSAMET" SERIE CORTA 12 mm.</t>
  </si>
  <si>
    <t>MECHA DE WIDIA "ESSAMET" SERIE CORTA 14 mm.</t>
  </si>
  <si>
    <t>MECHA DE WIDIA "ESSAMET" SERIE LARGA  6 mm.</t>
  </si>
  <si>
    <t>MECHA DE WIDIA "ESSAMET" SERIE LARGA  8 mm.</t>
  </si>
  <si>
    <t>MECHA DE WIDIA "ESSAMET" SERIE LARGA 10 mm.</t>
  </si>
  <si>
    <t>MECHA DE WIDIA "ESSAMET" SERIE LARGA 12 mm.</t>
  </si>
  <si>
    <t>MECHA DE WIDIA "ESSAMET" SERIE LARGA 14 mm.</t>
  </si>
  <si>
    <t>MECHAS DE WIDIA "EZETA"</t>
  </si>
  <si>
    <t>MECHA WIDIA -  SERIE   CORTA  4 mm. "EZETA"</t>
  </si>
  <si>
    <t>MECHA WIDIA -  SERIE   CORTA  5 mm. "EZETA"</t>
  </si>
  <si>
    <t>MECHA WIDIA -  SERIE   CORTA  6 mm.  "EZETA"</t>
  </si>
  <si>
    <t>MECHA WIDIA -  SERIE   CORTA  8 mm. "EZETA"</t>
  </si>
  <si>
    <t>MECHA WIDIA -  SERIE   CORTA 10 mm. "EZETA"</t>
  </si>
  <si>
    <t>MECHA WIDIA -  SERIE   CORTA 12 mm "EZETA"</t>
  </si>
  <si>
    <t>MECHA WIDIA -  SERIE LARGA  6 mm "EZETA"</t>
  </si>
  <si>
    <t>MECHA WIDIA -  SERIE LARGA  8 mm "EZETA"</t>
  </si>
  <si>
    <t>MECHA WIDIA -  SERIE LARGA 10 mm "EZETA"</t>
  </si>
  <si>
    <t>MECHA WIDIA -  SERIE LARGA 12 mm "EZETA"</t>
  </si>
  <si>
    <t>MECHA WIDIA -  SERIE LARGA 14 mm "EZETA"</t>
  </si>
  <si>
    <t>MECHAS DOS PUNTAS EZETA</t>
  </si>
  <si>
    <t>MECHA 2 PUNTAS "EZETA" 3.60 mm.</t>
  </si>
  <si>
    <t>MECHA 2 PUNTAS "EZETA" 4.20 mm.</t>
  </si>
  <si>
    <t>MECHA 2 PUNTAS "EZETA" 5.10 mm.</t>
  </si>
  <si>
    <t>MECHAS P/ MADERA 3 PUNTAS</t>
  </si>
  <si>
    <t>MECHA MADERA 3 PUNTAS           7/16"</t>
  </si>
  <si>
    <t>MECHA MADERA 3 PUNTAS    11/4"</t>
  </si>
  <si>
    <t>MECHA MADERA 3 PUNTAS   5/8"</t>
  </si>
  <si>
    <t>MECHA MADERA 3 PUNTAS   7/8"</t>
  </si>
  <si>
    <t>MECHA MADERA 3 PUNTAS  1"</t>
  </si>
  <si>
    <t>MECHA MADERA 3 PUNTAS  1/2"</t>
  </si>
  <si>
    <t>MECHA MADERA 3 PUNTAS  3/4"</t>
  </si>
  <si>
    <t>MECHAS PALA PARA MADERA</t>
  </si>
  <si>
    <t>MECHA PALA P/ MADERA x 6 piezas</t>
  </si>
  <si>
    <t>MECHAS PARA FAROLES</t>
  </si>
  <si>
    <t>MECHA P/FAROL 500 BUJIAS</t>
  </si>
  <si>
    <t>MECHAS SDS PLUS "ESSAMET"</t>
  </si>
  <si>
    <t>ADAPTADOR SDS PLUS</t>
  </si>
  <si>
    <t>MECHA SDS PLUS "ESSAMET"   5 x 110 mm.</t>
  </si>
  <si>
    <t>MECHA SDS PLUS "ESSAMET"   5 x 160 mm.</t>
  </si>
  <si>
    <t>MECHA SDS PLUS "ESSAMET"   6 x 110 mm.</t>
  </si>
  <si>
    <t>MECHA SDS PLUS "ESSAMET"   6 x 160 mm.</t>
  </si>
  <si>
    <t>MECHA SDS PLUS "ESSAMET"   8 x 110 mm.</t>
  </si>
  <si>
    <t>MECHA SDS PLUS "ESSAMET"   8 x 160 mm.</t>
  </si>
  <si>
    <t>MECHA SDS PLUS "ESSAMET"   8 x 210 mm.</t>
  </si>
  <si>
    <t>MECHA SDS PLUS "ESSAMET"   8 x 300 mm.</t>
  </si>
  <si>
    <t>MECHA SDS PLUS "ESSAMET"  10 x 110 mm.</t>
  </si>
  <si>
    <t>MECHA SDS PLUS "ESSAMET"  10 x 160 mm.</t>
  </si>
  <si>
    <t>MECHA SDS PLUS "ESSAMET"  10 x 210 mm.</t>
  </si>
  <si>
    <t>MECHA SDS PLUS "ESSAMET"  10 x 350 mm.</t>
  </si>
  <si>
    <t>MECHA SDS PLUS "ESSAMET"  10 X 460 mm.</t>
  </si>
  <si>
    <t>MECHA SDS PLUS "ESSAMET"  12 x 160 mm.</t>
  </si>
  <si>
    <t>MECHA SDS PLUS "ESSAMET"  12 x 210 mm.</t>
  </si>
  <si>
    <t>MECHA SDS PLUS "ESSAMET"  12 x 350 mm.</t>
  </si>
  <si>
    <t>MECHA SDS PLUS "ESSAMET"  12 X 460 mm.</t>
  </si>
  <si>
    <t>MECHA SDS PLUS "ESSAMET"  14 x 160 mm.</t>
  </si>
  <si>
    <t>MECHA SDS PLUS "ESSAMET"  14 x 210 mm.</t>
  </si>
  <si>
    <t>MECHA SDS PLUS "ESSAMET"  14 x 350 mm.</t>
  </si>
  <si>
    <t>MECHA SDS PLUS "ESSAMET"  16 x 210 mm.</t>
  </si>
  <si>
    <t>MECHA SDS PLUS "ESSAMET"  16 x 300 mm.</t>
  </si>
  <si>
    <t>MECHA SDS PLUS "ESSAMET"  16 x 350 mm.</t>
  </si>
  <si>
    <t>MECHA SDS PLUS "ESSAMET"  18 x 210 mm.</t>
  </si>
  <si>
    <t>MECHA SDS PLUS "ESSAMET"  18 x 300 mm.</t>
  </si>
  <si>
    <t>MECHA SDS PLUS "ESSAMET"  18 x 460 mm.</t>
  </si>
  <si>
    <t>MECHA SDS PLUS "ESSAMET"  20 x 300 mm.</t>
  </si>
  <si>
    <t>MECHA SDS PLUS "ESSAMET"  20 x 460 mm.</t>
  </si>
  <si>
    <t>MECHA SDS PLUS "ESSAMET"  22 x 250 mm.</t>
  </si>
  <si>
    <t>MECHA SDS PLUS "ESSAMET"  22 x 350 mm.</t>
  </si>
  <si>
    <t>MECHA SDS PLUS "ESSAMET"  24 x 250 mm.</t>
  </si>
  <si>
    <t>MECHA SDS PLUS "ESSAMET"  25 x 250 mm.</t>
  </si>
  <si>
    <t>MEDIDORES DE DISTANCIA LASER "SOLA"</t>
  </si>
  <si>
    <t>MEDIDOR DE DISTANCIA 20 mts. "SOLA"</t>
  </si>
  <si>
    <t>MEDIDOR DE DISTANCIA 40 mts. "SOLA"</t>
  </si>
  <si>
    <t>MEMBRANA AUTOADHESIVA</t>
  </si>
  <si>
    <t>MEMBRANA AUTOADHESIVA 10 cm x APROX 10 m</t>
  </si>
  <si>
    <t>MEMBRANA AUTOADHESIVA 15 cm x APROX 10 m</t>
  </si>
  <si>
    <t>MEMBRANA AUTOADHESIVA 25 cm x APROX 10 m</t>
  </si>
  <si>
    <t>MENSULA P/ AIRE ACONDICIONADO</t>
  </si>
  <si>
    <t>MENSULA P/ AIRE ACON. 42CM CARGA 200 KG. x PAR</t>
  </si>
  <si>
    <t>MENSULA P/ AIRE ACON. 52CM CARGA 250 KG. x PAR</t>
  </si>
  <si>
    <t>METROS DE MADERA  CUZCO</t>
  </si>
  <si>
    <t>METROS MADERA  SIMPLES CUZCO</t>
  </si>
  <si>
    <t>METROS MADERA DOBLES CUZCO</t>
  </si>
  <si>
    <t>METROS DE MADERA "SOLA"</t>
  </si>
  <si>
    <t>METROS MADERA DOBLES SOLA</t>
  </si>
  <si>
    <t>METROS PLASTICOS "EVEL"</t>
  </si>
  <si>
    <t>METROS PLASTICOS  SIMPLES EVEL</t>
  </si>
  <si>
    <t>METROS PLASTICOS DOBLES EVEL</t>
  </si>
  <si>
    <t>MEZCLA ADHESIVA PLASTICA "HUNTER"</t>
  </si>
  <si>
    <t>MEZCLA ADHESIVA EXTERIOR  "HUNTER MIX" x 500 grs.</t>
  </si>
  <si>
    <t>MEZCLA ADHESIVA EXTERIOR "HUNTER MIX" x 1250 grs.</t>
  </si>
  <si>
    <t>MEZCLA ADHESIVA INTERIOR  "HUNTER MIX" x 500 grs.</t>
  </si>
  <si>
    <t>MEZCLA ADHESIVA INTERIOR "HUNTER MIX" x 1250 grs.</t>
  </si>
  <si>
    <t>MEZCLADOR PARA PINTURA</t>
  </si>
  <si>
    <t>MICROFIBRA BLUE MAGNET "NORTON"</t>
  </si>
  <si>
    <t>MICROFIBRA LIMPIEZA BLUE MAGNET "NORTON"</t>
  </si>
  <si>
    <t>MORSAS DE BANCO IMPORTADAS</t>
  </si>
  <si>
    <t>MORSA DE BANCO HOBBISTA 3"</t>
  </si>
  <si>
    <t>MORSA DE BANCO HOBBISTA 4"</t>
  </si>
  <si>
    <t>MORSA DE BANCO HOBBISTA 5"</t>
  </si>
  <si>
    <t>MORSA DE BANCO HOBBISTA 6"</t>
  </si>
  <si>
    <t>MORSA DE BANCO HOBBISTA 8"</t>
  </si>
  <si>
    <t>MOSQUETONES A BOTON</t>
  </si>
  <si>
    <t>MOSQUETON A BOTON NO. 1 ZAMAK 49 mm.</t>
  </si>
  <si>
    <t>MOSQUETON A BOTON NO. 2 ZAMAK 54 mm.</t>
  </si>
  <si>
    <t>MOSQUETON A BOTON NO. 3 ZAMAK 59 mm.</t>
  </si>
  <si>
    <t>MOSQUETON A BOTON NO. 4 ZAMAK 76 mm.</t>
  </si>
  <si>
    <t>MOSQUETON A BOTON NO. 5 ZAMAK 85 mm.</t>
  </si>
  <si>
    <t>MOSQUETON A BOTON NO. 6 ZAMAK 100 mm.</t>
  </si>
  <si>
    <t>MOSQUETONES A LENGUETA</t>
  </si>
  <si>
    <t>MOSQUETON LENGUETA NO. 1 - EL ABUELO -</t>
  </si>
  <si>
    <t>MOSQUETON LENGUETA NO. 2 - EL ABUELO -</t>
  </si>
  <si>
    <t>MOSQUETON LENGUETA NO. 3 - EL ABUELO -</t>
  </si>
  <si>
    <t>MOSQUETON LENGUETA NO. 4 - EL ABUELO -</t>
  </si>
  <si>
    <t>MOSQUETON LENGUETA NO. 5 - EL ABUELO -</t>
  </si>
  <si>
    <t>MOSQUETONES DE SEGURIDAD</t>
  </si>
  <si>
    <t>MOSQUETON SEGURIDAD NIQUELADO    00</t>
  </si>
  <si>
    <t>MOSQUETON SEGURIDAD NIQUELADO   0</t>
  </si>
  <si>
    <t>MOSQUETON SEGURIDAD NIQUELADO   1</t>
  </si>
  <si>
    <t>MOSQUETON SEGURIDAD NIQUELADO   3</t>
  </si>
  <si>
    <t>MOSQUETONES IMPORTADOS</t>
  </si>
  <si>
    <t>MOSQUETON ALUMINIO A COLOR 6 cm. (blister x 12 u.)</t>
  </si>
  <si>
    <t>MOTORES PARA HORMIGONERAS</t>
  </si>
  <si>
    <t>MOTOR PARA HORMI.  3/4 hp (130 L) (99001E) -----</t>
  </si>
  <si>
    <t>MOTOR PARA HORMI. 1 hp (180 L) (99002E) -----</t>
  </si>
  <si>
    <t>MOTOSIERRA 52cc. BARRA 508mm. 20"(TT07515) ** ----</t>
  </si>
  <si>
    <t>NIVELES DE ALUMINIO APOYO RECTIF.</t>
  </si>
  <si>
    <t>NIVEL ALUMINIO APOYO RECTIFICADO  30 cm.</t>
  </si>
  <si>
    <t>NIVEL ALUMINIO APOYO RECTIFICADO  40 cm.</t>
  </si>
  <si>
    <t>NIVEL ALUMINIO APOYO RECTIFICADO  50 cm.</t>
  </si>
  <si>
    <t>NIVEL ALUMINIO APOYO RECTIFICADO  60 cm.</t>
  </si>
  <si>
    <t>NIVEL ALUMINIO APOYO RECTIFICADO 100 cm.</t>
  </si>
  <si>
    <t>NIVELES DE ALUMINIO IMPORTADO</t>
  </si>
  <si>
    <t>NIVEL DE ALUMINIO " CHINO "  30 cm    NEON</t>
  </si>
  <si>
    <t>NIVEL DE ALUMINIO " CHINO "  40 cm    NEON</t>
  </si>
  <si>
    <t>NIVEL DE ALUMINIO " CHINO "  50 cm    NEON</t>
  </si>
  <si>
    <t>NIVEL DE ALUMINIO " CHINO "  60 cm    NEON</t>
  </si>
  <si>
    <t>NIVELES DE MADERA</t>
  </si>
  <si>
    <t>NIVEL MADERA ANEMI C/CANTONERA 30 cm.</t>
  </si>
  <si>
    <t>NIVEL MADERA ANEMI C/CANTONERA 40 cm.</t>
  </si>
  <si>
    <t>NIVEL MADERA ANEMI C/CANTONERA 50 cm.</t>
  </si>
  <si>
    <t>NIVEL MADERA ANEMI S/CANTONERA 30 cm.</t>
  </si>
  <si>
    <t>NIVEL MADERA ANEMI S/CANTONERA 40 cm.</t>
  </si>
  <si>
    <t>NIVEL MADERA ANEMI S/CANTONERA 50 cm.</t>
  </si>
  <si>
    <t>NIVELES PLASTICOS</t>
  </si>
  <si>
    <t>NIVEL PLASTICO 25 CMS."CORSIN"</t>
  </si>
  <si>
    <t>NIVEL PLASTICO 35 CMS."CORSIN"</t>
  </si>
  <si>
    <t>NIVEL PLASTICO 45 CMS."CORSIN"</t>
  </si>
  <si>
    <t>NIVEL PLASTICO 60 CMS."CORSIN"</t>
  </si>
  <si>
    <t>NIVELES PLASTICOS "SOLA"</t>
  </si>
  <si>
    <t>NIVEL PLASTICO "SOLA" DE 40 cm.</t>
  </si>
  <si>
    <t>NIVEL PLASTICO "SOLA" DE 50 cm.</t>
  </si>
  <si>
    <t>NIVEL PLASTICO "SOLA" DE 60 cm.</t>
  </si>
  <si>
    <t>NIVEL PLASTICO "SOLA" DE 80 cm.</t>
  </si>
  <si>
    <t>NIVEL PLASTICO TORPEDO "SOLA" 20 cm.</t>
  </si>
  <si>
    <t>NIVELES PLASTICOS ALTO IMPACTO</t>
  </si>
  <si>
    <t>NIVEL PLASTICO TORPEDO</t>
  </si>
  <si>
    <t>NIVELES PLASTICOS COMPACTOS "SOLA"</t>
  </si>
  <si>
    <t>NIVEL PLASTICO COMPACTO 6.8 cm. "SOLA"</t>
  </si>
  <si>
    <t>NIVEL PLASTICO COMPACTO MAGNETICO 6.8 cm. "SOLA"</t>
  </si>
  <si>
    <t>OJALES PARA CORTINAS</t>
  </si>
  <si>
    <t>OJAL P/CORTINA 1/2" HIERRO BRONCEADO</t>
  </si>
  <si>
    <t>OJAL P/CORTINA 1/2" PLASTICO CRISTAL</t>
  </si>
  <si>
    <t>OJAL P/CORTINA 5/8" HIERRO BRONCEADO</t>
  </si>
  <si>
    <t>OJAL P/CORTINA 5/8" PLASTICO CRISTAL</t>
  </si>
  <si>
    <t>ORGANIZADORES DE ALAMBRE "SABELCORT"</t>
  </si>
  <si>
    <t>ESQUINERO CHICO DOBLE BLANCO</t>
  </si>
  <si>
    <t>ESQUINERO CHICO SIMPLE BLANCO</t>
  </si>
  <si>
    <t>ESQUINERO CHICO SIMPLE CROMADO</t>
  </si>
  <si>
    <t>ESQUINERO CHICO TRIPLE BLANCO</t>
  </si>
  <si>
    <t>ESQUINERO CHICO TRIPLE CROMADO</t>
  </si>
  <si>
    <t>ORGANIZADOR DUCHA CHICO DOBLE BLANCO</t>
  </si>
  <si>
    <t>ORGANIZADOR DUCHA CHICO SIMPLE BLANCO</t>
  </si>
  <si>
    <t>ORGANIZADOR DUCHA GRANDE DOBLE BLANCO</t>
  </si>
  <si>
    <t>ORGANIZADOR DUCHA GRANDE DOBLE CROMADO</t>
  </si>
  <si>
    <t>ORGANIZADOR DUCHA GRANDE SIMPLE BLANCO</t>
  </si>
  <si>
    <t>ORGANIZADOR DUCHA GRANDE SIMPLE CROMADO</t>
  </si>
  <si>
    <t>ORGANIZADOR DUCHA GRANDE TRIPLE CROMADO</t>
  </si>
  <si>
    <t>REPISA CHICA DOBLE BLANCA</t>
  </si>
  <si>
    <t>REPISA CHICA DOBLE CROMADA</t>
  </si>
  <si>
    <t>REPISA CHICA SIMPLE BLANCA</t>
  </si>
  <si>
    <t>REPISA CHICA SIMPLE CROMADA</t>
  </si>
  <si>
    <t>REPISA GRANDE DOBLE BLANCA</t>
  </si>
  <si>
    <t>REPISA GRANDE DOBLE CROMADA</t>
  </si>
  <si>
    <t>REPISA GRANDE SIMPLE BLANCA</t>
  </si>
  <si>
    <t>REPISA GRANDE SIMPLE CROMADA</t>
  </si>
  <si>
    <t>REPISA GRANDE TRIPLE BLANCA</t>
  </si>
  <si>
    <t>REPISA GRANDE TRIPLE CROMADA</t>
  </si>
  <si>
    <t>OVEROL MAMELUCO</t>
  </si>
  <si>
    <t>OVEROL MAMELUCO DESCARTABLE XL</t>
  </si>
  <si>
    <t>OVEROL MAMELUCO DESCARTABLE XXL</t>
  </si>
  <si>
    <t>PALA PLEGABLE P/ CAMPING "TRAMONTINA"</t>
  </si>
  <si>
    <t>PALA PLEGABLE MANGO METAL 38 cms TRAMONTINA</t>
  </si>
  <si>
    <t>PALAS "FG" CABO DE HIERRO</t>
  </si>
  <si>
    <t>PALA PALEAR CABO DE HIERRO</t>
  </si>
  <si>
    <t>PALA PUNTA CABO DE HIERRO</t>
  </si>
  <si>
    <t>PALAS "GHERARDI"</t>
  </si>
  <si>
    <t>PALA ESTAMPADA ANCHA GHERARDI</t>
  </si>
  <si>
    <t>PALA ESTAMPADA CARBONERA GHERARDI</t>
  </si>
  <si>
    <t>PALA ESTAMPADA PUNTA GHERARDI</t>
  </si>
  <si>
    <t>PALA FORJADA ANCHA C/ LARGO GHERARDI</t>
  </si>
  <si>
    <t>PALA FORJADA ANCHA GHERARDI</t>
  </si>
  <si>
    <t>PALA FORJADA CESPED GHERARDI</t>
  </si>
  <si>
    <t>PALA FORJADA CORAZON GHERARDI</t>
  </si>
  <si>
    <t>PALA FORJADA ESCOCESA GHERARDI</t>
  </si>
  <si>
    <t>PALA FORJADA PUNTA GHERARDI</t>
  </si>
  <si>
    <t>PALA POCERA FORJADA CABO HIERRO GHERARDI</t>
  </si>
  <si>
    <t>PALAS "TRAMONTINA"</t>
  </si>
  <si>
    <t>PALA CEREALERA PVC C/ CABO "TRAMONTINA"</t>
  </si>
  <si>
    <t>PALA CORAZON C/ CABO "TRAMONTINA"</t>
  </si>
  <si>
    <t>PALAS ESTAMPADAS MOISES</t>
  </si>
  <si>
    <t>PALA ESTAMPADA CARBONERA MOISES</t>
  </si>
  <si>
    <t>PALA ESTAMPADA EN ACERO ANCHA  "MOISES"</t>
  </si>
  <si>
    <t>PALAS ESTAMPADAS " MOISES " ANCHA</t>
  </si>
  <si>
    <t>PALAS ESTAMPADAS " MOISES " CESPED</t>
  </si>
  <si>
    <t>PALAS ESTAMPADAS " MOISES " PUNTA</t>
  </si>
  <si>
    <t>PALAS HOYADORAS</t>
  </si>
  <si>
    <t>PALA HOYADORA FIJA</t>
  </si>
  <si>
    <t>PALA HOYADORA MOVIL</t>
  </si>
  <si>
    <t>PALETAS JUNTA HOJAS "EL ABUELO"</t>
  </si>
  <si>
    <t>PALETA JUNTA HOJAS "EL ABUELO" CON CABO</t>
  </si>
  <si>
    <t>PALETA JUNTA HOJAS "EL ABUELO" SIN CABO</t>
  </si>
  <si>
    <t>PALETAS JUNTA HOJAS ECO</t>
  </si>
  <si>
    <t>PALITOS PORTARROLLOS</t>
  </si>
  <si>
    <t>PALITOS PORTARROLLOS PLASTICOS 60106</t>
  </si>
  <si>
    <t>PANTALLA PARABOLICA DIRECTA</t>
  </si>
  <si>
    <t>PANTALLA PARABOLICA DIRECTA DE 10 kg.</t>
  </si>
  <si>
    <t>PANTALLAS PARA GAS</t>
  </si>
  <si>
    <t>PANTALLA C/ VALV. Y ROBINETE 3000 / 6000 GN BROGAS</t>
  </si>
  <si>
    <t>PANTALLA C/VALV. 1500 CAL. ART.540-E ENV. BROGAS</t>
  </si>
  <si>
    <t>PANTALLA C/VALV. 1500 CAL. ART.540-E NAT. BROGAS</t>
  </si>
  <si>
    <t>PANTALLA C/VALV. 3000 CAL. ART.560-E ENV. BROGAS</t>
  </si>
  <si>
    <t>PANTALLA C/VALV. 3000 CAL. ART.560-E NAT. BROGAS</t>
  </si>
  <si>
    <t>PANTALLA DIRECTA 10 kgs.     ART.490    BROGAS</t>
  </si>
  <si>
    <t>PARCHE PARA PARED</t>
  </si>
  <si>
    <t>PARCHE PARA PARED 10 x 10 (7.5 x 7.5)</t>
  </si>
  <si>
    <t>PARCHE PARA PARED 15 x 15 (12 x 12)</t>
  </si>
  <si>
    <t>PASADOR A COLIZA DE CHAPA</t>
  </si>
  <si>
    <t>PASADOR A COLIZA CHAROLADO 35 mm.</t>
  </si>
  <si>
    <t>PASADOR A COLIZA CHAROLADO 47 mm.</t>
  </si>
  <si>
    <t>PASADOR A COLIZA CHAROLADO 57 mm.</t>
  </si>
  <si>
    <t>PASADOR A COLIZA ZINCADO AZUL 35 mm.</t>
  </si>
  <si>
    <t>PASADOR A COLIZA ZINCADO AZUL 47 mm.</t>
  </si>
  <si>
    <t>PASADOR A COLIZA ZINCADO AZUL 57 mm.</t>
  </si>
  <si>
    <t>PASADOR A COLIZA ZINCADO DORADO 35 mm.</t>
  </si>
  <si>
    <t>PASADOR A COLIZA ZINCADO DORADO 47 mm.</t>
  </si>
  <si>
    <t>PASADOR A COLIZA ZINCADO DORADO 57 mm.</t>
  </si>
  <si>
    <t>PASADORES C/ PORTACANDADOS</t>
  </si>
  <si>
    <t>PASADOR CERROJO C/PORTAC. 10 cms. ZINC.- 12 unid.</t>
  </si>
  <si>
    <t>PASADOR CERROJO C/PORTAC. 12 cms. ZINC.- 12 unid.</t>
  </si>
  <si>
    <t>PASADOR CERROJO C/PORTAC. 14 cms. ZINC.- 6 unid.</t>
  </si>
  <si>
    <t>PASADOR CERROJO C/PORTAC. 17 cms. ZINC.- 6 unid.</t>
  </si>
  <si>
    <t>PASADOR CERROJO C/PORTAC. 21 cms. ZINC.- 6 unid.</t>
  </si>
  <si>
    <t>PASADORES CERROJO PARA MUEBLES</t>
  </si>
  <si>
    <t>PASADOR CERROJO P/MUEBLE 35 mm. EMPAV.- 12 unid.</t>
  </si>
  <si>
    <t>PASADOR CERROJO P/MUEBLE 35 mm. ZINC.- 12 unid.</t>
  </si>
  <si>
    <t>PASADOR CERROJO P/MUEBLE 40 mm. EMPAV.- 12 unid.</t>
  </si>
  <si>
    <t>PASADOR CERROJO P/MUEBLE 40 mm. ZINC.- 12 unid.</t>
  </si>
  <si>
    <t>PASADOR CERROJO P/MUEBLE 47 mm. EMPAV.- 12 unid.</t>
  </si>
  <si>
    <t>PASADOR CERROJO P/MUEBLE 47 mm. ZINC.- 12 unid.</t>
  </si>
  <si>
    <t>PASADOR CERROJO P/MUEBLE 57 mm. EMPAV.- 12 unid.</t>
  </si>
  <si>
    <t>PASADOR CERROJO P/MUEBLE 57 mm. ZINC.- 12 unid.</t>
  </si>
  <si>
    <t>PASADORES FORJADOS "CORVEX"</t>
  </si>
  <si>
    <t>PASADOR CERROJO C/PORT. FORJADO 15 cm.</t>
  </si>
  <si>
    <t>PASADOR CERROJO C/PORT. FORJADO 20 cm.</t>
  </si>
  <si>
    <t>PASADOR CERROJO C/PORT. FORJADO 25 cm.</t>
  </si>
  <si>
    <t>PASADOR CHATO C/PORT. FORJADO 10 cm.</t>
  </si>
  <si>
    <t>PASADOR CHATO C/PORT. FORJADO 15 cm.</t>
  </si>
  <si>
    <t>PASADOR CHATO C/PORT. FORJADO 20 cm.</t>
  </si>
  <si>
    <t>PASADOR REDONDO FORJADO 20 cm.</t>
  </si>
  <si>
    <t>PASADOR REDONDO FORJADO 30 cm.</t>
  </si>
  <si>
    <t>PASTA PARA PULIR "NORTON"</t>
  </si>
  <si>
    <t>PASTA PULIR nro. 2 x 1 kg.</t>
  </si>
  <si>
    <t>PELACABLE AUTOMATICO T/ SKUM</t>
  </si>
  <si>
    <t>PERCHITAS DE ALUMINIO</t>
  </si>
  <si>
    <t>PERCHA ALUMINIO NIQUEL 1 GANCHO</t>
  </si>
  <si>
    <t>PERCHA ALUMINIO NIQUEL 2 GANCHO</t>
  </si>
  <si>
    <t>PERCHA ALUMINIO PINTADO 1 GANCHO</t>
  </si>
  <si>
    <t>PERCHA ALUMINIO PINTADO 2 GANCHOS</t>
  </si>
  <si>
    <t>PERCHA ALUMINIO PULIDO 1 GANCHO</t>
  </si>
  <si>
    <t>PERCHA ALUMINIO PULIDO 2 GANCHOS</t>
  </si>
  <si>
    <t>PERCHA ALUMINIO SIMIL ORO 1 GANCHO</t>
  </si>
  <si>
    <t>PERCHA ALUMINIO SIMIL ORO 2 GANCHO</t>
  </si>
  <si>
    <t>PERCHITAS LINEA PRACTICA</t>
  </si>
  <si>
    <t>PERCHA CUADRADA BLANCA  ART. 3001- BLISTER x 16 un</t>
  </si>
  <si>
    <t>PERCHA MINI ART. 2001 BLISTER x 6 unid.</t>
  </si>
  <si>
    <t>PERCHA OVAL BLANCA ART. 4001 - BLISTER x 16 unid.</t>
  </si>
  <si>
    <t>PERCHA PARA TAZAS ART.1001 BLISTER x 6 unid.</t>
  </si>
  <si>
    <t>PESTAÑADORA "S3"</t>
  </si>
  <si>
    <t>PESTAÑADORA  "S 3"</t>
  </si>
  <si>
    <t>PESTAÑADORA IMPORTADA</t>
  </si>
  <si>
    <t>PESTAÑADORA IMPORTADA BLISTER   NEON</t>
  </si>
  <si>
    <t>PICO DE LORO "CHANNEL LOCK" USA</t>
  </si>
  <si>
    <t>PINZA PICO DE LORO 6 1/2" CHANNEL LOCK</t>
  </si>
  <si>
    <t>PICO DE LORO "ROTTWEILER"</t>
  </si>
  <si>
    <t>PINZA PICO DE LORO 10" CHINA AISLADA  ROTTWEILLER</t>
  </si>
  <si>
    <t>PINZA PICO LORO T/ KNIPEX 10"    ROTTWEILLER</t>
  </si>
  <si>
    <t>PINZA PICO LORO T/ KNIPEX 12"    ROTTWEILLER</t>
  </si>
  <si>
    <t>PINZA PICO LORO T/ KNIPEX 8"    ROTTWEILLER</t>
  </si>
  <si>
    <t>PICO DE LORO LINEA INDUSTRIAL "METZ"</t>
  </si>
  <si>
    <t>PINZA PICO DE LORO A CREMALLERA "METZ" INDUSTRIAL</t>
  </si>
  <si>
    <t>PINZA PICO DE LORO T/ KNIPEX 10" "METZ" INDUSTRIAL</t>
  </si>
  <si>
    <t>PINZA PICO DE LORO T/ KNIPEX 12" "METZ" INDUSTRIAL</t>
  </si>
  <si>
    <t>PICO FORJADO IMPORTADO</t>
  </si>
  <si>
    <t>PICO FORJADO IMPORT.PUNTA Y PALA 76 mm.</t>
  </si>
  <si>
    <t>PICOS FORJADOS "GHERARDI"</t>
  </si>
  <si>
    <t>PICO FORJADO GHERARDI C/CABO  75 mm.</t>
  </si>
  <si>
    <t>PICOS FORJADOS "TRAMONTINA"</t>
  </si>
  <si>
    <t>PICO FORJADO CON CABO 88 mm. TRAMONTINA</t>
  </si>
  <si>
    <t>PIEDRAS DE AFILAR</t>
  </si>
  <si>
    <t>PIEDRA AFILAR DOBLE FAZ 8"   NEON</t>
  </si>
  <si>
    <t>PIEDRA PARA GUADAÑAS</t>
  </si>
  <si>
    <t>PILETAS LAVATORIO / LAVADERO PVC</t>
  </si>
  <si>
    <t>PILETA LAVADERO BLANCA (45.7 x 43 x 28.3)</t>
  </si>
  <si>
    <t>PILETA LAVATORIO BLANCA (43.5 x 38 x 17.5)</t>
  </si>
  <si>
    <t>PINCELES " ESSAMET "</t>
  </si>
  <si>
    <t>PINCEL CERDA BLANCA  ESSAMET     1/2</t>
  </si>
  <si>
    <t>PINCEL CERDA BLANCA  ESSAMET     3/4</t>
  </si>
  <si>
    <t>PINCEL CERDA BLANCA  ESSAMET    1</t>
  </si>
  <si>
    <t>PINCEL CERDA BLANCA  ESSAMET    11/2</t>
  </si>
  <si>
    <t>PINCEL CERDA BLANCA  ESSAMET    2</t>
  </si>
  <si>
    <t>PINCEL CERDA BLANCA  ESSAMET    21/2</t>
  </si>
  <si>
    <t>PINCEL CERDA BLANCA  ESSAMET   3</t>
  </si>
  <si>
    <t>PINCEL CERDA BLANCA  ESSAMET   4</t>
  </si>
  <si>
    <t>PINCEL CERDA BLANCA PRO ESSAMET VIROLA 2    1/2</t>
  </si>
  <si>
    <t>PINCEL CERDA BLANCA PRO ESSAMET VIROLA 2    3/4</t>
  </si>
  <si>
    <t>PINCEL CERDA BLANCA PRO ESSAMET VIROLA 2   1</t>
  </si>
  <si>
    <t>PINCEL CERDA BLANCA PRO ESSAMET VIROLA 2   1 1/2</t>
  </si>
  <si>
    <t>PINCEL CERDA BLANCA PRO ESSAMET VIROLA 2   2</t>
  </si>
  <si>
    <t>PINCEL CERDA BLANCA PRO ESSAMET VIROLA 2   2 1/2</t>
  </si>
  <si>
    <t>PINCEL CERDA BLANCA PRO ESSAMET VIROLA 2  3</t>
  </si>
  <si>
    <t>PINCEL CERDA BLANCA PRO ESSAMET VIROLA 2  4</t>
  </si>
  <si>
    <t>PINCELES ARTISTICOS CHATOS</t>
  </si>
  <si>
    <t>PINCEL ARTISTICO CHATO C/B 577  0</t>
  </si>
  <si>
    <t>PINCEL ARTISTICO CHATO C/B 577  10</t>
  </si>
  <si>
    <t>PINCEL ARTISTICO CHATO C/B 577  12</t>
  </si>
  <si>
    <t>PINCEL ARTISTICO CHATO C/B 577  14</t>
  </si>
  <si>
    <t>PINCEL ARTISTICO CHATO C/B 577  16</t>
  </si>
  <si>
    <t>PINCEL ARTISTICO CHATO C/B 577  18</t>
  </si>
  <si>
    <t>PINCEL ARTISTICO CHATO C/B 577  2</t>
  </si>
  <si>
    <t>PINCEL ARTISTICO CHATO C/B 577  20</t>
  </si>
  <si>
    <t>PINCEL ARTISTICO CHATO C/B 577  22</t>
  </si>
  <si>
    <t>PINCEL ARTISTICO CHATO C/B 577  24</t>
  </si>
  <si>
    <t>PINCEL ARTISTICO CHATO C/B 577  4</t>
  </si>
  <si>
    <t>PINCEL ARTISTICO CHATO C/B 577  6</t>
  </si>
  <si>
    <t>PINCEL ARTISTICO CHATO C/B 577  8</t>
  </si>
  <si>
    <t>PINCELES DURAPINT</t>
  </si>
  <si>
    <t>PINCEL CERDA BLANCA  ECO     7</t>
  </si>
  <si>
    <t>PINCEL CERDA BLANCA  ECO    10</t>
  </si>
  <si>
    <t>PINCEL CERDA BLANCA  ECO    15</t>
  </si>
  <si>
    <t>PINCEL CERDA BLANCA  ECO    20</t>
  </si>
  <si>
    <t>PINCEL CERDA BLANCA  ECO    25</t>
  </si>
  <si>
    <t>PINCEL CERDA BLANCA  ECO    30</t>
  </si>
  <si>
    <t>PINCEL CERDA BLANCA  SERIE 100    7</t>
  </si>
  <si>
    <t>PINCEL CERDA BLANCA  SERIE 100   10</t>
  </si>
  <si>
    <t>PINCEL CERDA BLANCA  SERIE 100   15</t>
  </si>
  <si>
    <t>PINCEL CERDA BLANCA  SERIE 100   20</t>
  </si>
  <si>
    <t>PINCEL CERDA BLANCA  SERIE 100   25</t>
  </si>
  <si>
    <t>PINCEL CERDA BLANCA  SERIE 100   30</t>
  </si>
  <si>
    <t>PINCEL CERDA BLANCA  SERIE 200    7</t>
  </si>
  <si>
    <t>PINCEL CERDA BLANCA  SERIE 200  10</t>
  </si>
  <si>
    <t>PINCEL CERDA BLANCA  SERIE 200  15</t>
  </si>
  <si>
    <t>PINCEL CERDA BLANCA  SERIE 200  20</t>
  </si>
  <si>
    <t>PINCEL CERDA BLANCA  SERIE 200  25</t>
  </si>
  <si>
    <t>PINCEL CERDA BLANCA  SERIE 200  30</t>
  </si>
  <si>
    <t>PINCELES PARA MECANICO</t>
  </si>
  <si>
    <t>PINCEL MECANICO NRO.1</t>
  </si>
  <si>
    <t>PINCEL MECANICO NRO.2</t>
  </si>
  <si>
    <t>PINCEL MECANICO NRO.3</t>
  </si>
  <si>
    <t>PINCEL MECANICO NRO.4</t>
  </si>
  <si>
    <t>PINCELETAS  DURAPINT</t>
  </si>
  <si>
    <t>PINCELETA CERDA BLANCA  40 (P404B)</t>
  </si>
  <si>
    <t>PINCELETA CERDA GRIS 40 (P404G)</t>
  </si>
  <si>
    <t>PINTURA ACRILICA EN AEROSOL "TEKBOND"</t>
  </si>
  <si>
    <t>PINTURA ACRILICA AEROSOL A.T. ALUMINIO 350 ml.</t>
  </si>
  <si>
    <t>PINTURA ACRILICA AEROSOL A.T. NEGRO B 350 ml.</t>
  </si>
  <si>
    <t>PINTURA ACRILICA AEROSOL A.T. NEGRO M 350 ml.</t>
  </si>
  <si>
    <t>PINTURA ACRILICA AEROSOL ALUMINIO 350 ml.</t>
  </si>
  <si>
    <t>PINTURA ACRILICA AEROSOL AMARILLO 350 ml.</t>
  </si>
  <si>
    <t>PINTURA ACRILICA AEROSOL AZUL 350 ml.</t>
  </si>
  <si>
    <t>PINTURA ACRILICA AEROSOL AZUL CLARO 350 ml.</t>
  </si>
  <si>
    <t>PINTURA ACRILICA AEROSOL AZUL OSCURO 350 ml.</t>
  </si>
  <si>
    <t>PINTURA ACRILICA AEROSOL BARNIZ 350 ml.</t>
  </si>
  <si>
    <t>PINTURA ACRILICA AEROSOL BEIGE 350 ml.</t>
  </si>
  <si>
    <t>PINTURA ACRILICA AEROSOL BLANCO BRILLANTE 350 ml.</t>
  </si>
  <si>
    <t>PINTURA ACRILICA AEROSOL BLANCO HIELO 350 ml.</t>
  </si>
  <si>
    <t>PINTURA ACRILICA AEROSOL BLANCO MATE 350 ml.</t>
  </si>
  <si>
    <t>PINTURA ACRILICA AEROSOL DORADO 350 ml.</t>
  </si>
  <si>
    <t>PINTURA ACRILICA AEROSOL GRAFITO 350 ml.</t>
  </si>
  <si>
    <t>PINTURA ACRILICA AEROSOL MARRON 350 ml.</t>
  </si>
  <si>
    <t>PINTURA ACRILICA AEROSOL METAL AZUL 350 ml.</t>
  </si>
  <si>
    <t>PINTURA ACRILICA AEROSOL METAL BRONCE 350 ml.</t>
  </si>
  <si>
    <t>PINTURA ACRILICA AEROSOL METAL COBRE 350 ml.</t>
  </si>
  <si>
    <t>PINTURA ACRILICA AEROSOL METAL CROMADO 350 ml.</t>
  </si>
  <si>
    <t>PINTURA ACRILICA AEROSOL METAL DORADO 350 ml.</t>
  </si>
  <si>
    <t>PINTURA ACRILICA AEROSOL METAL NEGRO 350 ml.</t>
  </si>
  <si>
    <t>PINTURA ACRILICA AEROSOL METAL ORO 350 ml.</t>
  </si>
  <si>
    <t>PINTURA ACRILICA AEROSOL METAL PLATA 350 ml.</t>
  </si>
  <si>
    <t>PINTURA ACRILICA AEROSOL METAL ROJO 350 ml.</t>
  </si>
  <si>
    <t>PINTURA ACRILICA AEROSOL METAL VERDE 350 ml.</t>
  </si>
  <si>
    <t>PINTURA ACRILICA AEROSOL NARANJA 350 ml.</t>
  </si>
  <si>
    <t>PINTURA ACRILICA AEROSOL NEGRO BRILLANTE 350 ml.</t>
  </si>
  <si>
    <t>PINTURA ACRILICA AEROSOL NEGRO MATE 350 ml.</t>
  </si>
  <si>
    <t>PINTURA ACRILICA AEROSOL PLATINA 350 ml.</t>
  </si>
  <si>
    <t>PINTURA ACRILICA AEROSOL PRIMER FONDO 350 ml.</t>
  </si>
  <si>
    <t>PINTURA ACRILICA AEROSOL ROJO 350 ml.</t>
  </si>
  <si>
    <t>PINTURA ACRILICA AEROSOL ROSA 350 ml.</t>
  </si>
  <si>
    <t>PINTURA ACRILICA AEROSOL VERDE 350 ml.</t>
  </si>
  <si>
    <t>PINTURA ACRILICA AEROSOL VERDE OSCURO 350 ml.</t>
  </si>
  <si>
    <t>PINTURA ASFALTICA "INSTAL-PROF"</t>
  </si>
  <si>
    <t>PINTURA ASFALTICA x 1 lt. "INSTAL-PROF"</t>
  </si>
  <si>
    <t>PINTURA ASFALTICA x 4 lts. "INSTAL-PROF"</t>
  </si>
  <si>
    <t>PINTURA EN AEROSOL KUWAIT MAX</t>
  </si>
  <si>
    <t>PINTURA AEROSOL MAX  AZUL SEÑALES x 440 RAL5005</t>
  </si>
  <si>
    <t>PINTURA AEROSOL MAX AMARILLO MAIZ x 440 RAL1006</t>
  </si>
  <si>
    <t>PINTURA AEROSOL MAX AMARILLO SEÑALES x 440 RAL1003</t>
  </si>
  <si>
    <t>PINTURA AEROSOL MAX AZUL CIELO x 440 RAL5015</t>
  </si>
  <si>
    <t>PINTURA AEROSOL MAX BLANCO BRILLANTE x 440 RAL9010</t>
  </si>
  <si>
    <t>PINTURA AEROSOL MAX BLANCO MATE x 440 RAL9010</t>
  </si>
  <si>
    <t>PINTURA AEROSOL MAX GRIS ROCA x 440 RAL7030</t>
  </si>
  <si>
    <t>PINTURA AEROSOL MAX MARRON SEÑALES x 440 RAL8002</t>
  </si>
  <si>
    <t>PINTURA AEROSOL MAX NARANJA PURO x 440 RAL2004</t>
  </si>
  <si>
    <t>PINTURA AEROSOL MAX NEGRO BRILLANTE x 440 RAL9005</t>
  </si>
  <si>
    <t>PINTURA AEROSOL MAX NEGRO MATE x 440 RAL9005</t>
  </si>
  <si>
    <t>PINTURA AEROSOL MAX ROJO SEÑALES x 440 RAL3001</t>
  </si>
  <si>
    <t>PINTURA AEROSOL MAX ROJO TRAFICO x 440 RAL3020</t>
  </si>
  <si>
    <t>PINTURA AEROSOL MAX VERDE ESMERALDA x 440 RAL6001</t>
  </si>
  <si>
    <t>PINTURA AEROSOL MAX VERDE MENTA x 440 RAL6029</t>
  </si>
  <si>
    <t>ESMALTE SINT. TRAFUL x 1 l.</t>
  </si>
  <si>
    <t>PINTURAS "PREMIER" BARNICES</t>
  </si>
  <si>
    <t>BARNIZ MARINO x  1/2 l.</t>
  </si>
  <si>
    <t>BARNIZ MARINO x 1 l.</t>
  </si>
  <si>
    <t>BARNIZ MARINO x 4 l.</t>
  </si>
  <si>
    <t>BARNIZ SINT. BRILLANTE x   1/4 l.</t>
  </si>
  <si>
    <t>BARNIZ SINT. BRILLANTE x  1/2 l.</t>
  </si>
  <si>
    <t>BARNIZ SINT. BRILLANTE x 1 l.</t>
  </si>
  <si>
    <t>BARNIZ SINT. BRILLANTE x 4 l</t>
  </si>
  <si>
    <t>BARNIZ SINT. MATE x  1/2 l.</t>
  </si>
  <si>
    <t>BARNIZ SINT. MATE x 1 l.</t>
  </si>
  <si>
    <t>BARNIZ SINT. SATINADO x  1/2 l.</t>
  </si>
  <si>
    <t>BARNIZ SINT. SATINADO x 1 l.</t>
  </si>
  <si>
    <t>PINTURAS "PREMIER" CIELO RASO</t>
  </si>
  <si>
    <t>CIELO RASO x 1 l.</t>
  </si>
  <si>
    <t>CIELO RASO x 4 l.</t>
  </si>
  <si>
    <t>PINTURAS "PREMIER" ENDUIDOS</t>
  </si>
  <si>
    <t>ENDUIDO PLASTICO INTERIOR x 1 l.</t>
  </si>
  <si>
    <t>ENDUIDO PLASTICO INTERIOR x 10 l.</t>
  </si>
  <si>
    <t>ENDUIDO PLASTICO INTERIOR x 20 l.</t>
  </si>
  <si>
    <t>ENDUIDO PLASTICO INTERIOR x 4 l.</t>
  </si>
  <si>
    <t>ENDUIDO PLASTICO INT-EXT x 1 l.</t>
  </si>
  <si>
    <t>ENDUIDO PLASTICO INT-EXT x 10 l.</t>
  </si>
  <si>
    <t>ENDUIDO PLASTICO INT-EXT x 20 l.</t>
  </si>
  <si>
    <t>ENDUIDO PLASTICO INT-EXT x 4 l.</t>
  </si>
  <si>
    <t>PINTURAS "PREMIER" ESMALTES SINTETICOS</t>
  </si>
  <si>
    <t>ESMALTE SINT. ALUMINIO x   1/4 l. 3en1</t>
  </si>
  <si>
    <t>ESMALTE SINT. ALUMINIO x  1/2 l.  3en1</t>
  </si>
  <si>
    <t>ESMALTE SINT. ALUMINIO x 1 l.  3en1</t>
  </si>
  <si>
    <t>ESMALTE SINT. AMARILLO x   1/4 l.  3en1</t>
  </si>
  <si>
    <t>ESMALTE SINT. AMARILLO x  1/2 l.  3en1</t>
  </si>
  <si>
    <t>ESMALTE SINT. AMARILLO x 1 l.  3en1</t>
  </si>
  <si>
    <t>ESMALTE SINT. AMARILLO x 4 l.  3en1</t>
  </si>
  <si>
    <t>ESMALTE SINT. AZUL MARINO x   1/4 l. 3 en 1</t>
  </si>
  <si>
    <t>ESMALTE SINT. AZUL MARINO x  1/2 l.</t>
  </si>
  <si>
    <t>ESMALTE SINT. AZUL MARINO x 1 l.</t>
  </si>
  <si>
    <t>ESMALTE SINT. AZUL MARINO x 4 l.</t>
  </si>
  <si>
    <t>ESMALTE SINT. AZULEJO x   1/4 l.  3en1</t>
  </si>
  <si>
    <t>ESMALTE SINT. AZULEJO x  1/2 l.  3en1</t>
  </si>
  <si>
    <t>ESMALTE SINT. AZULEJO x 1 l.</t>
  </si>
  <si>
    <t>ESMALTE SINT. BEIGE x   1/4 l.</t>
  </si>
  <si>
    <t>ESMALTE SINT. BEIGE x  1/2 l.</t>
  </si>
  <si>
    <t>ESMALTE SINT. BEIGE x 1 l. 3en1</t>
  </si>
  <si>
    <t>ESMALTE SINT. BERMELLON x   1/4 l. 3 en 1</t>
  </si>
  <si>
    <t>ESMALTE SINT. BERMELLON x  1/2 l.</t>
  </si>
  <si>
    <t>ESMALTE SINT. BERMELLON x 1 l. 3 en 1</t>
  </si>
  <si>
    <t>ESMALTE SINT. BERMELLON x 4 l.</t>
  </si>
  <si>
    <t>ESMALTE SINT. BLANCO MATE x   1/4 l. 3en1</t>
  </si>
  <si>
    <t>ESMALTE SINT. BLANCO MATE x  1/2 l. 3en1</t>
  </si>
  <si>
    <t>ESMALTE SINT. BLANCO MATE x 1 l. 3en1</t>
  </si>
  <si>
    <t>ESMALTE SINT. BLANCO SATINADO x   1/4 l. 3en1</t>
  </si>
  <si>
    <t>ESMALTE SINT. BLANCO SATINADO x  1/2 l. 3en1</t>
  </si>
  <si>
    <t>ESMALTE SINT. BLANCO SATINADO x 1 l. 3en1</t>
  </si>
  <si>
    <t>ESMALTE SINT. BLANCO x   1/4 l. 3en1</t>
  </si>
  <si>
    <t>ESMALTE SINT. BLANCO x  1/2 l. 3en1</t>
  </si>
  <si>
    <t>ESMALTE SINT. BLANCO x 1 l. 3 en 1</t>
  </si>
  <si>
    <t>ESMALTE SINT. BLANCO x 4 l. 3en1</t>
  </si>
  <si>
    <t>ESMALTE SINT. CELESTE x   1/4 l.</t>
  </si>
  <si>
    <t>ESMALTE SINT. CELESTE x  1/2 l. 3 en 1</t>
  </si>
  <si>
    <t>ESMALTE SINT. CELESTE x 1 l.</t>
  </si>
  <si>
    <t>ESMALTE SINT. FONDO BLANCO x  1/2 l.</t>
  </si>
  <si>
    <t>ESMALTE SINT. FONDO BLANCO x 1 l.</t>
  </si>
  <si>
    <t>ESMALTE SINT. GRIS PERLA x   1/4 l.</t>
  </si>
  <si>
    <t>ESMALTE SINT. GRIS x   1/4 l.</t>
  </si>
  <si>
    <t>ESMALTE SINT. GRIS x  1/2 l. 3en1</t>
  </si>
  <si>
    <t>ESMALTE SINT. GRIS x 1 l.</t>
  </si>
  <si>
    <t>ESMALTE SINT. GRIS x 4 l.</t>
  </si>
  <si>
    <t>ESMALTE SINT. MARFIL x   1/4 l.</t>
  </si>
  <si>
    <t>ESMALTE SINT. MARFIL x  1/2 l.</t>
  </si>
  <si>
    <t>ESMALTE SINT. MARFIL x 1 l.</t>
  </si>
  <si>
    <t>ESMALTE SINT. NARANJA x   1/4 l.</t>
  </si>
  <si>
    <t>ESMALTE SINT. NARANJA x  1/2 l.</t>
  </si>
  <si>
    <t>ESMALTE SINT. NARANJA x 1 l.</t>
  </si>
  <si>
    <t>ESMALTE SINT. NEGRO MATE x   1/4 l. 3en1</t>
  </si>
  <si>
    <t>ESMALTE SINT. NEGRO MATE x  1/2 l. 3en1</t>
  </si>
  <si>
    <t>ESMALTE SINT. NEGRO MATE x 1 l. 3en1</t>
  </si>
  <si>
    <t>ESMALTE SINT. NEGRO MATE x 4 l. 3en1</t>
  </si>
  <si>
    <t>ESMALTE SINT. NEGRO SATINADO x   1/4 l. 3en1</t>
  </si>
  <si>
    <t>ESMALTE SINT. NEGRO SATINADO x  1/2 l. 3en1</t>
  </si>
  <si>
    <t>ESMALTE SINT. NEGRO SATINADO x 1 l. 3en1</t>
  </si>
  <si>
    <t>ESMALTE SINT. NEGRO SATINADO x 4 l. 3en1</t>
  </si>
  <si>
    <t>ESMALTE SINT. NEGRO x   1/4 l. 3en1</t>
  </si>
  <si>
    <t>ESMALTE SINT. NEGRO x  1/2 l. 3 en 1</t>
  </si>
  <si>
    <t>ESMALTE SINT. NEGRO x 1 l. 3en1</t>
  </si>
  <si>
    <t>ESMALTE SINT. NEGRO x 4 l. 3en1</t>
  </si>
  <si>
    <t>ESMALTE SINT. OCRE x   1/4 l.</t>
  </si>
  <si>
    <t>ESMALTE SINT. OCRE x  1/2 l.</t>
  </si>
  <si>
    <t>ESMALTE SINT. OCRE x 1 l.</t>
  </si>
  <si>
    <t>ESMALTE SINT. TABACO x   1/4 l.</t>
  </si>
  <si>
    <t>ESMALTE SINT. TABACO x  1/2 l. 3 en 1</t>
  </si>
  <si>
    <t>ESMALTE SINT. TABACO x 1 l. 3en1</t>
  </si>
  <si>
    <t>ESMALTE SINT. TRAFUL x   1/4 l.</t>
  </si>
  <si>
    <t>ESMALTE SINT. TRAFUL x  1/2 l.</t>
  </si>
  <si>
    <t>ESMALTE SINT. VERDE INGLES x   1/4 l. 3 en 1</t>
  </si>
  <si>
    <t>ESMALTE SINT. VERDE INGLES x  1/2 l. 3 en 1</t>
  </si>
  <si>
    <t>ESMALTE SINT. VERDE INGLES x 1 l. 3en1</t>
  </si>
  <si>
    <t>ESMALTE SINT. VERDE INGLES x 4 l. 3 en 1</t>
  </si>
  <si>
    <t>ESMALTE SINT. VIOLETA x   1/4 l. 3en1</t>
  </si>
  <si>
    <t>ESMALTE SINT. VIOLETA x  1/2 l.</t>
  </si>
  <si>
    <t>ESMALTE SINT. VIOLETA x 1 l. 3en1</t>
  </si>
  <si>
    <t>FONDO CROMATO ROJO x   1/4 l.</t>
  </si>
  <si>
    <t>FONDO CROMATO ROJO x  1/2 l.</t>
  </si>
  <si>
    <t>FONDO CROMATO ROJO x 1 l.</t>
  </si>
  <si>
    <t>PINTURAS "PREMIER" FIJADORES AL AGUA</t>
  </si>
  <si>
    <t>FIJADOR CONCENTRADO AL AGUA x 1 l.</t>
  </si>
  <si>
    <t>FIJADOR CONCENTRADO AL AGUA x 10 l.</t>
  </si>
  <si>
    <t>FIJADOR CONCENTRADO AL AGUA x 20 l.</t>
  </si>
  <si>
    <t>FIJADOR CONCENTRADO AL AGUA x 4 l.</t>
  </si>
  <si>
    <t>PINTURAS "PREMIER" IMPERMEABILIZANTES P/ LADRILLO</t>
  </si>
  <si>
    <t>IMPERMEABILIZANTE ACRILICO P/ LADRILLOS x 1 l.</t>
  </si>
  <si>
    <t>IMPERMEABILIZANTE ACRILICO P/ LADRILLOS x 4 l.</t>
  </si>
  <si>
    <t>IMPERMEABILIZANTE CERAMICO P/ LADRILLOS x 1 l.</t>
  </si>
  <si>
    <t>IMPERMEABILIZANTE CERAMICO P/ LADRILLOS x 4 l.</t>
  </si>
  <si>
    <t>PINTURAS "PREMIER" LASUR</t>
  </si>
  <si>
    <t>LASUR SATINADO CEDRO x 1 l.</t>
  </si>
  <si>
    <t>LASUR SATINADO CEDRO x 4 lts.</t>
  </si>
  <si>
    <t>LASUR SATINADO CRISTAL x 1 l.</t>
  </si>
  <si>
    <t>LASUR SATINADO MADERA CAOBA x 1 l.</t>
  </si>
  <si>
    <t>LASUR SATINADO MADERA CAOBA x 4 lts.</t>
  </si>
  <si>
    <t>LASUR SATINADO MADERA NOGAL x 1 l.</t>
  </si>
  <si>
    <t>LASUR SATINADO MADERA NOGAL x 4 lts.</t>
  </si>
  <si>
    <t>LASUR SATINADO MADERA ROBLE x 1 l.</t>
  </si>
  <si>
    <t>LASUR SATINADO MADERA ROBLE x 4 lts.</t>
  </si>
  <si>
    <t>LASUR SATINADO NATURAL x 1 l.</t>
  </si>
  <si>
    <t>PINTURAS "PREMIER" LATEX ACRILICO</t>
  </si>
  <si>
    <t>LATEX ACRILICO INT-EXT x  1 l.</t>
  </si>
  <si>
    <t>LATEX ACRILICO INT-EXT x  4 l.</t>
  </si>
  <si>
    <t>LATEX ACRILICO INT-EXT x 10 l.</t>
  </si>
  <si>
    <t>LATEX ACRILICO INT-EXT x 20 l.</t>
  </si>
  <si>
    <t>PINTURAS "PREMIER" LATEX DON JUAN</t>
  </si>
  <si>
    <t>LATEX DON JUAN EXTERIOR x  4 l.</t>
  </si>
  <si>
    <t>LATEX DON JUAN EXTERIOR x 10 l.</t>
  </si>
  <si>
    <t>LATEX DON JUAN EXTERIOR x 20 l.</t>
  </si>
  <si>
    <t>LATEX DON JUAN INTERIOR x  4 l.</t>
  </si>
  <si>
    <t>LATEX DON JUAN INTERIOR x 10 l.</t>
  </si>
  <si>
    <t>LATEX DON JUAN INTERIOR x 20 l.</t>
  </si>
  <si>
    <t>PINTURAS "PREMIER" LATEX INTERIOR</t>
  </si>
  <si>
    <t>LATEX INTERIOR x 10 Lts.</t>
  </si>
  <si>
    <t>LATEX INTERIOR x 20 Lts.</t>
  </si>
  <si>
    <t>LATEX INTERIOR x 4 Lts.</t>
  </si>
  <si>
    <t>PINTURAS "PREMIER" LATEX PROFESIONAL</t>
  </si>
  <si>
    <t>LATEX PROFESIONAL INTERIOR x  1 l.</t>
  </si>
  <si>
    <t>LATEX PROFESIONAL INTERIOR x  4 l.</t>
  </si>
  <si>
    <t>LATEX PROFESIONAL INTERIOR x 10 l.</t>
  </si>
  <si>
    <t>LATEX PROFESIONAL INTERIOR x 20 l.</t>
  </si>
  <si>
    <t>PINTURAS "PREMIER" LATEX SILICE</t>
  </si>
  <si>
    <t>LATEX SILICE AMARILLO x 1 l.</t>
  </si>
  <si>
    <t>LATEX SILICE AMARILLO x 4 l.</t>
  </si>
  <si>
    <t>LATEX SILICE AZUL ELECTRICO x 1 l.</t>
  </si>
  <si>
    <t>LATEX SILICE AZUL ELECTRICO x 4 l.</t>
  </si>
  <si>
    <t>LATEX SILICE AZUL TRAFUL x 1 l.</t>
  </si>
  <si>
    <t>LATEX SILICE AZUL TRAFUL x 4 l.</t>
  </si>
  <si>
    <t>LATEX SILICE BEIGE x 1 l.</t>
  </si>
  <si>
    <t>LATEX SILICE BEIGE x 4 l.</t>
  </si>
  <si>
    <t>LATEX SILICE BERMELLON x 1 l.</t>
  </si>
  <si>
    <t>LATEX SILICE BERMELLON x 4 l.</t>
  </si>
  <si>
    <t>LATEX SILICE BLANCO SATINADO x 1 l.</t>
  </si>
  <si>
    <t>LATEX SILICE BLANCO SATINADO x 10 l.</t>
  </si>
  <si>
    <t>LATEX SILICE BLANCO SATINADO x 20 l.</t>
  </si>
  <si>
    <t>LATEX SILICE BLANCO SATINADO x 4l.</t>
  </si>
  <si>
    <t>LATEX SILICE BORGOÑA x 1 l.</t>
  </si>
  <si>
    <t>LATEX SILICE BORGOÑA x 4 l.</t>
  </si>
  <si>
    <t>LATEX SILICE CANELA x 1 l.</t>
  </si>
  <si>
    <t>LATEX SILICE CANELA x 4 l.</t>
  </si>
  <si>
    <t>LATEX SILICE CHOCOLATE x 1 l.</t>
  </si>
  <si>
    <t>LATEX SILICE CHOCOLATE x 4 l.</t>
  </si>
  <si>
    <t>LATEX SILICE CORAL x 1 l.</t>
  </si>
  <si>
    <t>LATEX SILICE CORAL x 4 l.</t>
  </si>
  <si>
    <t>LATEX SILICE FORESTA AMAZONAS x 1 l.</t>
  </si>
  <si>
    <t>LATEX SILICE FORESTA AMAZONAS x 4 l.</t>
  </si>
  <si>
    <t>LATEX SILICE FUSCIA x 4 l.</t>
  </si>
  <si>
    <t>LATEX SILICE GRIS CEMENTO x 1 l.</t>
  </si>
  <si>
    <t>LATEX SILICE GRIS CEMENTO x 4 l.</t>
  </si>
  <si>
    <t>LATEX SILICE LILA x 4 l.</t>
  </si>
  <si>
    <t>LATEX SILICE MANDARINO x 1 l.</t>
  </si>
  <si>
    <t>LATEX SILICE MANDARINO x 4 l.</t>
  </si>
  <si>
    <t>LATEX SILICE MANGO x 1 l.</t>
  </si>
  <si>
    <t>LATEX SILICE MANGO x 4 l.</t>
  </si>
  <si>
    <t>LATEX SILICE NARANJA x 1 l.</t>
  </si>
  <si>
    <t>LATEX SILICE NARANJA x 4 l.</t>
  </si>
  <si>
    <t>LATEX SILICE NEGRO x 1 l.</t>
  </si>
  <si>
    <t>LATEX SILICE NEGRO x 4 l.</t>
  </si>
  <si>
    <t>LATEX SILICE OCRE x 1 l.</t>
  </si>
  <si>
    <t>LATEX SILICE OCRE x 4 l.</t>
  </si>
  <si>
    <t>LATEX SILICE ROJO TEJA x 1 l.</t>
  </si>
  <si>
    <t>LATEX SILICE ROJO TEJA x 4 l.</t>
  </si>
  <si>
    <t>LATEX SILICE ROSA CHICLE x 1 l.</t>
  </si>
  <si>
    <t>LATEX SILICE ROSA CHICLE x 4 l.</t>
  </si>
  <si>
    <t>LATEX SILICE TURQUESA x 1 l.</t>
  </si>
  <si>
    <t>LATEX SILICE TURQUESA x 4 l.</t>
  </si>
  <si>
    <t>LATEX SILICE VERDE ESMERALDA x 1 l.</t>
  </si>
  <si>
    <t>LATEX SILICE VERDE ESMERALDA x 4 l.</t>
  </si>
  <si>
    <t>LATEX SILICE VERDE MANZANA x 1 l.</t>
  </si>
  <si>
    <t>LATEX SILICE VERDE MANZANA x 4 l.</t>
  </si>
  <si>
    <t>LATEX SILICE VERDE SAFARI x 1 l.</t>
  </si>
  <si>
    <t>LATEX SILICE VERDE SAFARI x 4 l.</t>
  </si>
  <si>
    <t>LATEX SILICE VIOLETA x 1 l.</t>
  </si>
  <si>
    <t>LATEX SILICE VIOLETA x 4 l.</t>
  </si>
  <si>
    <t>PINTURAS "PREMIER" MEMBRANAS EN PASTA</t>
  </si>
  <si>
    <t>MEMBRANA EN PASTA BLANCA x 1 l.</t>
  </si>
  <si>
    <t>MEMBRANA EN PASTA BLANCA x 10 l.</t>
  </si>
  <si>
    <t>MEMBRANA EN PASTA BLANCA x 20 l.</t>
  </si>
  <si>
    <t>MEMBRANA EN PASTA BLANCA x 4 l.</t>
  </si>
  <si>
    <t>MEMBRANA EN PASTA NEGRA x 1 l.</t>
  </si>
  <si>
    <t>MEMBRANA EN PASTA NEGRA x 10 l.</t>
  </si>
  <si>
    <t>MEMBRANA EN PASTA NEGRA x 20 l.</t>
  </si>
  <si>
    <t>MEMBRANA EN PASTA NEGRA x 4 l.</t>
  </si>
  <si>
    <t>MEMBRANA EN PASTA TEJA x 1 l.</t>
  </si>
  <si>
    <t>MEMBRANA EN PASTA TEJA x 10 l.</t>
  </si>
  <si>
    <t>MEMBRANA EN PASTA TEJA x 20 l.</t>
  </si>
  <si>
    <t>MEMBRANA EN PASTA TEJA x 4 l.</t>
  </si>
  <si>
    <t>MEMBRANA EN PASTA VERDE x 1 l.</t>
  </si>
  <si>
    <t>MEMBRANA EN PASTA VERDE x 10l.</t>
  </si>
  <si>
    <t>MEMBRANA EN PASTA VERDE x 20 l.</t>
  </si>
  <si>
    <t>MEMBRANA EN PASTA VERDE x 4 l.</t>
  </si>
  <si>
    <t>PINTURAS "PREMIER" PLASTIPREM PAREDES</t>
  </si>
  <si>
    <t>PLASTIPREM PAREDES EXT. BLANCO x 1 l.</t>
  </si>
  <si>
    <t>PLASTIPREM PAREDES EXT. BLANCO x 10 l.</t>
  </si>
  <si>
    <t>PLASTIPREM PAREDES EXT. BLANCO x 20l.</t>
  </si>
  <si>
    <t>PLASTIPREM PAREDES EXT. BLANCO x 4 l.</t>
  </si>
  <si>
    <t>PLASTIPREM PAREDES EXT. CACAO x 1 l.</t>
  </si>
  <si>
    <t>PLASTIPREM PAREDES EXT. CACAO x 4 l.</t>
  </si>
  <si>
    <t>PLASTIPREM PAREDES EXT. CERAMICO x 1 l.</t>
  </si>
  <si>
    <t>PLASTIPREM PAREDES EXT. FRANCIA x 1 l.</t>
  </si>
  <si>
    <t>PLASTIPREM PAREDES EXT. FRANCIA x 4 l.</t>
  </si>
  <si>
    <t>PLASTIPREM PAREDES EXT. GIRASOL x 1 l.</t>
  </si>
  <si>
    <t>PLASTIPREM PAREDES EXT. GIRASOL x 4 l.</t>
  </si>
  <si>
    <t>PLASTIPREM PAREDES EXT. GLACIAR x 1 l.</t>
  </si>
  <si>
    <t>PLASTIPREM PAREDES EXT. GLACIAR x 4 l.</t>
  </si>
  <si>
    <t>PLASTIPREM PAREDES EXT. PORTLAND x 1 l.</t>
  </si>
  <si>
    <t>PLASTIPREM PAREDES EXT. ROJO x 1 l.</t>
  </si>
  <si>
    <t>PLASTIPREM PAREDES EXT. ROJO x 4 l.</t>
  </si>
  <si>
    <t>PLASTIPREM PAREDES EXT. SALMON x 1 l.</t>
  </si>
  <si>
    <t>PLASTIPREM PAREDES EXT. SALMON x 4 l.</t>
  </si>
  <si>
    <t>PLASTIPREM PAREDES EXT. TOSTADO x 1 l.</t>
  </si>
  <si>
    <t>PLASTIPREM PAREDES EXT. TRIGAL x 1 l.</t>
  </si>
  <si>
    <t>PINTURAS "PREMIER" PLASTIPREM TECHOS</t>
  </si>
  <si>
    <t>PLASTIPREM TECHOS AZUL CHAPA x 1 l.</t>
  </si>
  <si>
    <t>PLASTIPREM TECHOS AZUL CHAPA x 4 l.</t>
  </si>
  <si>
    <t>PLASTIPREM TECHOS BLANCO x 1 l.</t>
  </si>
  <si>
    <t>PLASTIPREM TECHOS BLANCO x 20 l.</t>
  </si>
  <si>
    <t>PLASTIPREM TECHOS BLANCO x 4 l.</t>
  </si>
  <si>
    <t>PLASTIPREM TECHOS NEGRO x 1 l.</t>
  </si>
  <si>
    <t>PLASTIPREM TECHOS NEGRO x 4 l.</t>
  </si>
  <si>
    <t>PLASTIPREM TECHOS ROJO TEJA x 1 l.</t>
  </si>
  <si>
    <t>PLASTIPREM TECHOS ROJO TEJA x 20 l.</t>
  </si>
  <si>
    <t>PLASTIPREM TECHOS ROJO TEJA x 4 l.</t>
  </si>
  <si>
    <t>PLASTIPREM TECHOS TRANSPARENTE x 1 l.</t>
  </si>
  <si>
    <t>PLASTIPREM TECHOS TRANSPARENTE x 4 l.</t>
  </si>
  <si>
    <t>PLASTIPREM TECHOS VERDE CHAPA x 1 l.</t>
  </si>
  <si>
    <t>PLASTIPREM TECHOS VERDE CHAPA x 4 l.</t>
  </si>
  <si>
    <t>PINTURAS "PREMIER" REVESTIMIENTO P/ PISCINA</t>
  </si>
  <si>
    <t>REVESTIMIENTO PISCINA ACUOSA x 4 l.</t>
  </si>
  <si>
    <t>REVESTIMIENTO PISCINA ACUOSA x 4 l. BLANCO</t>
  </si>
  <si>
    <t>PINTURAS "PREMIER" REVESTIMIENTOS TEXTURADOS</t>
  </si>
  <si>
    <t>REVESTIMIENTO TEXTURADO INT. MEDIANO x  6 k.</t>
  </si>
  <si>
    <t>REVESTIMIENTO TEXTURADO INT. MEDIANO x 30 k.</t>
  </si>
  <si>
    <t>REVESTIMIENTO TEXTURADO PASTEL FINO x  6 k.</t>
  </si>
  <si>
    <t>REVESTIMIENTO TEXTURADO PASTEL FINO x 30 k.</t>
  </si>
  <si>
    <t>REVESTIMIENTO TEXTURADO PASTEL MEDIANO x  6 k.</t>
  </si>
  <si>
    <t>REVESTIMIENTO TEXTURADO PASTEL MEDIANO x 30 k.</t>
  </si>
  <si>
    <t>PINTURAS "PREMIER" SUPERFICIES DEPORTIVAS</t>
  </si>
  <si>
    <t>SUPERFICIES DEPORTIVAS AZUL x  4 l.</t>
  </si>
  <si>
    <t>SUPERFICIES DEPORTIVAS AZUL x 20 l.</t>
  </si>
  <si>
    <t>SUPERFICIES DEPORTIVAS ROJO x  4 l.</t>
  </si>
  <si>
    <t>SUPERFICIES DEPORTIVAS ROJO x 20 l.</t>
  </si>
  <si>
    <t>SUPERFICIES DEPORTIVAS VERDE x  4 l.</t>
  </si>
  <si>
    <t>SUPERFICIES DEPORTIVAS VERDE x 20 l.</t>
  </si>
  <si>
    <t>PINTURAS EN AEROSOL "KUWAIT"</t>
  </si>
  <si>
    <t>PINTURA AEROSOL 240 cc. ALUM.ALTA TEMP.</t>
  </si>
  <si>
    <t>PINTURA AEROSOL 240 cc. AMARILLO</t>
  </si>
  <si>
    <t>PINTURA AEROSOL 240 cc. ANTIOXIDO</t>
  </si>
  <si>
    <t>PINTURA AEROSOL 240 cc. AZUL AZULEJO</t>
  </si>
  <si>
    <t>PINTURA AEROSOL 240 cc. AZUL MARINO</t>
  </si>
  <si>
    <t>PINTURA AEROSOL 240 cc. AZUL TRAFUL</t>
  </si>
  <si>
    <t>PINTURA AEROSOL 240 cc. BARNIZ</t>
  </si>
  <si>
    <t>PINTURA AEROSOL 240 cc. BARNIZ MARINO</t>
  </si>
  <si>
    <t>PINTURA AEROSOL 240 cc. BARNIZ MATE</t>
  </si>
  <si>
    <t>PINTURA AEROSOL 240 cc. BEIGE</t>
  </si>
  <si>
    <t>PINTURA AEROSOL 240 cc. BERMELLON</t>
  </si>
  <si>
    <t>PINTURA AEROSOL 240 cc. BLANCO BRILLANTE</t>
  </si>
  <si>
    <t>PINTURA AEROSOL 240 cc. BLANCO MATE</t>
  </si>
  <si>
    <t>PINTURA AEROSOL 240 cc. BLANCO SATINADO</t>
  </si>
  <si>
    <t>PINTURA AEROSOL 240 cc. CELESTE</t>
  </si>
  <si>
    <t>PINTURA AEROSOL 240 cc. CONVERTIDOR BLANCO</t>
  </si>
  <si>
    <t>PINTURA AEROSOL 240 cc. CONVERTIDOR NEGRO</t>
  </si>
  <si>
    <t>PINTURA AEROSOL 240 cc. CONVERTIDOR ROJO LADRILLO</t>
  </si>
  <si>
    <t>PINTURA AEROSOL 240 cc. CONVERTIDOR VERDE INGLES</t>
  </si>
  <si>
    <t>PINTURA AEROSOL 240 cc. FLUOR AMARILLO</t>
  </si>
  <si>
    <t>PINTURA AEROSOL 240 cc. FLUOR NARANJA</t>
  </si>
  <si>
    <t>PINTURA AEROSOL 240 cc. FLUOR ROJO</t>
  </si>
  <si>
    <t>PINTURA AEROSOL 240 cc. FLUOR ROSADO</t>
  </si>
  <si>
    <t>PINTURA AEROSOL 240 cc. FLUOR VERDE</t>
  </si>
  <si>
    <t>PINTURA AEROSOL 240 cc. GRIS ESPACIAL</t>
  </si>
  <si>
    <t>PINTURA AEROSOL 240 cc. GRIS OSCURO</t>
  </si>
  <si>
    <t>PINTURA AEROSOL 240 cc. GRIS PERLA</t>
  </si>
  <si>
    <t>PINTURA AEROSOL 240 cc. LILA</t>
  </si>
  <si>
    <t>PINTURA AEROSOL 240 cc. MARFIL</t>
  </si>
  <si>
    <t>PINTURA AEROSOL 240 cc. METAL. BRONCE</t>
  </si>
  <si>
    <t>PINTURA AEROSOL 240 cc. METAL. COBRE</t>
  </si>
  <si>
    <t>PINTURA AEROSOL 240 cc. METAL. CROMADO</t>
  </si>
  <si>
    <t>PINTURA AEROSOL 240 cc. METAL. GRAFITO</t>
  </si>
  <si>
    <t>PINTURA AEROSOL 240 cc. METAL. ORO</t>
  </si>
  <si>
    <t>PINTURA AEROSOL 240 cc. METAL. PLATA</t>
  </si>
  <si>
    <t>PINTURA AEROSOL 240 cc. NARANJA</t>
  </si>
  <si>
    <t>PINTURA AEROSOL 240 cc. NEGRO ALTA TEMP.</t>
  </si>
  <si>
    <t>PINTURA AEROSOL 240 cc. NEGRO BRILLANTE</t>
  </si>
  <si>
    <t>PINTURA AEROSOL 240 cc. NEGRO MATE</t>
  </si>
  <si>
    <t>PINTURA AEROSOL 240 cc. NEGRO SATINADO</t>
  </si>
  <si>
    <t>PINTURA AEROSOL 240 cc. PASTEL AMARILLO</t>
  </si>
  <si>
    <t>PINTURA AEROSOL 240 cc. PASTEL CELESTE</t>
  </si>
  <si>
    <t>PINTURA AEROSOL 240 cc. PASTEL GRIS PERLA</t>
  </si>
  <si>
    <t>PINTURA AEROSOL 240 cc. PASTEL LILA</t>
  </si>
  <si>
    <t>PINTURA AEROSOL 240 cc. PASTEL ROSADO</t>
  </si>
  <si>
    <t>PINTURA AEROSOL 240 cc. PASTEL VERDE CLARO</t>
  </si>
  <si>
    <t>PINTURA AEROSOL 240 cc. ROJO VIVO</t>
  </si>
  <si>
    <t>PINTURA AEROSOL 240 cc. ROSADO</t>
  </si>
  <si>
    <t>PINTURA AEROSOL 240 cc. TABACO</t>
  </si>
  <si>
    <t>PINTURA AEROSOL 240 cc. UVA</t>
  </si>
  <si>
    <t>PINTURA AEROSOL 240 cc. VERDE CLARO</t>
  </si>
  <si>
    <t>PINTURA AEROSOL 240 cc. VERDE INGLES</t>
  </si>
  <si>
    <t>PINTURA AEROSOL 240 cc. VERDE NOCHE</t>
  </si>
  <si>
    <t>PINTURA AEROSOL 240 cc. VIOLETA</t>
  </si>
  <si>
    <t>PINTURA AEROSOL 300 cc. CONVERTIDOR AZUL</t>
  </si>
  <si>
    <t>PINTURA AEROSOL 300 cc. CONVERTIDOR GRIS ESPACIAL</t>
  </si>
  <si>
    <t>PINTURA AEROSOL 440 cc. BLANCO EPOXI</t>
  </si>
  <si>
    <t>PINTURA AEROSOL 440 cc. ESMERILADO</t>
  </si>
  <si>
    <t>PINTURA AEROSOL 440 cc. NEGRO EPOXI</t>
  </si>
  <si>
    <t>PINTURA AEROSOL AMARILLO x 440 cc</t>
  </si>
  <si>
    <t>PINTURA AEROSOL AZUL MARINO x 440 cc</t>
  </si>
  <si>
    <t>PINTURA AEROSOL BERMELLON x 440 cc</t>
  </si>
  <si>
    <t>PINTURA AEROSOL BLANCO BRILLANTE x 440 cc</t>
  </si>
  <si>
    <t>PINTURA AEROSOL BLANCO MATE x 440 cc</t>
  </si>
  <si>
    <t>PINTURA AEROSOL GRIS OSCURO x 440 cc</t>
  </si>
  <si>
    <t>PINTURA AEROSOL LASUR CAOBA x 440cc.</t>
  </si>
  <si>
    <t>PINTURA AEROSOL LASUR CEDRO x 440cc.</t>
  </si>
  <si>
    <t>PINTURA AEROSOL LASUR R. CLARO x 440cc.</t>
  </si>
  <si>
    <t>PINTURA AEROSOL LASUR R. OSCURO x 440cc.</t>
  </si>
  <si>
    <t>PINTURA AEROSOL NEGRO BRILLANTE x 440 cc</t>
  </si>
  <si>
    <t>PINTURA AEROSOL NEGRO SATINADO x 440 cc</t>
  </si>
  <si>
    <t>PINTURA AEROSOL VERDE INGLES x 440 cc</t>
  </si>
  <si>
    <t>PINZA CORTADORA DE CERAMICA</t>
  </si>
  <si>
    <t>PINZA CORTADORA DE CERAMICA IMPORTADA</t>
  </si>
  <si>
    <t>PINZA DE FUERZA TIPO ATLAS</t>
  </si>
  <si>
    <t>PINZA TIPO ATLAS FOSFATIZADA 10"</t>
  </si>
  <si>
    <t>PINZA PORTA ELECTRODOS IMPORTADA</t>
  </si>
  <si>
    <t>PINZA PORTA ELECTRODOS 500 AMP. IMPORTADA</t>
  </si>
  <si>
    <t>PINZA SACABOCADOS</t>
  </si>
  <si>
    <t>PINZA SACABOCADO IMPORTADA  NEON</t>
  </si>
  <si>
    <t>PINZA SEEGER</t>
  </si>
  <si>
    <t>PINZA SEEGER AISLADA C/ 4 PUNTAS</t>
  </si>
  <si>
    <t>PINZAS DE MAZA</t>
  </si>
  <si>
    <t>PINZA DE MAZA IMPORTADA 300 A</t>
  </si>
  <si>
    <t>PINZA DE MAZA IMPORTADA 500 A</t>
  </si>
  <si>
    <t>PINZAS LINEA INDUSTRIAL "METZ"</t>
  </si>
  <si>
    <t>PINZA MEDIA CAÑA 6"  "METZ" INDUSTRIAL</t>
  </si>
  <si>
    <t>PINZA MEDIA CAÑA 8"  "METZ" INDUSTRIAL</t>
  </si>
  <si>
    <t>PINZA PUNTA CHATA 6"  "METZ" INDUSTRIAL</t>
  </si>
  <si>
    <t>PINZA PUNTA CHATA 8"  "METZ" INDUSTRIAL</t>
  </si>
  <si>
    <t>PINZA ROSARIO ARTESANO 4 1/2"  "METZ" INDUSTRIAL</t>
  </si>
  <si>
    <t>PINZA ROSARIO ARTESANO 6"  "METZ" INDUSTRIAL</t>
  </si>
  <si>
    <t>PINZA UNIVERSAL AISLADA 6"  "METZ" INDUSTRIAL</t>
  </si>
  <si>
    <t>PINZA UNIVERSAL AISLADA 7"  "METZ" INDUSTRIAL</t>
  </si>
  <si>
    <t>PINZA UNIVERSAL AISLADA 8"  "METZ" INDUSTRIAL</t>
  </si>
  <si>
    <t>PINZAS Y ALICATES IMPORTADAS</t>
  </si>
  <si>
    <t>ALICATE CORTE OBLICUO 6" SATIN</t>
  </si>
  <si>
    <t>PINZA MEDIA CAÑA RECTA AISLADA 6" SATIN</t>
  </si>
  <si>
    <t>PINZA MEDIA CAÑA RECTA AISLADA 8" SATIN</t>
  </si>
  <si>
    <t>PINZA UNIVERSAL AISLADA 6" SATIN</t>
  </si>
  <si>
    <t>PINZA UNIVERSAL AISLADA 7" SATIN</t>
  </si>
  <si>
    <t>PINZA UNIVERSAL AISLADA 8" SATIN</t>
  </si>
  <si>
    <t>PISTOLA PARA SOPLETEAR IMPORTADA</t>
  </si>
  <si>
    <t>PISTOLAS APLICADORAS</t>
  </si>
  <si>
    <t>PISTOLA APLICADORA IMPORTADA SKELETOR</t>
  </si>
  <si>
    <t>PISTOLA APLICADORA PROF. P/ SALCHICHA - APL410</t>
  </si>
  <si>
    <t>PISTOLA APLICADORA PROF. P/ SALCHICHA - APL600</t>
  </si>
  <si>
    <t>PISTOLA APLICADORA REFORZADA</t>
  </si>
  <si>
    <t>PISTOLA APLICADORA SUPER REFORZADA "ARGENRAP"</t>
  </si>
  <si>
    <t>PISTOLAS ENCOLADORAS</t>
  </si>
  <si>
    <t>PISTOLAS PARA AIRE A PRESION</t>
  </si>
  <si>
    <t>PISTOLA P/AIRE C/TANQUE METAL 585-0750</t>
  </si>
  <si>
    <t>PISTOLA P/AIRE PICO CORTO 592-1010</t>
  </si>
  <si>
    <t>PISTOLA P/AIRE PICO LARGO 592-1020</t>
  </si>
  <si>
    <t>PISTOLAS PARA PINTAR</t>
  </si>
  <si>
    <t>PISTOLA P/ PINTAR ALTA PRESION 589-0080</t>
  </si>
  <si>
    <t>PISTOLA P/ PINTAR POR GRAVEDAD PRO 589-0040</t>
  </si>
  <si>
    <t>REPUESTO PICO-AGUJA PISTOLA GRAVEDAD 589-0044</t>
  </si>
  <si>
    <t>REPUESTO PICO-AGUJA PISTOLA PRESION 589-0081</t>
  </si>
  <si>
    <t>PITONES DE ANCLAJE</t>
  </si>
  <si>
    <t>PITON ABIERTO CON TOPE  5 mm.- 50 unid.</t>
  </si>
  <si>
    <t>PITON ABIERTO CON TOPE  6 mm - 50 unid.</t>
  </si>
  <si>
    <t>PITON ABIERTO CON TOPE  8 mm - 50 unid.</t>
  </si>
  <si>
    <t>PITON ABIERTO CON TOPE 10 mm. - 100 unid.</t>
  </si>
  <si>
    <t>PITON ABIERTO SIN TOPE  5 mm - 100 unid.</t>
  </si>
  <si>
    <t>PITON ABIERTO SIN TOPE  6 mm - 100 unid.</t>
  </si>
  <si>
    <t>PITON ABIERTO SIN TOPE  8 mm - 100 unid.</t>
  </si>
  <si>
    <t>PITON ABIERTO SIN TOPE 10 mm - 100 unid.</t>
  </si>
  <si>
    <t>PITON CERRADO CON TOPE  5 mm - 100 unid.</t>
  </si>
  <si>
    <t>PITON CERRADO CON TOPE  6 mm - 50 unid.</t>
  </si>
  <si>
    <t>PITON CERRADO CON TOPE  8 mm - 50 unid.</t>
  </si>
  <si>
    <t>PITON CERRADO CON TOPE 10 mm - 25 unid.</t>
  </si>
  <si>
    <t>PITON CERRADO SIN TOPE  5 mm - 100 unid.</t>
  </si>
  <si>
    <t>PITON CERRADO SIN TOPE  6 mm - 100 unid.</t>
  </si>
  <si>
    <t>PITON CERRADO SIN TOPE  8 mm - 100 unid.</t>
  </si>
  <si>
    <t>PITON CERRADO SIN TOPE 10 mm - 25 unid.</t>
  </si>
  <si>
    <t>PITON ESCUADRA CON TOPE  5 mm - 50 unid.</t>
  </si>
  <si>
    <t>PITON ESCUADRA CON TOPE  6 mm - 50 unid.</t>
  </si>
  <si>
    <t>PITON ESCUADRA CON TOPE  8 mm - 50 unid.</t>
  </si>
  <si>
    <t>PITON ESCUADRA CON TOPE 10 mm - 100 unid.</t>
  </si>
  <si>
    <t>PITON ESCUADRA SIN TOPE  5 mm - 100 unid.</t>
  </si>
  <si>
    <t>PITON ESCUADRA SIN TOPE  6 mm - 100 unid.</t>
  </si>
  <si>
    <t>PITON ESCUADRA SIN TOPE  8 mm - 100 unid.</t>
  </si>
  <si>
    <t>PITON ESCUADRA SIN TOPE 10 mm - 100 unid.</t>
  </si>
  <si>
    <t>PLANCHAS ELECTRICAS "BROGAS"</t>
  </si>
  <si>
    <t>PLANCHA CON ROCIADOR Y VAPOR "BROGAS" 1300 w.</t>
  </si>
  <si>
    <t>PLANCHETA 2 HORNALLAS "S3"</t>
  </si>
  <si>
    <t>PLANCHETA 2 HORNALLAS 25 x 50 cm</t>
  </si>
  <si>
    <t>PLANCHUELAS GALVANIZADAS</t>
  </si>
  <si>
    <t>PLANCHUELA HIERRO GALV.  50 mm. - 60 unid.</t>
  </si>
  <si>
    <t>PLANCHUELA HIERRO GALV.  75 mm. - 60 unid.</t>
  </si>
  <si>
    <t>PLANCHUELA HIERRO GALV. 100 mm. - 60 unid.</t>
  </si>
  <si>
    <t>PLANCHUELA HIERRO GALV. 125 mm. - 60 unid.</t>
  </si>
  <si>
    <t>PLANCHUELA HIERRO GALV. 150 mm. - 60 unid.</t>
  </si>
  <si>
    <t>PLANCHUELA HIERRO GALV. 175 mm. - 60 unid.</t>
  </si>
  <si>
    <t>PLANCHUELA HIERRO GALV. 200 mm. - 60 unid.</t>
  </si>
  <si>
    <t>PLANCHUELA HIERRO GALV. 240 mm. - 60 unid.</t>
  </si>
  <si>
    <t>PLOMADAS PARA ALBAÑILES</t>
  </si>
  <si>
    <t>PLOMADA P/ALBAÑIL  200 grs.</t>
  </si>
  <si>
    <t>PLOMADA P/ALBAÑIL  300 grs.</t>
  </si>
  <si>
    <t>PLOMADA P/ALBAÑIL  400 grs.</t>
  </si>
  <si>
    <t>PLOMADA P/ALBAÑIL  500 grs.</t>
  </si>
  <si>
    <t>PLOMADA P/ALBAÑIL  700 grs.</t>
  </si>
  <si>
    <t>PLOMADA P/ALBAÑIL 1000 grs.</t>
  </si>
  <si>
    <t>POLEAS PARA LAVARROPAS</t>
  </si>
  <si>
    <t>POLEA PARA LAVARROPA EQUIPO C/E</t>
  </si>
  <si>
    <t>POLEA PARA LAVARROPA MOTOR AG. CH.</t>
  </si>
  <si>
    <t>POLEA PARA LAVARROPA MOTOR AG. GR.</t>
  </si>
  <si>
    <t>POLIETILENO EN ROLLO</t>
  </si>
  <si>
    <t>POLIETILENO NEGRO 2.00 mts.  100 micr. 100 mts.</t>
  </si>
  <si>
    <t>POLIETILENO NEGRO 2.00 mts.  200 micr.  50  mts.</t>
  </si>
  <si>
    <t>POLIETILENO NEGRO 3.00 mts.  100 micr. 100 mts.</t>
  </si>
  <si>
    <t>POLIETILENO NEGRO 3.00 mts.  200 micr.  50  mts.</t>
  </si>
  <si>
    <t>POLIETILENO NEGRO 4.00 mts.  100 micr.  100  mts.</t>
  </si>
  <si>
    <t>POLIETILENO NEGRO 4.00 mts.  200 micr.  50  mts.</t>
  </si>
  <si>
    <t>POLIETILENO NEGRO 6.00 mts.  200 micr.  50  mts.</t>
  </si>
  <si>
    <t>POLIETILENO TRANSP. 2.00 mts.  100 micr. 100 mts.</t>
  </si>
  <si>
    <t>POLIETILENO TRANSP. 3.00 mts.  100 micr. 100 mts.</t>
  </si>
  <si>
    <t>POLIETILENO TRANSP. 4.00 mts.  200 micr. 50 mts.</t>
  </si>
  <si>
    <t>PORTACANDADOS A BISAGRA</t>
  </si>
  <si>
    <t>PORTACANDADOS 18 X 35 - CHAROLADOS - 24 unid.</t>
  </si>
  <si>
    <t>PORTACANDADOS 18 X 55 - CHAROLADOS - 24 unid.</t>
  </si>
  <si>
    <t>PORTACANDADOS 28 X 80 - CHAROLADOS - 12 unid.</t>
  </si>
  <si>
    <t>PRECINTOS PLASTICOS</t>
  </si>
  <si>
    <t>PRECINTO PLASTICO 2.5 x 100</t>
  </si>
  <si>
    <t>PRECINTO PLASTICO 2.5 x 100 BLANCO</t>
  </si>
  <si>
    <t>PRECINTO PLASTICO 3.6 x 150</t>
  </si>
  <si>
    <t>PRECINTO PLASTICO 3.6 x 150 BLANCO</t>
  </si>
  <si>
    <t>PRECINTO PLASTICO 3.6 x 180</t>
  </si>
  <si>
    <t>PRECINTO PLASTICO 3.6 x 180 BLANCO</t>
  </si>
  <si>
    <t>PRECINTO PLASTICO 3.6 x 250</t>
  </si>
  <si>
    <t>PRECINTO PLASTICO 3.6 x 250 BLANCO</t>
  </si>
  <si>
    <t>PRECINTO PLASTICO 4.8 x 200</t>
  </si>
  <si>
    <t>PRECINTO PLASTICO 4.8 x 200 BLANCO</t>
  </si>
  <si>
    <t>PRECINTO PLASTICO 4.8 x 250</t>
  </si>
  <si>
    <t>PRECINTO PLASTICO 4.8 x 250 BLANCO</t>
  </si>
  <si>
    <t>PRECINTO PLASTICO 4.8 x 300</t>
  </si>
  <si>
    <t>PRECINTO PLASTICO 4.8 x 300 BLANCO</t>
  </si>
  <si>
    <t>PRECINTO PLASTICO 4.8 x 350</t>
  </si>
  <si>
    <t>PRECINTO PLASTICO 4.8 x 350 BLANCO</t>
  </si>
  <si>
    <t>PRECINTO PLASTICO 4.8 x 400</t>
  </si>
  <si>
    <t>PRECINTO PLASTICO 4.8 x 400 BLANCO</t>
  </si>
  <si>
    <t>PRECINTO PLASTICO 4.8 x 450 BLANCO</t>
  </si>
  <si>
    <t>PRECINTO PLASTICO 7.5 x 450</t>
  </si>
  <si>
    <t>PRECINTO PLASTICO 7.5 x 500 BLANCO (x 50 unid)</t>
  </si>
  <si>
    <t>PRECINTO PLASTICO 7.5 x 550 NEGRO</t>
  </si>
  <si>
    <t>PRENSITAS MULTIUSO</t>
  </si>
  <si>
    <t>PRENSITA MULTIUSO 100 mm.</t>
  </si>
  <si>
    <t>PRENSITA MULTIUSO 50 mm.</t>
  </si>
  <si>
    <t>PRENSITA MULTIUSO 75 mm.</t>
  </si>
  <si>
    <t>PRESAS TIPO "G"</t>
  </si>
  <si>
    <t>PRENSA "G" SUPER REFORZADA 2"</t>
  </si>
  <si>
    <t>PRENSA "G" SUPER REFORZADA 3"</t>
  </si>
  <si>
    <t>PRENSA "G" SUPER REFORZADA 4"</t>
  </si>
  <si>
    <t>PRENSA "G" SUPER REFORZADA 5"</t>
  </si>
  <si>
    <t>PRENSA "G" SUPER REFORZADA 6"</t>
  </si>
  <si>
    <t>PRODUCTOS DE LIMPIEZA "PENETRIT"</t>
  </si>
  <si>
    <t>AUTOBRILLO INCOLORO x 1 lt.</t>
  </si>
  <si>
    <t>CURADOR DE PISOS INCOLORO x 1 lt.</t>
  </si>
  <si>
    <t>CURADOR DE PISOS MARRON x 1 lt.</t>
  </si>
  <si>
    <t>CURADOR DE PISOS NEGRO x 1 lt.</t>
  </si>
  <si>
    <t>CURADOR DE PISOS ROJO x 1 lt.</t>
  </si>
  <si>
    <t>CURADOR DE PISOS VERDE x 1 lt.</t>
  </si>
  <si>
    <t>LIQUIDO PARA LAMPAZO x 1 lt.</t>
  </si>
  <si>
    <t>QUITA CERA x 1 lt.</t>
  </si>
  <si>
    <t>PRODUCTOS DE LIMPIEZA "SUIZA"</t>
  </si>
  <si>
    <t>CERA EN PASTA NATURAL 450cc</t>
  </si>
  <si>
    <t>CERA EN PASTA ROBLE CLARO 360cc</t>
  </si>
  <si>
    <t>CERA EN PASTA ROBLE OSCURO 360cc</t>
  </si>
  <si>
    <t>CERA LIQUIDA NATURAL 850cc</t>
  </si>
  <si>
    <t>CERA LIQUIDA NATURAL AUTOBRILLO 850cc</t>
  </si>
  <si>
    <t>CERA LIQUIDA NEGRA AUTOBRILLO 850cc</t>
  </si>
  <si>
    <t>CERA LIQUIDA ROBLE CLARO 850cc</t>
  </si>
  <si>
    <t>CERA LIQUIDA ROBLE OSCURO 850cc</t>
  </si>
  <si>
    <t>CERA LIQUIDA ROJO AUTOBRILLO 850cc</t>
  </si>
  <si>
    <t>LUSTRA MUEBLES AEROSOL CLASICO</t>
  </si>
  <si>
    <t>LUSTRA MUEBLES AEROSOL LAVANDA</t>
  </si>
  <si>
    <t>REMOVEDOR CERA SUIZA P/ MADERA 850cc</t>
  </si>
  <si>
    <t>REMOVEDOR CERA SUIZA PISOS FRIOS 1000cc</t>
  </si>
  <si>
    <t>PRODUCTOS QUIMICOS "CAUCHET"</t>
  </si>
  <si>
    <t>DESENGRASANTE TOTAL x 1 Lt. "CAUCHET"</t>
  </si>
  <si>
    <t>DESTAPACAÑERIAS GEL x 1000 cc. (6) "CAUCHET"</t>
  </si>
  <si>
    <t>DESTAPACAÑERIAS x 1000 cc. (6) "CAUCHET"</t>
  </si>
  <si>
    <t>DIOXI - M  -acido muriatico- "CAUCHET"</t>
  </si>
  <si>
    <t>FOSFATIZANTE / DESOXIDANTE 1000 cc "CAUCHET"</t>
  </si>
  <si>
    <t>LIMPIA RESTOS DE MATERIALES x 1 lt. "CAUCHET"</t>
  </si>
  <si>
    <t>QUITASARRO Y OXIDO x 1000 cc. "CAUCHET"</t>
  </si>
  <si>
    <t>SODA CAUSTICA (DESENGRASANTE ALCALINO)x 1kg.</t>
  </si>
  <si>
    <t>SOLUCION ALCALINA x 1 Lt. -soda caustica-"CAUCHET"</t>
  </si>
  <si>
    <t>PROLONGACIONES PARA CANILLAS</t>
  </si>
  <si>
    <t>PROLONGACION CANILLA 1/2  x     1/2"</t>
  </si>
  <si>
    <t>PROLONGACION CANILLA 1/2  x     3/4"</t>
  </si>
  <si>
    <t>PROLONGACION CANILLA 1/2  x   1"</t>
  </si>
  <si>
    <t>PROLONGACION CANILLA 1/2  x  1 1/4"</t>
  </si>
  <si>
    <t>PROLONGACION CANILLA 1/2  x 1 1/2"</t>
  </si>
  <si>
    <t>PROLONGACION CANILLA 1/2  x 2"</t>
  </si>
  <si>
    <t>ESTABILIZADOR DE TENSION MULTINORMA</t>
  </si>
  <si>
    <t>PROLONGADOR TRIPOLAR 3 MTS.</t>
  </si>
  <si>
    <t>PROLONGADOR TRIPOLAR 5 MTS.</t>
  </si>
  <si>
    <t>ZAPATILLA 5 T. C/ TERMICA CABLE 1.5 Mts. (201)</t>
  </si>
  <si>
    <t>ZAPATILLA 5 T. C/ TERMICA CABLE 3 Mts. (202)</t>
  </si>
  <si>
    <t>ZAPATILLA 5 T. C/ TERMICA SIN CABLE (200)</t>
  </si>
  <si>
    <t>ZAPATILLA 6 T. C/TERMICA CABLE 1.5 Mts.</t>
  </si>
  <si>
    <t>PROLONGADORES PARA CALEFON</t>
  </si>
  <si>
    <t>PROLONGADOR ESTANDAR 2 mts. P/CALEFON</t>
  </si>
  <si>
    <t>PROLONGADOR ESTANDAR 3 mts. P/CALEFON</t>
  </si>
  <si>
    <t>PROTECTOR AUDITIVO T/ OREJERA</t>
  </si>
  <si>
    <t>PROTECTOR AUDITIVO TIPO OREJERA "OR"</t>
  </si>
  <si>
    <t>PROTECTOR DE REJILLAS "BICHO RED"</t>
  </si>
  <si>
    <t>PROTECTOR DE REJILLAS AUTOADHESIVO   9 x 9 cm.</t>
  </si>
  <si>
    <t>PROTECTOR DE REJILLAS AUTOADHESIVO  11 x 11 cm.</t>
  </si>
  <si>
    <t>PROTECTOR DE REJILLAS AUTOADHESIVO  13 x 13 cm.</t>
  </si>
  <si>
    <t>PROTECTOR DE REJILLAS AUTOADHESIVO  15 x 15 cm.</t>
  </si>
  <si>
    <t>PROTECTOR DE REJILLAS AUTOADHESIVO  18 x 18 cm.</t>
  </si>
  <si>
    <t>PROTECTOR DE REJILLAS AUTOADHESIVO  20 x 20 cm.</t>
  </si>
  <si>
    <t>PROTECTOR ENDOAURAL</t>
  </si>
  <si>
    <t>PROTECTOR ENDOAURAL  ART. 1960</t>
  </si>
  <si>
    <t>PULVERIZADORES A GATILLO</t>
  </si>
  <si>
    <t>PULVERIZADOR A GATILLO x 1 lt. PROFESIONAL</t>
  </si>
  <si>
    <t>PULVERIZADOR  x 5 lts.</t>
  </si>
  <si>
    <t>PULVERIZADOR  x 8 lts.</t>
  </si>
  <si>
    <t>PULVERIZADOR MOCHILA x 20 lts. con repuestos</t>
  </si>
  <si>
    <t>PUNTAS CEMENTISTAS "GHERARDI"</t>
  </si>
  <si>
    <t>PUNTA CEMENTISTA GHERARDI 20 cm.</t>
  </si>
  <si>
    <t>PUNTA CEMENTISTA GHERARDI 25 cm.</t>
  </si>
  <si>
    <t>PUNTA CEMENTISTA GHERARDI 30 cm.</t>
  </si>
  <si>
    <t>PUNTA CEMENTISTA GHERARDI 35 cm.</t>
  </si>
  <si>
    <t>PUNTAS MONTADAS EN JUEGO</t>
  </si>
  <si>
    <t>PUNTA MONTADA GRANDE x 5 piezas  ( 7443 )</t>
  </si>
  <si>
    <t>PUNTA MONTADA MINI x 5 piezas ( 9847 )</t>
  </si>
  <si>
    <t>PUNTAS PARA ALBAÑIL</t>
  </si>
  <si>
    <t>PUNTA P/CEMENTISTA 200 x 19 mm.</t>
  </si>
  <si>
    <t>PUNTA P/CEMENTISTA 250 x 19 mm.</t>
  </si>
  <si>
    <t>PUNTA P/CEMENTISTA 300 x 19 mm.</t>
  </si>
  <si>
    <t>PUNTA P/CEMENTISTA 350 x 19 mm.</t>
  </si>
  <si>
    <t>PUNTA P/CEMENTISTA 400 x 19 mm.</t>
  </si>
  <si>
    <t>PUNTAS PARA ATORNILLADOR</t>
  </si>
  <si>
    <t>PUNTA P/ATORNILLADOR PHILLIPS PH2 25 mm.</t>
  </si>
  <si>
    <t>PUNTA P/ATORNILLADOR PHILLIPS PH2 50 mm.</t>
  </si>
  <si>
    <t>PUNTA P/ATORNILLADOR PLANO/PHILLIPS PH2 65 mm.</t>
  </si>
  <si>
    <t>PUNTO DE MARCAR "DIFELBROC"</t>
  </si>
  <si>
    <t>QUITAMANCHAS DE PINTURA EN AEROSOL</t>
  </si>
  <si>
    <t>QUITAMANCHAS DE PINTURA EN AEROSOL "KUWAIT"</t>
  </si>
  <si>
    <t>QUITASARRO Y OXIDO x 1000 cc. TF3</t>
  </si>
  <si>
    <t>QUITASARRO Y OXIDO X 5 LTS</t>
  </si>
  <si>
    <t>RASQUETA MULTIUSO REMOWING</t>
  </si>
  <si>
    <t>RASQUETA MULTIUSO REMOWING IMPORTADA</t>
  </si>
  <si>
    <t>RASQUETA REMOWING</t>
  </si>
  <si>
    <t>RASTRILLOS DE CHAPA</t>
  </si>
  <si>
    <t>RASTRILLO DE CHAPA 12 DIENTES - C/ARCO -</t>
  </si>
  <si>
    <t>RASTRILLO DE CHAPA 12 DIENTES - S/ARCO</t>
  </si>
  <si>
    <t>RASTRILLO DE CHAPA 14 DIENTES - C/ARCO -</t>
  </si>
  <si>
    <t>RASTRILLO DE CHAPA 14 DIENTES - S/ARCO</t>
  </si>
  <si>
    <t>RASTRILLO DE CHAPA 16 DIENTES - C/ARCO -</t>
  </si>
  <si>
    <t>RASTRILLO DE CHAPA 16 DIENTES - S/ARCO</t>
  </si>
  <si>
    <t>RASTRILLO DE CHAPA 18 DIENTES - C/ARCO -</t>
  </si>
  <si>
    <t>RASTRILLO DE CHAPA 18 DIENTES - S/ARCO</t>
  </si>
  <si>
    <t>REGATONES DE PLASTICO</t>
  </si>
  <si>
    <t>REGATON PLASTICO CUADRADO 20 X 20</t>
  </si>
  <si>
    <t>REGATON PLASTICO CUADRADO 25 X 25</t>
  </si>
  <si>
    <t>REGATON PLASTICO CUADRADO 30 X 30</t>
  </si>
  <si>
    <t>REGATON PLASTICO NO. 16 REDONDOS</t>
  </si>
  <si>
    <t>REGATON PLASTICO NO. 19 REDONDOS</t>
  </si>
  <si>
    <t>REGATON PLASTICO NO. 22 REDONDOS</t>
  </si>
  <si>
    <t>REGATON PLASTICO NO. 25 REDONDOS</t>
  </si>
  <si>
    <t>REGATON PLASTICO NO. 32 REDONDOS</t>
  </si>
  <si>
    <t>REGATON PLASTICO NO. 38 REDONDOS</t>
  </si>
  <si>
    <t>REGLA DE A / INOX IMPORTADA</t>
  </si>
  <si>
    <t>REGLA DE ACERO INOXIDABLE DE 30 cm.</t>
  </si>
  <si>
    <t>REGLA PARA ALISADO</t>
  </si>
  <si>
    <t>REGLA DE ALISADO PARA ALBAÑILERIA (200 cms.)</t>
  </si>
  <si>
    <t>REGLA DE ALISADO PARA ALBAÑILERIA (300 cms.)</t>
  </si>
  <si>
    <t>REGLA PARA YESERO DE 130cm.</t>
  </si>
  <si>
    <t>REGLA PARA YESERO DE 260cm.</t>
  </si>
  <si>
    <t>REGULADORES DE GAS</t>
  </si>
  <si>
    <t>REGULADORES P/ GAS  SIN MANGUERA    art. 3029</t>
  </si>
  <si>
    <t>REGULADORES P/ GAS CON MANGUERA 1 mt.</t>
  </si>
  <si>
    <t>REGULADORES P/ GAS CON MANGUERA 2 mts.</t>
  </si>
  <si>
    <t>REJILLA PLASTICA BLANCA</t>
  </si>
  <si>
    <t>REJILLA PLASTICA BLANCA C/M 10 x 10</t>
  </si>
  <si>
    <t>REJILLA PLASTICA BLANCA C/M 15 x 15</t>
  </si>
  <si>
    <t>REJILLAS DE ACERO CON MARCO</t>
  </si>
  <si>
    <t>REJILLA DE ACERO CON MARCO 10 x 10 cms.</t>
  </si>
  <si>
    <t>REJILLA DE ACERO CON MARCO 12 x 12 cms.</t>
  </si>
  <si>
    <t>REJILLA DE ACERO CON MARCO 15 x 15 cms.</t>
  </si>
  <si>
    <t>REJILLA DE ACERO CON MARCO 20 x 20 cms.</t>
  </si>
  <si>
    <t>TAPA CIEGA ACERO CON MARCO 10 X 10</t>
  </si>
  <si>
    <t>TAPA CIEGA ACERO CON MARCO 12 X 12</t>
  </si>
  <si>
    <t>TAPA CIEGA ACERO CON MARCO 15 X 15</t>
  </si>
  <si>
    <t>TAPA CIEGA ACERO CON MARCO 20 X 20</t>
  </si>
  <si>
    <t>REJILLAS DE FUNDICION</t>
  </si>
  <si>
    <t>REJILLA FUNDICION C/MARCO 15 x 15</t>
  </si>
  <si>
    <t>REJILLA FUNDICION C/MARCO 20 x 20</t>
  </si>
  <si>
    <t>REJILLA FUNDICION C/MARCO 25 x 25</t>
  </si>
  <si>
    <t>REJILLA FUNDICION C/MARCO 30 x 30</t>
  </si>
  <si>
    <t>REJILLAS PARA LAVATORIOS</t>
  </si>
  <si>
    <t>REJILLA P/ LAVATORIO ACERO INOX.</t>
  </si>
  <si>
    <t>REJILLAS PARA VENTILACION</t>
  </si>
  <si>
    <t>REJILLA VENTILACION 15 x 15 cms. APROBADA AT/AM.</t>
  </si>
  <si>
    <t>REJILLA VENTILACION 15 x 30 cms. APROBADA AT/AM</t>
  </si>
  <si>
    <t>REJILLA VENTILACION 20 x 20 cms. APR. (100) AT/AM</t>
  </si>
  <si>
    <t>REJILLA VENTILACION 20 x 20 cms. APR. (200) AT/AM</t>
  </si>
  <si>
    <t>REMACHADORA IMPORTADA</t>
  </si>
  <si>
    <t>REMACHADORA AUTOMATICA PARA TALADRO</t>
  </si>
  <si>
    <t>REMACHADORA IMPORTADA EN BLISTER</t>
  </si>
  <si>
    <t>REMACHADORA IMPORTADA FUNDICION "KETTLER"</t>
  </si>
  <si>
    <t>REMACHADORAS "ARGENRAP"</t>
  </si>
  <si>
    <t>REMACHADORA FUELLE</t>
  </si>
  <si>
    <t>REMACHADORA PROFESIONAL FUNDICION "ARGENRAP"</t>
  </si>
  <si>
    <t>REMACHADORA REFORZADA ACERO "ARGENRAP"</t>
  </si>
  <si>
    <t>REMACHES RAPIDOS "ARGENRAP"</t>
  </si>
  <si>
    <t>REMACHES 3.5 x  6 mm.  (1000 unid.)</t>
  </si>
  <si>
    <t>REMACHES 3.5 x  8 mm.  (1000 unid.)</t>
  </si>
  <si>
    <t>REMACHES 3.5 x 10 mm.  (1000 unid.)</t>
  </si>
  <si>
    <t>REMACHES 3.5 x 12 mm.  (1000 unid.)</t>
  </si>
  <si>
    <t>REMACHES 3.5 x 14 mm.  (1000 unid.)</t>
  </si>
  <si>
    <t>REMACHES 3.5 x 16 mm.  (1000 unid.)</t>
  </si>
  <si>
    <t>REMACHES 3.5 x 19 mm.  (1000 unid.)</t>
  </si>
  <si>
    <t>REMACHES 3.5 x 25 mm.  (1000 unid.)</t>
  </si>
  <si>
    <t>REMACHES 4 x  8 mm.  (1000 unid.)</t>
  </si>
  <si>
    <t>REMACHES 4 x 10 mm.  (1000 unid.)</t>
  </si>
  <si>
    <t>REMACHES 4 x 12 mm.  (1000 unid.)</t>
  </si>
  <si>
    <t>REMACHES 4 x 14 mm.  (1000 unid.)</t>
  </si>
  <si>
    <t>REMACHES 4 x 16 mm.  (1000 unid.)</t>
  </si>
  <si>
    <t>REMACHES 4 x 19 mm.  (1000 unid.)</t>
  </si>
  <si>
    <t>REMACHES 4 x 25 mm. (500 unid.)</t>
  </si>
  <si>
    <t>REMACHES 4 x 30 mm. (500 unid.)</t>
  </si>
  <si>
    <t>REMACHES 5 x  8 mm.  (500 unid.)</t>
  </si>
  <si>
    <t>REMACHES 5 x 10 mm.  (500 unid.)</t>
  </si>
  <si>
    <t>REMACHES 5 x 12 mm.  (500 unid.)</t>
  </si>
  <si>
    <t>REMACHES 5 x 14 mm.  (500 unid.)</t>
  </si>
  <si>
    <t>REMACHES 5 x 16 mm.  (500 unid.)</t>
  </si>
  <si>
    <t>REMACHES 5 x 20 mm.  (500 unid.)</t>
  </si>
  <si>
    <t>REMACHES 5 x 24 mm.  (500 unid.)</t>
  </si>
  <si>
    <t>REMACHES 5 x 28 mm.  (500 unid.)</t>
  </si>
  <si>
    <t>REMACHES 5 x 30 mm.  (500 unid.)</t>
  </si>
  <si>
    <t>REMACHES 6 x 10 mm.  (400 unid.)</t>
  </si>
  <si>
    <t>REMACHES 6 x 12 mm.  (400 unid.)</t>
  </si>
  <si>
    <t>REMACHES 6 x 14 mm.  (400 unid.)</t>
  </si>
  <si>
    <t>REMACHES 6 x 16 mm.  (400 unid.)</t>
  </si>
  <si>
    <t>REMACHES 6 x 25 mm.  (200 unid.)</t>
  </si>
  <si>
    <t>REMACHES 6 x 30 mm.  (200 unid.)</t>
  </si>
  <si>
    <t>REMOVEDOR EN GEL "KUBIK"</t>
  </si>
  <si>
    <t>REMOVEDOR GEL x  500 grs. "KUBIK"</t>
  </si>
  <si>
    <t>REMOVEDOR GEL x 1 kg. "KUBIK"</t>
  </si>
  <si>
    <t>REMOVEDOR GEL x 4 kgs. "KUBIK"</t>
  </si>
  <si>
    <t>RESORTE DOBLADOR DE CAÑOS</t>
  </si>
  <si>
    <t>RESORTE PARA CAÑO DE COBRE DE 1/4</t>
  </si>
  <si>
    <t>RESORTE PARA CAÑO DE COBRE DE 3/8</t>
  </si>
  <si>
    <t>RESORTES TIJERA DE PODAR</t>
  </si>
  <si>
    <t>RESORTE PARA TIJERA DE PODAR 60 mm. EL ABUELO</t>
  </si>
  <si>
    <t>RESORTE PARA TIJERA DE PODAR 70 mm. EL ABUELO</t>
  </si>
  <si>
    <t>RESORTE PARA TIJERA DE PODAR 80 mm. EL ABUELO</t>
  </si>
  <si>
    <t>RETEN P/PUERTAS "CORVEX"</t>
  </si>
  <si>
    <t>RETENES DE PARED - PUERTAS "CORVEX. 12 unid.</t>
  </si>
  <si>
    <t>RETENES DE PISO - PUERTAS "CORVEX. 12 unid.</t>
  </si>
  <si>
    <t>RIEL AMERICANO</t>
  </si>
  <si>
    <t>RIEL AMERICANO 1.40 mts. RAKETA</t>
  </si>
  <si>
    <t>RIEL AMERICANO 1.60 mts. RAKETA</t>
  </si>
  <si>
    <t>RIEL AMERICANO 1.80 mts. RAKETA</t>
  </si>
  <si>
    <t>RIEL AMERICANO 2.00 mts. RAKETA</t>
  </si>
  <si>
    <t>RIEL AMERICANO 2.20 mts. RAKETA</t>
  </si>
  <si>
    <t>RIEL AMERICANO 2.40 mts. RAKETA</t>
  </si>
  <si>
    <t>RIEL AMERICANO 2.60 mts. RAKETA</t>
  </si>
  <si>
    <t>RIEL AMERICANO 2.80 mts. RAKETA</t>
  </si>
  <si>
    <t>RIELES Y MENSULAS PARA ESTANTES</t>
  </si>
  <si>
    <t>MENSULAS PARA ESTANTERIAS 17 cm. BLANCO</t>
  </si>
  <si>
    <t>MENSULAS PARA ESTANTERIAS 17 cm. NEGRA</t>
  </si>
  <si>
    <t>MENSULAS PARA ESTANTERIAS 27 cm. BLANCO</t>
  </si>
  <si>
    <t>MENSULAS PARA ESTANTERIAS 27 cm. NEGRA</t>
  </si>
  <si>
    <t>MENSULAS PARA ESTANTERIAS 37 cm. BLANCO</t>
  </si>
  <si>
    <t>MENSULAS PARA ESTANTERIAS 37 cm. NEGRA</t>
  </si>
  <si>
    <t>MENSULAS PARA ESTANTERIAS 47 cm. BLANCA</t>
  </si>
  <si>
    <t>MENSULAS PARA ESTANTERIAS 47 cm. NEGRA</t>
  </si>
  <si>
    <t>RIEL PARA ESTANTERIAS 0.50 M. BLANCO</t>
  </si>
  <si>
    <t>RIEL PARA ESTANTERIAS 0.50 M. NEGRO</t>
  </si>
  <si>
    <t>RIEL PARA ESTANTERIAS 1.00 M. BLANCO</t>
  </si>
  <si>
    <t>RIEL PARA ESTANTERIAS 1.00 M. NEGRO</t>
  </si>
  <si>
    <t>RIEL PARA ESTANTERIAS 1.50 M. BLANCO</t>
  </si>
  <si>
    <t>RIEL PARA ESTANTERIAS 1.50 M. NEGRO</t>
  </si>
  <si>
    <t>RIEL PARA ESTANTERIAS 2.00 M. BLANCO</t>
  </si>
  <si>
    <t>RIEL PARA ESTANTERIAS 2.00 M. NEGRO</t>
  </si>
  <si>
    <t>RIEL PARA ESTANTERIAS 2.50 M. BLANCO</t>
  </si>
  <si>
    <t>RIEL PARA ESTANTERIAS 2.50 M. NEGRO</t>
  </si>
  <si>
    <t>ROCIADORES GIRATORIOS DE BRONCE</t>
  </si>
  <si>
    <t>ROCIADOR GIRATORIO NO. 1 DE BRONCE MICROGAS</t>
  </si>
  <si>
    <t>ROCIADOR GIRATORIO NO. 2 DE BRONCE MICROGAS</t>
  </si>
  <si>
    <t>ROCIADOR GIRATORIO NO. 3 DE BRONCE MICROGAS</t>
  </si>
  <si>
    <t>ROCIADOR GIRATORIO NO. 4 DE BRONCE MICROGAS</t>
  </si>
  <si>
    <t>ROCIADORES PLASTICOS "CANPLE"</t>
  </si>
  <si>
    <t>PISTOLA DE RIEGO PUNTERA COBRE</t>
  </si>
  <si>
    <t>ROCIADOR GIRATORIO HOJA VERDE</t>
  </si>
  <si>
    <t>ROCIADOR GIRATORIO MINI</t>
  </si>
  <si>
    <t>ROCIADOR LANZA COMUN RIE050</t>
  </si>
  <si>
    <t>ROCIADOR LANZA PANTALLA C/ EMPUÑADURA</t>
  </si>
  <si>
    <t>ROCIADOR LANZA REGULABLE CON ACOPLES</t>
  </si>
  <si>
    <t>ROCIADOR SAPITO PLASTICO AJ04</t>
  </si>
  <si>
    <t>RODILLO PARA MARCAR CEMENTO</t>
  </si>
  <si>
    <t>RODILLO P/MARCAR CEMENTO 13 CMS. CHICO</t>
  </si>
  <si>
    <t>RODILLO P/MARCAR CEMENTO 17 CMS. MEDIANO</t>
  </si>
  <si>
    <t>RODILLOS PARA PINTORES</t>
  </si>
  <si>
    <t>RODILLO  MINI FORRADO  5 cm.</t>
  </si>
  <si>
    <t>RODILLO  MINI FORRADO  8 cm.</t>
  </si>
  <si>
    <t>RODILLO  MINI FORRADO 11 cm.</t>
  </si>
  <si>
    <t>RODILLO  MINI SIN FORRAR  5 cm.</t>
  </si>
  <si>
    <t>RODILLO  MINI SIN FORRAR  8 cm.</t>
  </si>
  <si>
    <t>RODILLO  MINI SIN FORRAR 11 cm.</t>
  </si>
  <si>
    <t>RODILLO EPOXI ANTIGOTA DE 17 cm.</t>
  </si>
  <si>
    <t>RODILLO EPOXI ANTIGOTA DE 22 cm.</t>
  </si>
  <si>
    <t>RODILLO EPOXI DE 17 cm.</t>
  </si>
  <si>
    <t>RODILLO EPOXI DE 22 cm.</t>
  </si>
  <si>
    <t>RODILLO LANA ESPECIAL 17 cm.</t>
  </si>
  <si>
    <t>RODILLO LANA ESPECIAL 22 cm.</t>
  </si>
  <si>
    <t>RODILLO LANA ESPECIAL MAXI 17 cm.</t>
  </si>
  <si>
    <t>RODILLO LANA ESPECIAL MAXI 22 cm.</t>
  </si>
  <si>
    <t>RODILLO LANA ESPECIAL MAXI DORADO 17 cm.</t>
  </si>
  <si>
    <t>RODILLO LANA ESPECIAL MAXI DORADO 22 cm.</t>
  </si>
  <si>
    <t>RODILLO LANA SINTETICA 17 cm.</t>
  </si>
  <si>
    <t>RODILLO LANA SINTETICA 22 cm.</t>
  </si>
  <si>
    <t>RODILLO MINI EPOXI DE  5 cm.</t>
  </si>
  <si>
    <t>RODILLO MINI EPOXI DE  8 cm.</t>
  </si>
  <si>
    <t>RODILLO MINI EPOXI DE 11 cm.</t>
  </si>
  <si>
    <t>RODILLO MINI EPOXI PARA REJA</t>
  </si>
  <si>
    <t>RODILLO POLIESTER COMUN 17 cm.</t>
  </si>
  <si>
    <t>RODILLO POLIESTER COMUN 22 cm.</t>
  </si>
  <si>
    <t>ROLDANAS DE POCERO IMPORTADAS</t>
  </si>
  <si>
    <t>ROLDANA POCERO IMPORTADA 140 mm.</t>
  </si>
  <si>
    <t>ROLDANA POCERO IMPORTADA 160 mm.</t>
  </si>
  <si>
    <t>ROLDANA POCERO IMPORTADA 180 mm.</t>
  </si>
  <si>
    <t>ROLDANA POCERO IMPORTADA 200 mm.</t>
  </si>
  <si>
    <t>ROLDANITAS DE CHAPA</t>
  </si>
  <si>
    <t>ROLDANAS DE CHAPA NO. 25 mm. - 10 unid.</t>
  </si>
  <si>
    <t>ROLDANAS DE CHAPA NO. 32 mm. - 10 unid.</t>
  </si>
  <si>
    <t>ROLDANAS DE CHAPA NO. 38 mm. - 10 unid.</t>
  </si>
  <si>
    <t>ROLDANAS DE CHAPA NO. 50 mm. - 10 unid.</t>
  </si>
  <si>
    <t>ROSETAS DE BRONCE</t>
  </si>
  <si>
    <t>ROSETA BRONCE CUADRADA</t>
  </si>
  <si>
    <t>ROSETA BRONCE REDONDA</t>
  </si>
  <si>
    <t>RUEDAS GIRATORIAS PARA MUEBLES</t>
  </si>
  <si>
    <t>RUEDA P/MUEBLE DE NYLON C/ BASE 50 mm.824-2050</t>
  </si>
  <si>
    <t>RUEDA P/MUEBLE DE NYLON C/ BASE 65 mm.824-2065</t>
  </si>
  <si>
    <t>RUEDA P/MUEBLE DOBLE 40 mm. C/BASE "U" 854-0640</t>
  </si>
  <si>
    <t>RUEDA P/MUEBLE DOBLE 40 mm. C/BASE 854-2040</t>
  </si>
  <si>
    <t>RUEDA P/MUEBLE DOBLE 40 mm. C/PERNO 854-5840</t>
  </si>
  <si>
    <t>RUEDA P/MUEBLE DOBLE 40 mm. C/ROSCA  5/16 854-6840</t>
  </si>
  <si>
    <t>RUEDA P/MUEBLE DOBLE 40 mm. C/ROSCA 3/8 854-6940</t>
  </si>
  <si>
    <t>RUEDA P/MUEBLE DOBLE 50 mm. C/BASE "U" 854-0650</t>
  </si>
  <si>
    <t>RUEDA P/MUEBLE DOBLE 50 mm. C/BASE 854-2050</t>
  </si>
  <si>
    <t>RUEDA P/MUEBLE DOBLE 50 mm. C/PERNO 854-5850</t>
  </si>
  <si>
    <t>RUEDA P/MUEBLE DOBLE 50 mm. C/ROSCA  5/16 854-6850</t>
  </si>
  <si>
    <t>RUEDA P/MUEBLE DOBLE 50 mm. C/ROSCA 3/8 854-6950</t>
  </si>
  <si>
    <t>RUEDAS PARA CESPED</t>
  </si>
  <si>
    <t>RUEDA P/CESPED 110 mm. BANDA P.V.C.</t>
  </si>
  <si>
    <t>RUEDA P/CESPED 135 mm. BANDA P.V.C.</t>
  </si>
  <si>
    <t>RUEDA P/CESPED 160 mm. BANDA P.V.C.</t>
  </si>
  <si>
    <t>RUEDA P/CESPED 180 mm. BANDA P.V.C.</t>
  </si>
  <si>
    <t>RUEDAS PARA CHANGUITOS</t>
  </si>
  <si>
    <t>RUEDA CHANGO  PLAST. BANDA P.V.C.</t>
  </si>
  <si>
    <t>EMPUÑADURA P/ CARRETILLA Y HORMIGONERA</t>
  </si>
  <si>
    <t>RUEDA NEUMATICA PARA CARRETILLAS (927-1402)</t>
  </si>
  <si>
    <t>RUEDA PLAST. 180 mm. PARA ZORRAS</t>
  </si>
  <si>
    <t>RUEDA PLAST. 350 mm. PARA CARRETILLAS CON BUJE</t>
  </si>
  <si>
    <t>RUEDA PLAST. 350 mm. PARA HORMIGONERAS SIN BUJE</t>
  </si>
  <si>
    <t>SACABUJIAS ARTICULADA</t>
  </si>
  <si>
    <t>SACABUJIAS ARTICULADA (9914)</t>
  </si>
  <si>
    <t>SELLADOR DE JUNTAS "TEKBOND"</t>
  </si>
  <si>
    <t>SELLADOR DE JUNTAS 198 PASTA 50 grs.</t>
  </si>
  <si>
    <t>SELLADORES SILICONADOS</t>
  </si>
  <si>
    <t>SELLADOR DE SILICONA 280 cc ACRILICO BLANCO</t>
  </si>
  <si>
    <t>SELLADOR DE SILICONA 280 cc BLANCO</t>
  </si>
  <si>
    <t>SELLADOR DE SILICONA 280 cc NEGRO</t>
  </si>
  <si>
    <t>SELLADOR DE SILICONA 280 cc NEUTRO TRANSP.</t>
  </si>
  <si>
    <t>SELLADOR DE SILICONA 280 cc TRANSPARENTE</t>
  </si>
  <si>
    <t>SELLADOR DE SILICONAS ALTA TEMPERATURA x  32 cc</t>
  </si>
  <si>
    <t>SELLADOR DE SILICONAS ALTA TEMPERATURA x  85 cc</t>
  </si>
  <si>
    <t>SELLADOR DE SILICONAS ALTA TEMPERATURA x 280 cc</t>
  </si>
  <si>
    <t>SELLADOR POLIURETANICO GRIS x 310 cc</t>
  </si>
  <si>
    <t>SELLADOR SILICONA TRANSP x 32 cc  PEGALO</t>
  </si>
  <si>
    <t>SELLADOR SILICONA TRANSP x 85 cc  PEGALO</t>
  </si>
  <si>
    <t>SELLADORES SILICONADOS FORTEX</t>
  </si>
  <si>
    <t>SELLADOR DE SILICONAS NEUTRO FORTEX</t>
  </si>
  <si>
    <t>SELLADOR SILICONA BLANCO  x 50 cc  FORTEX</t>
  </si>
  <si>
    <t>SELLADOR SILICONA NEGRO   x 50 cc  FORTEX</t>
  </si>
  <si>
    <t>SELLADOR SILICONA TRANSP x 50 cc  FORTEX</t>
  </si>
  <si>
    <t>SELLARROSCAS "PEGALO"</t>
  </si>
  <si>
    <t>SELLADOR P/ POLIPROPILENO  25 cc."PEGALO"</t>
  </si>
  <si>
    <t>SELLADOR P/ POLIPROPILENO  50 cc "PEGALO"</t>
  </si>
  <si>
    <t>SELLARROSCAS HIDRO 3</t>
  </si>
  <si>
    <t>SELLADOR POLIPROPILENO HIDRO 3 x  25 cc.</t>
  </si>
  <si>
    <t>SELLADOR POLIPROPILENO HIDRO 3 x  50 cc.</t>
  </si>
  <si>
    <t>SELLADOR POLIPROPILENO HIDRO 3 x 125 cc.</t>
  </si>
  <si>
    <t>SELLARROSCAS HIDRO FLEX</t>
  </si>
  <si>
    <t>SELLADOR P/ POLIPROPILERO HIDRO FLEX x 100 cc</t>
  </si>
  <si>
    <t>SEPARADORES DE CERAMICA</t>
  </si>
  <si>
    <t>ARCO SEPARADOR DE PORCELANATO x 150 unid.</t>
  </si>
  <si>
    <t>CUÑA DENTADA P/ ARCO SEPARADOR x 150 unid.</t>
  </si>
  <si>
    <t>ESPATULA PLASTICA CERAMICRUZ DE 125 mm.</t>
  </si>
  <si>
    <t>PINZA NIVELADORA DE NYLON PARA PORCELANATO</t>
  </si>
  <si>
    <t>RODILLERA PARA PROTECCION CERAMICRUZ</t>
  </si>
  <si>
    <t>SEPARADOR DE CERAMICA CRUZ  1.00 mm. x 100 unid.</t>
  </si>
  <si>
    <t>SEPARADOR DE CERAMICA CRUZ  1.50 mm. x 300 unid.</t>
  </si>
  <si>
    <t>SEPARADOR DE CERAMICA CRUZ  2.00 mm. x 300 unid.</t>
  </si>
  <si>
    <t>SEPARADOR DE CERAMICA CRUZ  3.00 mm. x 150 unid.</t>
  </si>
  <si>
    <t>SEPARADOR DE CERAMICA CRUZ  4.00 mm. x 150 unid.</t>
  </si>
  <si>
    <t>SEPARADOR DE CERAMICA CRUZ  5.00 mm. x 150 unid.</t>
  </si>
  <si>
    <t>SEPARADOR DE CERAMICA CRUZ  8.00 mm. x 50 unid.</t>
  </si>
  <si>
    <t>SEPARADOR DE CERAMICA CRUZ 11.00 mm. x 50 unid.</t>
  </si>
  <si>
    <t>SEPARADOR DE CERAMICA CRUZ 18.00 mm. x 25 unid.</t>
  </si>
  <si>
    <t>SEPARADOR DE CERAMICA CUÑA x 200 unid.</t>
  </si>
  <si>
    <t>SEPARADOR DE CERAMICA TEE 1.50 MM x 125 unid.</t>
  </si>
  <si>
    <t>SEPARADOR DE CERAMICA TEE 10.00 MM x 50 unid.</t>
  </si>
  <si>
    <t>SEPARADOR DE CERAMICA TEE 15.00 MM x 50 unid.</t>
  </si>
  <si>
    <t>SERRUCHO CARPINTERO "KETTLER"</t>
  </si>
  <si>
    <t>SERRUCHO CARPINTERO 16" IMP. MANGO ERGO.</t>
  </si>
  <si>
    <t>SERRUCHO CARPINTERO 18" IMP. MANGO ERGO.</t>
  </si>
  <si>
    <t>SERRUCHO CARPINTERO 24" IMP. MANGO ERGO.</t>
  </si>
  <si>
    <t>SERRUCHO YESERO "SANTA JUANA"</t>
  </si>
  <si>
    <t>SERRUCHO YESERO 15 cm. "SANTA JUANA</t>
  </si>
  <si>
    <t>SERRUCHOS CABO MADERA "TRAMONTINA"</t>
  </si>
  <si>
    <t>SERRUCHO CARPINTERO 18" "TRAMONTINA"</t>
  </si>
  <si>
    <t>SERRUCHO CARPINTERO 22" "TRAMONTINA"</t>
  </si>
  <si>
    <t>SERRUCHO PODAR CURVO "TRAMONTINA"</t>
  </si>
  <si>
    <t>SERRUCHOS DE COSTILLA</t>
  </si>
  <si>
    <t>SERRUCHO COSTILLA 10" 25 cm. SANTA JUANA</t>
  </si>
  <si>
    <t>SERRUCHO COSTILLA 12" 30 cm. SANTA JUANA</t>
  </si>
  <si>
    <t>SERRUCHO COSTILLA 14" 35 cm. SANTA JUANA</t>
  </si>
  <si>
    <t>SERRUCHOS DE PUNTA</t>
  </si>
  <si>
    <t>SERRUCHO PUNTA 12" SANTA JUANA</t>
  </si>
  <si>
    <t>SERRUCHOS PARA CARPINTEROS</t>
  </si>
  <si>
    <t>SERRUCHO P/CARPINTERO 30 cm. 12" S.JUANA</t>
  </si>
  <si>
    <t>SERRUCHO P/CARPINTERO 35 cm. 14" S.JUANA</t>
  </si>
  <si>
    <t>SERRUCHO P/CARPINTERO 40 cm. 16" S.JUANA</t>
  </si>
  <si>
    <t>SERRUCHO P/CARPINTERO 45 cm. 18" S.JUANA</t>
  </si>
  <si>
    <t>SERRUCHO P/CARPINTERO 50 cm. 20" S.JUANA</t>
  </si>
  <si>
    <t>SERRUCHO P/CARPINTERO 55 cm. 22" S.JUANA</t>
  </si>
  <si>
    <t>SERRUCHO P/CARPINTERO 60 cm. 24" S.JUANA</t>
  </si>
  <si>
    <t>SERRUCHOS PARA CEMENTISTA</t>
  </si>
  <si>
    <t>SERRUCHO CEMENTISTA STA. JUANA 60 cm.</t>
  </si>
  <si>
    <t>SERRUCHO CEMENTISTA STA. JUANA 65 cm.</t>
  </si>
  <si>
    <t>SERRUCHO CEMENTISTA STA. JUANA 70 cm.</t>
  </si>
  <si>
    <t>SERRUCHOS PARA PODAR</t>
  </si>
  <si>
    <t>SERRUCHO P/PODAR SANTA JUANA CURVO</t>
  </si>
  <si>
    <t>SERRUCHO PODAR CURVO IMPORTADO</t>
  </si>
  <si>
    <t>SET DE HERRAMIENTAS "TRAMONTINA"</t>
  </si>
  <si>
    <t>JUEGO DEST Y PUNTAS 36 pzas. TRAMONTINA (187)</t>
  </si>
  <si>
    <t>JUEGO HERRAMIENTAS 9 pzas. TRAMONTINA (168)</t>
  </si>
  <si>
    <t>SIERRA COPA 6 PIEZAS IMPORTADA</t>
  </si>
  <si>
    <t>SIERRA COPA 6 piezas</t>
  </si>
  <si>
    <t>SIERRA COPA BIMETALICA "RHEIN"</t>
  </si>
  <si>
    <t>SIERRA COPA BIMETALICA  14 mm "RHEIN"</t>
  </si>
  <si>
    <t>SIERRA COPA BIMETALICA  16 mm "RHEIN"</t>
  </si>
  <si>
    <t>SIERRA COPA BIMETALICA  17 mm "RHEIN"</t>
  </si>
  <si>
    <t>SIERRA COPA BIMETALICA  19 mm "RHEIN"</t>
  </si>
  <si>
    <t>SIERRA COPA BIMETALICA  20 mm "RHEIN"</t>
  </si>
  <si>
    <t>SIERRA COPA BIMETALICA  21 mm "RHEIN"</t>
  </si>
  <si>
    <t>SIERRA COPA BIMETALICA  22 mm "RHEIN"</t>
  </si>
  <si>
    <t>SIERRA COPA BIMETALICA  24 mm "RHEIN"</t>
  </si>
  <si>
    <t>SIERRA COPA BIMETALICA  25 mm "RHEIN"</t>
  </si>
  <si>
    <t>SIERRA COPA BIMETALICA  27 mm "RHEIN"</t>
  </si>
  <si>
    <t>SIERRA COPA BIMETALICA  29 mm "RHEIN"</t>
  </si>
  <si>
    <t>SIERRA COPA BIMETALICA  30 mm "RHEIN"</t>
  </si>
  <si>
    <t>SIERRA COPA BIMETALICA  32 mm "RHEIN"</t>
  </si>
  <si>
    <t>SIERRA COPA BIMETALICA  33 mm "RHEIN"</t>
  </si>
  <si>
    <t>SIERRA COPA BIMETALICA  35 mm "RHEIN"</t>
  </si>
  <si>
    <t>SIERRA COPA BIMETALICA  37 mm "RHEIN"</t>
  </si>
  <si>
    <t>SIERRA COPA BIMETALICA  38 mm "RHEIN"</t>
  </si>
  <si>
    <t>SIERRA COPA BIMETALICA  40 mm "RHEIN"</t>
  </si>
  <si>
    <t>SIERRA COPA BIMETALICA  41 mm "RHEIN"</t>
  </si>
  <si>
    <t>SIERRA COPA BIMETALICA  43 mm "RHEIN"</t>
  </si>
  <si>
    <t>SIERRA COPA BIMETALICA  44 mm "RHEIN"</t>
  </si>
  <si>
    <t>SIERRA COPA BIMETALICA  46 mm "RHEIN"</t>
  </si>
  <si>
    <t>SIERRA COPA BIMETALICA  48 mm "RHEIN"</t>
  </si>
  <si>
    <t>SIERRA COPA BIMETALICA  51 mm "RHEIN"</t>
  </si>
  <si>
    <t>SIERRA COPA BIMETALICA  52 mm "RHEIN"</t>
  </si>
  <si>
    <t>SIERRA COPA BIMETALICA  54 mm "RHEIN"</t>
  </si>
  <si>
    <t>SIERRA COPA BIMETALICA  57 mm "RHEIN"</t>
  </si>
  <si>
    <t>SIERRA COPA BIMETALICA  59 mm "RHEIN"</t>
  </si>
  <si>
    <t>SIERRA COPA BIMETALICA  60 mm "RHEIN"</t>
  </si>
  <si>
    <t>SIERRA COPA BIMETALICA  64 mm "RHEIN"</t>
  </si>
  <si>
    <t>SIERRA COPA BIMETALICA  65 mm "RHEIN"</t>
  </si>
  <si>
    <t>SIERRA COPA BIMETALICA  67 mm "RHEIN"</t>
  </si>
  <si>
    <t>SIERRA COPA BIMETALICA  68 mm "RHEIN"</t>
  </si>
  <si>
    <t>SIERRA COPA BIMETALICA  70 mm "RHEIN"</t>
  </si>
  <si>
    <t>SIERRA COPA BIMETALICA  73 mm "RHEIN"</t>
  </si>
  <si>
    <t>SIERRA COPA BIMETALICA  76 mm "RHEIN"</t>
  </si>
  <si>
    <t>SIERRA COPA BIMETALICA  79 mm "RHEIN"</t>
  </si>
  <si>
    <t>SIERRA COPA BIMETALICA  83 mm "RHEIN"</t>
  </si>
  <si>
    <t>SIERRA COPA BIMETALICA  86 mm "RHEIN"</t>
  </si>
  <si>
    <t>SIERRA COPA BIMETALICA  89 mm "RHEIN"</t>
  </si>
  <si>
    <t>SIERRA COPA BIMETALICA  92 mm "RHEIN"</t>
  </si>
  <si>
    <t>SIERRA COPA BIMETALICA  95 mm "RHEIN"</t>
  </si>
  <si>
    <t>SIERRA COPA BIMETALICA  98 mm "RHEIN"</t>
  </si>
  <si>
    <t>SIERRA COPA BIMETALICA 102 mm "RHEIN"</t>
  </si>
  <si>
    <t>SIERRA COPA BIMETALICA 105 mm "RHEIN"</t>
  </si>
  <si>
    <t>SIERRA COPA BIMETALICA 108 mm "RHEIN"</t>
  </si>
  <si>
    <t>SIERRA COPA BIMETALICA 111 mm "RHEIN"</t>
  </si>
  <si>
    <t>SIERRA COPA BIMETALICA 114 mm "RHEIN"</t>
  </si>
  <si>
    <t>SIERRA COPA BIMETALICA 121 mm "RHEIN"</t>
  </si>
  <si>
    <t>SIERRA COPA BIMETALICA 127 mm "RHEIN"</t>
  </si>
  <si>
    <t>SIERRA COPA BIMETALICA 140 mm "RHEIN"</t>
  </si>
  <si>
    <t>SIERRA COPA BIMETALICA 146 mm "RHEIN"</t>
  </si>
  <si>
    <t>SIERRA COPA BIMETALICA 152 mm "RHEIN"</t>
  </si>
  <si>
    <t>VASTAGO P/ SIERRA BIMETALICA 3/8" A1  "RHEIN"</t>
  </si>
  <si>
    <t>VASTAGO P/ SIERRA BIMETALICA 7/16" A2  "RHEIN"</t>
  </si>
  <si>
    <t>VASTAGO P/ SIERRA BIMETALICA 7/16" A3  "RHEIN"</t>
  </si>
  <si>
    <t>SIERRA COPA CARB. DE TUNGSTENO "RHEIN</t>
  </si>
  <si>
    <t>BASE UNIVERSAL + PUNTA 33/103 "RHEIN"</t>
  </si>
  <si>
    <t>BASE UNIVERSAL + PUNTA 73/113 "RHEIN"</t>
  </si>
  <si>
    <t>PUNTA REPUESTO PARA BASE "RHEIN"</t>
  </si>
  <si>
    <t>SIERRA COPA BROCA CARB. TUNGSTENO  33 mm "RHEIN"</t>
  </si>
  <si>
    <t>SIERRA COPA BROCA CARB. TUNGSTENO  43 mm "RHEIN"</t>
  </si>
  <si>
    <t>SIERRA COPA BROCA CARB. TUNGSTENO  53 mm "RHEIN"</t>
  </si>
  <si>
    <t>SIERRA COPA BROCA CARB. TUNGSTENO  67 mm "RHEIN"</t>
  </si>
  <si>
    <t>SIERRA COPA BROCA CARB. TUNGSTENO  73 mm "RHEIN"</t>
  </si>
  <si>
    <t>SIERRA COPA BROCA CARB. TUNGSTENO  83 mm "RHEIN"</t>
  </si>
  <si>
    <t>SIERRA COPA BROCA CARB. TUNGSTENO 103 mm "RHEIN</t>
  </si>
  <si>
    <t>SIERRA COPA BROCA CARB. TUNGSTENO 113 mm "RHEIN</t>
  </si>
  <si>
    <t>SIERRA COPA DIENTE WIDIA "RHEIN"</t>
  </si>
  <si>
    <t>EJE REPUESTO SDS MAX 220 mm "RHEIN"</t>
  </si>
  <si>
    <t>EJE REPUESTO SDS MAX 430 mm "RHEIN"</t>
  </si>
  <si>
    <t>EJE REPUESTO SDS PLUS 220 mm "RHEIN"</t>
  </si>
  <si>
    <t>EJE REPUESTO SDS PLUS 430 mm "RHEIN"</t>
  </si>
  <si>
    <t>REPUESTO PUNTA + TORNILLO "RHEIN"</t>
  </si>
  <si>
    <t>SIERRA COPA BROCA D/ WIDIA  30 mm "RHEIN"</t>
  </si>
  <si>
    <t>SIERRA COPA BROCA D/ WIDIA  40 mm "RHEIN"</t>
  </si>
  <si>
    <t>SIERRA COPA BROCA D/ WIDIA  55 mm "RHEIN"</t>
  </si>
  <si>
    <t>SIERRA COPA BROCA D/ WIDIA  60 mm "RHEIN"</t>
  </si>
  <si>
    <t>SIERRA COPA BROCA D/ WIDIA  65 mm "RHEIN"</t>
  </si>
  <si>
    <t>SIERRA COPA BROCA D/ WIDIA  70 mm "RHEIN"</t>
  </si>
  <si>
    <t>SIERRA COPA BROCA D/ WIDIA  80 mm "RHEIN"</t>
  </si>
  <si>
    <t>SIERRA COPA BROCA D/ WIDIA  90 mm "RHEIN"</t>
  </si>
  <si>
    <t>SIERRA COPA BROCA D/ WIDIA 105 mm "RHEIN"</t>
  </si>
  <si>
    <t>SIERRAS CIRCULARES DE WIDIA</t>
  </si>
  <si>
    <t>SIERRA DE WIDIA " ROTTWEILER "  4.5" x 20 dientes</t>
  </si>
  <si>
    <t>SIERRA DE WIDIA " ROTTWEILER "  4.5" x 24 dientes</t>
  </si>
  <si>
    <t>SIERRA DE WIDIA " ROTTWEILER "  4.5" x 30 dientes</t>
  </si>
  <si>
    <t>SIERRA DE WIDIA " ROTTWEILER "  4.5" x 36 dientes</t>
  </si>
  <si>
    <t>SIERRA DE WIDIA " ROTTWEILER "  4.5" x 40 dientes</t>
  </si>
  <si>
    <t>SIERRA DE WIDIA " ROTTWEILER "  7" x 24 dientes</t>
  </si>
  <si>
    <t>SIERRA DE WIDIA " ROTTWEILER "  7" x 30 dientes</t>
  </si>
  <si>
    <t>SIERRA DE WIDIA " ROTTWEILER "  7" x 36 dientes</t>
  </si>
  <si>
    <t>SIERRA DE WIDIA " ROTTWEILER "  7" x 48 dientes</t>
  </si>
  <si>
    <t>SIERRA DE WIDIA " ROTTWEILER "  7" x 60 dientes</t>
  </si>
  <si>
    <t>SIERRA DE WIDIA " ROTTWEILER "  9" x 30 dientes</t>
  </si>
  <si>
    <t>SIERRA DE WIDIA " ROTTWEILER "  9" x 36 dientes</t>
  </si>
  <si>
    <t>SIERRA DE WIDIA " ROTTWEILER "  9" x 48 dientes</t>
  </si>
  <si>
    <t>SIERRA DE WIDIA " ROTTWEILER "  9" x 60 dientes</t>
  </si>
  <si>
    <t>SIERRA DE WIDIA " ROTTWEILER " 10" x 30 dientes</t>
  </si>
  <si>
    <t>SIERRA DE WIDIA " ROTTWEILER " 10" x 40 dientes</t>
  </si>
  <si>
    <t>SIERRA DE WIDIA " ROTTWEILER " 12" x 36 dientes</t>
  </si>
  <si>
    <t>SIERRA DE WIDIA " ROTTWEILER " 12" x 48 dientes</t>
  </si>
  <si>
    <t>SIERRA DE WIDIA " ROTTWEILER " 12" x 60 dientes</t>
  </si>
  <si>
    <t>SIERRA DE WIDIA " ROTTWEILER " 14" x 100 dientes</t>
  </si>
  <si>
    <t>SIERRA DE WIDIA " ROTTWEILER " 14" x 48 dientes</t>
  </si>
  <si>
    <t>SIERRA DE WIDIA " ROTTWEILER " 14" x 60 dientes</t>
  </si>
  <si>
    <t>SIERRA DE WIDIA " ROTTWEILER " 16" x 100 dientes</t>
  </si>
  <si>
    <t>SIERRA DE WIDIA " ROTTWEILER " 16" x 60 dientes</t>
  </si>
  <si>
    <t>SIERRA DE WIDIA " ROTTWEILER " 16" x 80 dientes</t>
  </si>
  <si>
    <t>SIERRAS DE WIDIA K20  "RHEIN"</t>
  </si>
  <si>
    <t>SIERRA DE WIDIA K20  4.5" x 24 dientes "RHEIN"</t>
  </si>
  <si>
    <t>SIERRA DE WIDIA K20  4.5" x 30 dientes "RHEIN"</t>
  </si>
  <si>
    <t>SIERRA DE WIDIA K20  4.5" x 36 dientes "RHEIN"</t>
  </si>
  <si>
    <t>SIERRA DE WIDIA K20  4.5" x 40 dientes "RHEIN"</t>
  </si>
  <si>
    <t>SIERRA DE WIDIA K20  7" x 24 dientes "RHEIN"</t>
  </si>
  <si>
    <t>SIERRA DE WIDIA K20  7" x 30 dientes "RHEIN"</t>
  </si>
  <si>
    <t>SIERRA DE WIDIA K20  7" x 40 dientes "RHEIN"</t>
  </si>
  <si>
    <t>SIERRA DE WIDIA K20  7" x 48 dientes "RHEIN"</t>
  </si>
  <si>
    <t>SIERRA DE WIDIA K20  7" x 60 dientes "RHEIN"</t>
  </si>
  <si>
    <t>SIERRA DE WIDIA K20  9" x 40 dientes "RHEIN"</t>
  </si>
  <si>
    <t>SIERRA DE WIDIA K20 10" x 36 dientes "RHEIN"</t>
  </si>
  <si>
    <t>SIERRA DE WIDIA K20 10" x 40 dientes "RHEIN"</t>
  </si>
  <si>
    <t>SIERRA DE WIDIA K20 10" x 60 dientes "RHEIN"</t>
  </si>
  <si>
    <t>SIERRA DE WIDIA K20 12" x 48 dientes "RHEIN"</t>
  </si>
  <si>
    <t>SIERRA DE WIDIA K20 12" x 72 dientes "RHEIN"</t>
  </si>
  <si>
    <t>SIERRA DE WIDIA K20 14" x 60 dientes "RHEIN"</t>
  </si>
  <si>
    <t>SIERRA DE WIDIA K20 14" x 96 dientes "RHEIN"</t>
  </si>
  <si>
    <t>SIERRA DE WIDIA K20 16" x 60 dientes "RHEIN"</t>
  </si>
  <si>
    <t>SIERRA DE WIDIA K20 18" x 72 dientes "RHEIN"</t>
  </si>
  <si>
    <t>SIERRA DE WIDIA K20 20" x 60 dientes "RHEIN"</t>
  </si>
  <si>
    <t>SIERRA DE WIDIA K20 20" x 72 dientes "RHEIN"</t>
  </si>
  <si>
    <t>SIFONES PARA PILETAS</t>
  </si>
  <si>
    <t>SIFON DOBLE BACHA - P.V.C. Y PPP. ABRAZ MET</t>
  </si>
  <si>
    <t>SIFON SIMPLE BACHA - P.V.C. Y PPP. ABRAZ MET</t>
  </si>
  <si>
    <t>SIFON SIMPLE CHATO</t>
  </si>
  <si>
    <t>SOGA ELASTICA</t>
  </si>
  <si>
    <t>SOGA ELASTICA 6 mm.</t>
  </si>
  <si>
    <t>SOGA ELASTICA CON GANCHOS</t>
  </si>
  <si>
    <t>SOGAS DE POLIPROPILENO TRENZADO</t>
  </si>
  <si>
    <t>SOGA DE POLIPROPILENO TRENZADO  NO.  3</t>
  </si>
  <si>
    <t>SOGA DE POLIPROPILENO TRENZADO  NO.  4</t>
  </si>
  <si>
    <t>SOGA DE POLIPROPILENO TRENZADO  NO.  5</t>
  </si>
  <si>
    <t>SOGA DE POLIPROPILENO TRENZADO  NO.  6</t>
  </si>
  <si>
    <t>SOGA DE POLIPROPILENO TRENZADO  NO.  7</t>
  </si>
  <si>
    <t>SOGA DE POLIPROPILENO TRENZADO  NO.  8</t>
  </si>
  <si>
    <t>SOGA DE POLIPROPILENO TRENZADO  NO. 10</t>
  </si>
  <si>
    <t>SOGA DE POLIPROPILENO TRENZADO  NO. 12</t>
  </si>
  <si>
    <t>SOGA DE POLIPROPILENO TRENZADO  NO. 14</t>
  </si>
  <si>
    <t>SOGA DE POLIPROPILENO TRENZADO  NO. 16</t>
  </si>
  <si>
    <t>SOGA DE POLIPROPILENO TRENZADO  NO. 18</t>
  </si>
  <si>
    <t>SOGA DE POLIPROPILENO TRENZADO  NO. 20</t>
  </si>
  <si>
    <t>SOGAS DE PVC FORRADAS</t>
  </si>
  <si>
    <t>SOGA PVC ENVAINADA 4 mm.</t>
  </si>
  <si>
    <t>SOGA PVC ENVAINADA 5 mm.</t>
  </si>
  <si>
    <t>SOGA PVC ENVAINADA 6 mm.</t>
  </si>
  <si>
    <t>SOGA PVC ENVAINADA 8 mm.</t>
  </si>
  <si>
    <t>SOLDADOR TIPO LAPIZ IMPORTADO</t>
  </si>
  <si>
    <t>SOLDADOR ELECTRICO T/ LAPIZ 40 w IMPORTADO (9860)</t>
  </si>
  <si>
    <t>SOLDADORA INV. TIG 6500 w. AMP 20/250 - ITE8250 **</t>
  </si>
  <si>
    <t>SOLDADORAS INVERTER ISARD</t>
  </si>
  <si>
    <t>SOLDADORA INVERTER TIG - 250 AMP. TIG/MMA ISARD**</t>
  </si>
  <si>
    <t>SOLDADOR ELECT. P/RECTA  60 w. CI-MURAT</t>
  </si>
  <si>
    <t>SOLDADOR ELECT. P/RECTA  75 w. CI-MURAT</t>
  </si>
  <si>
    <t>SOLDADOR ELECT. P/RECTA 100 w. CI-MURAT</t>
  </si>
  <si>
    <t>SOLDADOR ELECT. P/RECTA 160 w. CI-MURAT</t>
  </si>
  <si>
    <t>SOLDADOR ELECT. P/RECTA 200 w. CI-MURAT</t>
  </si>
  <si>
    <t>SOLDADOR ELECT. T/LAPIZ 40 w. CI-MURAT</t>
  </si>
  <si>
    <t>SOLDADOR ELECT. T/LAPIZ 60 w. CI-MURAT</t>
  </si>
  <si>
    <t>SOPAPAS PARA PILETA DE BRONCE</t>
  </si>
  <si>
    <t>SOPAPA P/PILETA BRONCE 1 1/2"</t>
  </si>
  <si>
    <t>SOPAPA P/PILETA BRONCE 2"</t>
  </si>
  <si>
    <t>SOPAPAS PARA PILETA DE PVC</t>
  </si>
  <si>
    <t>SOPAPA PVC CON FILTRO ACERO 1 1/2"</t>
  </si>
  <si>
    <t>SOPAPA PVC CON FILTRO ACERO 1 1/2" "GINYPLAS"</t>
  </si>
  <si>
    <t>SOPAPA PVC CON FILTRO ACERO 2"</t>
  </si>
  <si>
    <t>SOPAPA PVC CON FILTRO ACERO 2" "GINYPLAS"</t>
  </si>
  <si>
    <t>SOPAPA PVC FILTRO ACERO CON ROSCA DE 1 1/4"</t>
  </si>
  <si>
    <t>SOPAPA PVC FILTRO ACERO CON ROSCA DE 11/2"</t>
  </si>
  <si>
    <t>SOPAPAS PARA VIDRIEROS</t>
  </si>
  <si>
    <t>SOPAPA PARA VIDRIERO DOBLE 8tov-15)</t>
  </si>
  <si>
    <t>SOPAPA PARA VIDRIERO MINI (tov-3791)</t>
  </si>
  <si>
    <t>SOPAPA PARA VIDRIERO SIMPLE (tov-3745)</t>
  </si>
  <si>
    <t>SOPLETES PARA CARTUCHO DE GAS BUTANO</t>
  </si>
  <si>
    <t>SOPLETE PARA CARTUCHO C/ ENC. ELECTRONICO</t>
  </si>
  <si>
    <t>SOPLETE PARA CARTUCHO SISTEMA CLIP</t>
  </si>
  <si>
    <t>SOPLETES PARA GARRAFA "LORHER"</t>
  </si>
  <si>
    <t>MARTILLO DE COBRE P/SOLDADOR 140 grs.</t>
  </si>
  <si>
    <t>MARTILLO DE COBRE P/SOLDADOR 55 grs.</t>
  </si>
  <si>
    <t>SOLDADOR CURVO C/MART.  3 kg.</t>
  </si>
  <si>
    <t>SOLDADOR CURVO C/MART. 10 kg.</t>
  </si>
  <si>
    <t>SOLDADOR CURVO S/MART.  3 kg. C/ GATILLO</t>
  </si>
  <si>
    <t>SOLDADOR CURVO S/MART. 10 kg. C/GATILLO</t>
  </si>
  <si>
    <t>SOLDADOR RECTO C/ MART.  3 kg.</t>
  </si>
  <si>
    <t>SOLDADOR RECTO C/ MART. 10 kg.</t>
  </si>
  <si>
    <t>SOLDADOR RECTO S/ MART.  3 kg.</t>
  </si>
  <si>
    <t>SOLDADOR RECTO S/ MART. 10 kg.</t>
  </si>
  <si>
    <t>SOLDADOR TECHISTA 50 mm.  S/ MANGUERA</t>
  </si>
  <si>
    <t>SOPLETES TECHISTA C/ GATILLO "DUROX"</t>
  </si>
  <si>
    <t>SOLDADOR TECHISTA CON GATILLO x  3 kg.</t>
  </si>
  <si>
    <t>SOLDADOR TECHISTA CON GATILLO x 10 kg.</t>
  </si>
  <si>
    <t>SOPORTE MANGUERA CHAPA "CORVEX"</t>
  </si>
  <si>
    <t>SOPORTE MANGUERA CHICO "CORVEX"</t>
  </si>
  <si>
    <t>SOPORTE MANGUERA GRANDE "CORVEX"</t>
  </si>
  <si>
    <t>SOPORTE PARA LCD</t>
  </si>
  <si>
    <t>SOPORTE LCD UNIVERSAL 14" A 42" FIJO</t>
  </si>
  <si>
    <t>SOPORTE P/ LCD FIJO MINI</t>
  </si>
  <si>
    <t>SOPORTE PARA MANGUERA PLASTICO</t>
  </si>
  <si>
    <t>SOPORTE MANGUERA PARED "CANPLE"</t>
  </si>
  <si>
    <t>SOPORTE MANGUERA PARED EL ABUELO</t>
  </si>
  <si>
    <t>SOPORTES COLONIALES "CORVEX"</t>
  </si>
  <si>
    <t>SOPORTE COLONIAL 15 X 15 - 12 unid.</t>
  </si>
  <si>
    <t>SOPORTE COLONIAL 20 X 20 - 12 unid.</t>
  </si>
  <si>
    <t>SOPORTE COLONIAL 25 X 25 - 12 unid.</t>
  </si>
  <si>
    <t>SOPORTE COLONIAL 30 X 30 - 12 unid.</t>
  </si>
  <si>
    <t>SOPORTES P/ ESTANTE BRACKET</t>
  </si>
  <si>
    <t>SOPORTE P/ ESTANTE BRACKET 100 x 150 - 20 unid.</t>
  </si>
  <si>
    <t>SOPORTE P/ ESTANTE BRACKET 100 x 150 BLANCO - 20 u</t>
  </si>
  <si>
    <t>SOPORTE P/ ESTANTE BRACKET 150 x 200 - 20 unid.</t>
  </si>
  <si>
    <t>SOPORTE P/ ESTANTE BRACKET 150 x 200 BLANCO - 20 u</t>
  </si>
  <si>
    <t>SOPORTE P/ ESTANTE BRACKET 200 x 250 - 20 unid.</t>
  </si>
  <si>
    <t>SOPORTE P/ ESTANTE BRACKET 200 x 250 BLANCO - 20 u</t>
  </si>
  <si>
    <t>SOPORTE P/ ESTANTE BRACKET 250 x 300 - 20 unid.</t>
  </si>
  <si>
    <t>SOPORTE P/ ESTANTE BRACKET 250 x 300 BLANCO - 20 u</t>
  </si>
  <si>
    <t>SOPORTE P/ ESTANTE BRACKET 250 x 350 - 20 unid.</t>
  </si>
  <si>
    <t>SOPORTE P/ ESTANTE BRACKET 250 x 350 BLANCO - 20 u</t>
  </si>
  <si>
    <t>SOPORTES PARA ALACENAS</t>
  </si>
  <si>
    <t>SOPORTE P/ALACENA ANGULO CROMATIZADO - 24 unid.</t>
  </si>
  <si>
    <t>SOPORTE P/ALACENA PLANO CROMATIZADO - 24 unid.</t>
  </si>
  <si>
    <t>SOPORTES PARA BARRALES</t>
  </si>
  <si>
    <t>SOPORTE BARRAL TIPO LUQUE - EL PAR</t>
  </si>
  <si>
    <t>SOPORTE CORTO ABIERTO U/P 1/2</t>
  </si>
  <si>
    <t>SOPORTE CORTO ABIERTO U/P 5/8</t>
  </si>
  <si>
    <t>SOPORTE CORTO CERRADO U/P 1/2</t>
  </si>
  <si>
    <t>SOPORTE CORTO CERRADO U/P 5/8</t>
  </si>
  <si>
    <t>SOPORTE LARGO ABIERTO U/P 1/2</t>
  </si>
  <si>
    <t>SOPORTE LARGO ABIERTO U/P 5/8</t>
  </si>
  <si>
    <t>SOPORTE LARGO CERRADO U/P 1/2</t>
  </si>
  <si>
    <t>SOPORTE LARGO CERRADO U/P 5/8</t>
  </si>
  <si>
    <t>SOPORTE LATERAL P/ CAÑO OVAL</t>
  </si>
  <si>
    <t>SOPORTE P/ BARRAL OVAL FLEJE ZINCADO ORO</t>
  </si>
  <si>
    <t>SOPORTE P/BARRAL CORTO ABIERTO  1/2"    Bolsa x 50</t>
  </si>
  <si>
    <t>SOPORTE P/BARRAL CORTO ABIERTO  5/8"    Bolsa x 50</t>
  </si>
  <si>
    <t>SOPORTE P/BARRAL CORTO ABIERTO 3/4"     Bolsa x 50</t>
  </si>
  <si>
    <t>SOPORTE P/BARRAL CORTO CERRADO  1/2"   Bolsa x 50</t>
  </si>
  <si>
    <t>SOPORTE P/BARRAL CORTO CERRADO  5/8"   Bolsa x 50</t>
  </si>
  <si>
    <t>SOPORTE P/BARRAL CORTO CERRADO 3/4"   Bolsa x 50</t>
  </si>
  <si>
    <t>SOPORTE P/BARRAL CURVO BLANCO</t>
  </si>
  <si>
    <t>SOPORTE P/BARRAL CURVO PULIDO</t>
  </si>
  <si>
    <t>SOPORTE P/BARRAL LARGO ABIERTO  1/2"    Bolsa x 50</t>
  </si>
  <si>
    <t>SOPORTE P/BARRAL LARGO ABIERTO  5/8"    Bolsa x 50</t>
  </si>
  <si>
    <t>SOPORTE P/BARRAL LARGO ABIERTO 3/4"     Bolsa x 50</t>
  </si>
  <si>
    <t>SOPORTE P/BARRAL LARGO CERRADO  1/2"    Bolsa x 50</t>
  </si>
  <si>
    <t>SOPORTE P/BARRAL LARGO CERRADO  5/8"    Bolsa x 50</t>
  </si>
  <si>
    <t>SOPORTE P/BARRAL LARGO CERRADO 3/4"    Bolsa x 50</t>
  </si>
  <si>
    <t>SOPORTE P/BARRAL ZAMAK ABIERTO 1/2"</t>
  </si>
  <si>
    <t>SOPORTE P/BARRAL ZAMAK ABIERTO 5/8"</t>
  </si>
  <si>
    <t>SOPORTE P/BARRAL ZAMAK CERRADO 1/2"</t>
  </si>
  <si>
    <t>SOPORTE P/BARRAL ZAMAK CERRADO 5/8"</t>
  </si>
  <si>
    <t>SOPORTE P/VARILLA CHATA - BRONC. O NIQ. - 200 unid</t>
  </si>
  <si>
    <t>SOPORTE PLACARD FLEJE BRONCEADO  1/2    Bolsa x 50</t>
  </si>
  <si>
    <t>SOPORTE PLACARD FLEJE BRONCEADO  5/8    Bolsa x 50</t>
  </si>
  <si>
    <t>SOPORTE PLACARD FLEJE BRONCEADO 3/4    Bolsa x 50</t>
  </si>
  <si>
    <t>SOPORTE P/CUADRO NO.0 TRIANGULO  Bolsa x 500 un.</t>
  </si>
  <si>
    <t>SOPORTE P/CUADRO NO.1 TRIANGULO  Bolsa x 200 un.</t>
  </si>
  <si>
    <t>SOPORTE P/CUADRO NO.2 TRIANGULO  Bolsa x 200 un.</t>
  </si>
  <si>
    <t>SOPORTE P/CUADRO NO.3 TRIANGULO  Bolsa x 200 un.</t>
  </si>
  <si>
    <t>SOPORTES P/CUADRO  NO.20   Bolsa x 100 un.</t>
  </si>
  <si>
    <t>SOPORTES P/CUADRO  NO.25   Bolsa x 100 un.</t>
  </si>
  <si>
    <t>SOPORTES P/CUADRO  NO.35   Bolsa x 100 un.</t>
  </si>
  <si>
    <t>SOPORTES P/CUADRO  NO.45   Bolsa x 100 un.</t>
  </si>
  <si>
    <t>SOPORTES PARA ESTANTES</t>
  </si>
  <si>
    <t>SOPORTE P/ESTANTE 100 X 125 MM.- 24 unid.</t>
  </si>
  <si>
    <t>SOPORTE P/ESTANTE 100 X 125 MM.- 24 unid. BLANCO</t>
  </si>
  <si>
    <t>SOPORTE P/ESTANTE 125 X 150 MM.- 24 unid.</t>
  </si>
  <si>
    <t>SOPORTE P/ESTANTE 125 X 150 MM.- 24 unid. BLANCO</t>
  </si>
  <si>
    <t>SOPORTE P/ESTANTE 150 X 200 MM.- 24 unid.</t>
  </si>
  <si>
    <t>SOPORTE P/ESTANTE 150 X 200 MM.- 24 unid. BLANCO</t>
  </si>
  <si>
    <t>SOPORTE P/ESTANTE 200 X 250 MM.- 24 unid.</t>
  </si>
  <si>
    <t>SOPORTE P/ESTANTE 200 X 250 MM.- 24 unid. BLANCO</t>
  </si>
  <si>
    <t>SOPORTE P/ESTANTE 250 X 300 MM.- 24 unid.</t>
  </si>
  <si>
    <t>SOPORTE P/ESTANTE 250 X 300 MM.- 24 unid. BLANCO</t>
  </si>
  <si>
    <t>SOPORTE P/ESTANTE 300 X 350 MM.- 24 unid.</t>
  </si>
  <si>
    <t>SOPORTE P/ESTANTE 300 X 350 MM.- 24 unid. BLANCO</t>
  </si>
  <si>
    <t>SOPORTES PARA REPISAS</t>
  </si>
  <si>
    <t>SOPORTE P/REPISA 45 MM. HIERRO ZINCADO - 100 unid.</t>
  </si>
  <si>
    <t>SOPORTE P/REPISA 75 MM. HIERRO ZINCADO - 100 unid.</t>
  </si>
  <si>
    <t>SOPORTES PARA TV Y MICROONDAS</t>
  </si>
  <si>
    <t>SOPORTE PARA T.V. Y VIDEO</t>
  </si>
  <si>
    <t>SOPORTES Y TUBOS P/VITRINAS</t>
  </si>
  <si>
    <t>SOPORTE ESTANTE MINI 5.5 x 100 unid.</t>
  </si>
  <si>
    <t>SOPORTE MACIZO x 100 UNIDADES</t>
  </si>
  <si>
    <t>TUBO BRONCEADO x 300 UNIDADES</t>
  </si>
  <si>
    <t>SUJETADOR MULTIUSO "CORVEX"</t>
  </si>
  <si>
    <t>SUJETADOR MULTIUSO "CORVEX" x 12 unid.</t>
  </si>
  <si>
    <t>TABLAS DE PLANCHAR</t>
  </si>
  <si>
    <t>TABLA DE PLANCHAR C/ MANGUERO Y TELA ALUM. (2550)</t>
  </si>
  <si>
    <t>TABLA DE PLANCHAR COMPLETA (2502)</t>
  </si>
  <si>
    <t>TABLA DE PLANCHAR STANDARD (2501)</t>
  </si>
  <si>
    <t>TACHAS PARA TAPICEROS</t>
  </si>
  <si>
    <t>TACHAS P/TAPICEROS BRONCEADAS - 100 unid.</t>
  </si>
  <si>
    <t>TACHAS P/TAPICEROS NIQUELADAS - 100 unid.</t>
  </si>
  <si>
    <t>TACHUELAS ZAPATERO IMPORTADAS</t>
  </si>
  <si>
    <t>TACHUELAS AZUL ZAPATERO DE  1/2 CAJA 100 grs.</t>
  </si>
  <si>
    <t>TACHUELAS AZUL ZAPATERO DE  3/4 CAJA 100 grs.</t>
  </si>
  <si>
    <t>TACHUELAS AZUL ZAPATERO DE  3/8 CAJA 100 grs.</t>
  </si>
  <si>
    <t>TACHUELAS AZUL ZAPATERO DE  5/8 CAJA 100 grs.</t>
  </si>
  <si>
    <t>TACHUELAS AZUL ZAPATERO DE 1" CAJA 100 grs.</t>
  </si>
  <si>
    <t>TANZA PARA ALBAÑIL</t>
  </si>
  <si>
    <t>TANZA PARA ALBAÑIL 0.80 mm. x 100 mts.   Caja x 6</t>
  </si>
  <si>
    <t>TANZA PARA ALBAÑIL 1.00 mm. x 100 mts.   Caja x 6</t>
  </si>
  <si>
    <t>TANZA PARA PESCA</t>
  </si>
  <si>
    <t>TANZA PARA PESCA 0.20 mm. x 200 mts.     Caja x 12</t>
  </si>
  <si>
    <t>TANZA PARA PESCA 0.25 mm. x 100 mts.     Caja x 12</t>
  </si>
  <si>
    <t>TANZA PARA PESCA 0.30 mm. x 100 mts.     Caja x 12</t>
  </si>
  <si>
    <t>TANZA PARA PESCA 0.35 mm. x 100 mts.     Caja x 12</t>
  </si>
  <si>
    <t>TANZA PARA PESCA 0.40 mm. x 100 mts.     Caja x 12</t>
  </si>
  <si>
    <t>TANZA PARA PESCA 0.45 mm. x 100 mts.     Caja x 10</t>
  </si>
  <si>
    <t>TANZA PARA PESCA 0.50 mm. x 100 mts.     Caja x 12</t>
  </si>
  <si>
    <t>TANZA PARA PESCA 0.60 mm. x 100 mts.     Caja x 6</t>
  </si>
  <si>
    <t>TANZA PARA PESCA 0.70 mm. x 100 mts.     Caja x 6</t>
  </si>
  <si>
    <t>TANZA PARA PESCA 0.80 mm. x 100 mts.     Caja x 6</t>
  </si>
  <si>
    <t>TANZA PARA PESCA 0.90 mm. x 100 mts.     Caja x 6</t>
  </si>
  <si>
    <t>TANZA PARA PESCA 1.00 mm. x 100 mts.     Caja x 6</t>
  </si>
  <si>
    <t>TANZAS PARA BORDEADORAS</t>
  </si>
  <si>
    <t>TANZA BORDEADORA 1.5 MM  X 1 KG. CUADRADA (450 M)</t>
  </si>
  <si>
    <t>TANZA BORDEADORA 1.5 MM. X 1 KG. (450 M)</t>
  </si>
  <si>
    <t>TANZA BORDEADORA 2.0 MM  X 1 KG. CUADRADA (230 M)</t>
  </si>
  <si>
    <t>TANZA BORDEADORA 2.0 MM. X 1 KG. (260 M)</t>
  </si>
  <si>
    <t>TANZA BORDEADORA 2.5 MM  X 1 KG. CUADRADA (140 M)</t>
  </si>
  <si>
    <t>TANZA BORDEADORA 2.5 MM. X 1 KG. (170 M)</t>
  </si>
  <si>
    <t>TANZA BORDEADORA 3.0 MM  X 1 KG. CUADRADA (100 M)</t>
  </si>
  <si>
    <t>TANZA BORDEADORA 3.0 MM. X 1 KG. (110 M)</t>
  </si>
  <si>
    <t>TAPA CAMARA</t>
  </si>
  <si>
    <t>BULON P/ TAPA CAMARA TUERCA BRONCE</t>
  </si>
  <si>
    <t>TAPA CAMARA LIVIANA  20 x 20</t>
  </si>
  <si>
    <t>TAPA CAMARA LIVIANA  25 x 25</t>
  </si>
  <si>
    <t>TAPA CAMARA LIVIANA  30 x30</t>
  </si>
  <si>
    <t>TAPA CAMARA LIVIANA  40 x 40</t>
  </si>
  <si>
    <t>TAPA CAMARA LIVIANA  50 x 50</t>
  </si>
  <si>
    <t>TAPA CAMARA REFORZADA 60 x 60</t>
  </si>
  <si>
    <t>TAPA ENCHUFE "BEBESTOP"</t>
  </si>
  <si>
    <t>TAPA ENCHUFE "BEBESTOP" x 2 unid.</t>
  </si>
  <si>
    <t>TAPAS DE PVC PARA PILETAS</t>
  </si>
  <si>
    <t>REJILLA P/ LAVATORIO PVC 12 unid.</t>
  </si>
  <si>
    <t>TAPA UNIVERSAL PVC " LINEA PRACTICA " x 12 unid.</t>
  </si>
  <si>
    <t>TARUGOS DE NYLON</t>
  </si>
  <si>
    <t>TARUGO NYLON  6 "L H" - 100 unid.</t>
  </si>
  <si>
    <t>TARUGO NYLON CON ARANDELA  5 "L H" - 200 unid.</t>
  </si>
  <si>
    <t>TARUGO NYLON CON ARANDELA MAXI BOLSA  5 MM</t>
  </si>
  <si>
    <t>TARUGO NYLON CON ARANDELA MAXI BOLSA  6 MM</t>
  </si>
  <si>
    <t>TARUGO NYLON CON ARANDELA MAXI BOLSA  8 MM</t>
  </si>
  <si>
    <t>TARUGO NYLON CON ARANDELA MAXI BOLSA 10 MM</t>
  </si>
  <si>
    <t>TARUGO NYLON CON ARANDELA MAXI BOLSA 12 MM</t>
  </si>
  <si>
    <t>TARUGO NYLON MAXI BOLSA   5 MM - 1000 unid</t>
  </si>
  <si>
    <t>TARUGO NYLON MAXI BOLSA   6 MM - 1000 unid</t>
  </si>
  <si>
    <t>TARUGO NYLON MAXI BOLSA   8 MM - 1000 unid</t>
  </si>
  <si>
    <t>TARUGO NYLON MAXI BOLSA  10 MM - 500 unid</t>
  </si>
  <si>
    <t>TARUGO NYLON MAXI BOLSA  12 MM - 250 unid</t>
  </si>
  <si>
    <t>TARUGO NYLON MAXI BOLSA CABLE CANAL - 2000 unid.</t>
  </si>
  <si>
    <t>TARUGO NYLON MAXI BOLSA FX  6 - 1000 unid.</t>
  </si>
  <si>
    <t>TARUGO NYLON MAXI BOLSA FX  8 - 500 unid.</t>
  </si>
  <si>
    <t>TARUGO NYLON MAXI BOLSA FX 10 - 250 unid.</t>
  </si>
  <si>
    <t>TARUGO NYLON MAXI BOLSA GRAMPA 19 - 250 unid.</t>
  </si>
  <si>
    <t>TARUGO NYLON MAXI BOLSA GRAMPA 22 - 250 unid.</t>
  </si>
  <si>
    <t>TARUGO NYLON MAXI BOLSA MARIPOSA - 500 unid.</t>
  </si>
  <si>
    <t>TARUGO NYLON MAXI BOLSA P/ PRECINTO 8 MM - 500 u.</t>
  </si>
  <si>
    <t>TARUGO NYLON P/ DURLOCK MAXI BOLSA - 500 unid</t>
  </si>
  <si>
    <t>TARUGO NYLON UNIVERSAL   6 - 1000 unid.</t>
  </si>
  <si>
    <t>TARUGO NYLON UNIVERSAL   8  - 500 unid.</t>
  </si>
  <si>
    <t>TARUGO NYLON UNIVERSAL  10 - 250 unid.</t>
  </si>
  <si>
    <t>TARUGO NYLON UNIVERSAL  12  - 250 unid.</t>
  </si>
  <si>
    <t>TARUGO NYLON UNIVERSAL C/ ARANDELA  6 - 1000 unid.</t>
  </si>
  <si>
    <t>TARUGO NYLON UNIVERSAL C/ ARANDELA  8 - 500 unid.</t>
  </si>
  <si>
    <t>TARUGO NYLON UNIVERSAL C/ ARANDELA 10 - 250 unid.</t>
  </si>
  <si>
    <t>TARUGO NYLON UNIVERSAL C/ARANDELA 12 - 250 unid.</t>
  </si>
  <si>
    <t>TEFLON</t>
  </si>
  <si>
    <t>TEFLON   1/2" x 10 mts.</t>
  </si>
  <si>
    <t>TEFLON   1/2" x 20 mts.</t>
  </si>
  <si>
    <t>TEFLON  3/4" x 10 mts.</t>
  </si>
  <si>
    <t>TEFLON  3/4" x 20 mts.</t>
  </si>
  <si>
    <t>TEFLON 1" x 10 mts.</t>
  </si>
  <si>
    <t>TEFLON 1" x 20 mts.</t>
  </si>
  <si>
    <t>TEFLON ALTA DENSIDAD  1/2 x 10 x 0.7 mm.</t>
  </si>
  <si>
    <t>TEFLON ALTA DENSIDAD 3/4 x 10 x 0.7 mm.</t>
  </si>
  <si>
    <t>TEFLON ALTA DENSIDAD 3/4 x 40</t>
  </si>
  <si>
    <t>TEJIDO CERRAMIENTO "SOLYON"</t>
  </si>
  <si>
    <t>TEJIDO MEDIA SOMBRA</t>
  </si>
  <si>
    <t>TEJIDO MEDIA SOMBRA BLANCO Y AZUL 80% 4.20 x 50</t>
  </si>
  <si>
    <t>TEJIDO MEDIA SOMBRA BLANCO Y VERDE 80% 4.20 x 50</t>
  </si>
  <si>
    <t>TEJIDO MEDIA SOMBRA NEGRO 80% 2.10 x 50 mts.</t>
  </si>
  <si>
    <t>TEJIDO MEDIA SOMBRA NEGRO 80% 4.20 x 50 mts.</t>
  </si>
  <si>
    <t>TEJIDO MEDIA SOMBRA VERDE 80% 2.10 x 50 mts.</t>
  </si>
  <si>
    <t>TEJIDO MEDIA SOMBRA VERDE 80% 4.20 x 50 mts.</t>
  </si>
  <si>
    <t>TEJIDO MEDIA SOMBRA FRACCIONADO</t>
  </si>
  <si>
    <t>TEJIDO MEDIA SOMBRA AZUL Y BLANCO 4 x 4 mts.</t>
  </si>
  <si>
    <t>TEJIDO MEDIA SOMBRA AZUL Y NEGRO 4 x 4 mts.</t>
  </si>
  <si>
    <t>TEJIDO MEDIA SOMBRA BEIGE 4 x 4 mts.</t>
  </si>
  <si>
    <t>TEJIDO MEDIA SOMBRA GRIS 4 x 4 mts.</t>
  </si>
  <si>
    <t>TEJIDO MEDIA SOMBRA NEGRO 4 x 10 mts.</t>
  </si>
  <si>
    <t>TEJIDO MEDIA SOMBRA NEGRO 4 x 4 mts.</t>
  </si>
  <si>
    <t>TEJIDO MEDIA SOMBRA VERDE Y BLANCO 4 x 4 mts.</t>
  </si>
  <si>
    <t>TEJIDO MEDIA SOMBRA VERDE Y NEGRO 4 x 4 mts.</t>
  </si>
  <si>
    <t>TEJIDO MOSQUITERO ALUMINIO</t>
  </si>
  <si>
    <t>TEJIDO MOSQUITERO ALUMINIO DE 100 cm. x 25 mts.</t>
  </si>
  <si>
    <t>TEJIDO MOSQUITERO ALUMINIO DE 120 cm. x 25 mts.</t>
  </si>
  <si>
    <t>TEJIDO MOSQUITERO ALUMINIO DE 80 cm. x 25 mts.</t>
  </si>
  <si>
    <t>TEJIDO MOSQUITERO PLAST. TRANSPARENTE</t>
  </si>
  <si>
    <t>TEJIDO MOSQUIT. 1.00 M. PLASTICO TRANSPARENTE</t>
  </si>
  <si>
    <t>TEJIDO MOSQUIT. 1.00 PLASTICO METALIZADO GRIS</t>
  </si>
  <si>
    <t>TEJIDO MOSQUIT. 1.20 M. PLASTICO TRANSPARENTE</t>
  </si>
  <si>
    <t>TEJIDO MOSQUIT. 1.20 PLASTICO METALIZADO GRIS</t>
  </si>
  <si>
    <t>TEJIDO MOSQUITERO PLASTICO</t>
  </si>
  <si>
    <t>TEJIDO MOSQUIT. 0.60 M. PLASTICO GRIS</t>
  </si>
  <si>
    <t>TEJIDO MOSQUIT. 0.60 M. PLASTICO VERDE</t>
  </si>
  <si>
    <t>TEJIDO MOSQUIT. 0.80 M, PLASTICO GRIS</t>
  </si>
  <si>
    <t>TEJIDO MOSQUIT. 0.80 M. PLASTICO VERDE</t>
  </si>
  <si>
    <t>TEJIDO MOSQUIT. 1.00 M. PLASTICO GRIS</t>
  </si>
  <si>
    <t>TEJIDO MOSQUIT. 1.00 M. PLASTICO VERDE</t>
  </si>
  <si>
    <t>TEJIDO MOSQUIT. 1.20 M. PLASTICO GRIS</t>
  </si>
  <si>
    <t>TEJIDO MOSQUIT. 1.20 M. PLASTICO VERDE</t>
  </si>
  <si>
    <t>TEJIDO ROMBOIDAL PLASTICO</t>
  </si>
  <si>
    <t>TEJIDO CERRAMIENTO ROMBO NEGRO 15 x 15 rollo x 50</t>
  </si>
  <si>
    <t>TEJIDO CERRAMIENTO ROMBO VERDE 15 x 15 rollo x 50</t>
  </si>
  <si>
    <t>TEJIDOS ELECTROSOLDADOS</t>
  </si>
  <si>
    <t>TEJIDOS ELECTROSOLDADOS FORRADOS EN PVC</t>
  </si>
  <si>
    <t>TEJIDOS HEXAGONALES</t>
  </si>
  <si>
    <t>TEJIDO PARA GALLINERO 25 X 0.80 M.</t>
  </si>
  <si>
    <t>TEJIDO PARA GALLINERO 25 X 1.00 M.</t>
  </si>
  <si>
    <t>TEJIDO PARA GALLINERO 25 X 1.20 M.</t>
  </si>
  <si>
    <t>TEJIDO PARA GALLINERO 25 X 1.50 M.</t>
  </si>
  <si>
    <t>TEJIDO PARA GALLINERO 25 X 1.80 M.</t>
  </si>
  <si>
    <t>TEJIDO PARA GALLINERO 38 X 1.20 M.</t>
  </si>
  <si>
    <t>TEJIDO PARA GALLINERO 38 X 2.00 M.</t>
  </si>
  <si>
    <t>TEJIDO PARA PAJARITO 13 X 0.80 M.</t>
  </si>
  <si>
    <t>TEJIDO PARA PAJARITO 13 X 1.00 M.</t>
  </si>
  <si>
    <t>TEJIDO PARA PAJARITO 13 X 1.20 M.</t>
  </si>
  <si>
    <t>TEJIDO PARA POLLITO 19 X 0.80 M.</t>
  </si>
  <si>
    <t>TEJIDO PARA POLLITO 19 X 1.00 M.</t>
  </si>
  <si>
    <t>TEJIDO PARA POLLITO 19 X 1.20 M.</t>
  </si>
  <si>
    <t>TELA ESMERIL "DOBLE A"</t>
  </si>
  <si>
    <t>TELA ESMERIL AA        S/F  320</t>
  </si>
  <si>
    <t>TELA ESMERIL AA       S/F  180</t>
  </si>
  <si>
    <t>TELA ESMERIL AA      F  150</t>
  </si>
  <si>
    <t>TELA ESMERIL AA     F  120</t>
  </si>
  <si>
    <t>TELA ESMERIL AA    M  100</t>
  </si>
  <si>
    <t>TELA ESMERIL AA   M  80</t>
  </si>
  <si>
    <t>TELA ESMERIL AA  G  60</t>
  </si>
  <si>
    <t>TELA ESMERIL AA G  50</t>
  </si>
  <si>
    <t>TELA ESMERIL AA S/G  40</t>
  </si>
  <si>
    <t>TELA ESMERIL AA S/G 36</t>
  </si>
  <si>
    <t>TELA ESMERIL "HUNTER"</t>
  </si>
  <si>
    <t>TELA ESMERIL " HUNTER "    SUPER FINA</t>
  </si>
  <si>
    <t>TELA ESMERIL " HUNTER "  FINA</t>
  </si>
  <si>
    <t>TELA ESMERIL " HUNTER "  MEDIANA</t>
  </si>
  <si>
    <t>TELA ESMERIL " HUNTER " GRUESA</t>
  </si>
  <si>
    <t>TELA ESMERIL " HUNTER " SUPER GRUESA</t>
  </si>
  <si>
    <t>TELA ESMERIL "NORTON"</t>
  </si>
  <si>
    <t>TELA ESMERIL NORTON  36</t>
  </si>
  <si>
    <t>TELA ESMERIL NORTON  40</t>
  </si>
  <si>
    <t>TELA ESMERIL NORTON  50</t>
  </si>
  <si>
    <t>TELA ESMERIL NORTON  60</t>
  </si>
  <si>
    <t>TELA ESMERIL NORTON  80</t>
  </si>
  <si>
    <t>TELA ESMERIL NORTON 100</t>
  </si>
  <si>
    <t>TELA ESMERIL NORTON 120</t>
  </si>
  <si>
    <t>TELA ESMERIL NORTON 150</t>
  </si>
  <si>
    <t>TELA ESMERIL NORTON 180</t>
  </si>
  <si>
    <t>TELA ESMERIL NORTON 220</t>
  </si>
  <si>
    <t>TELA ESMERIL NORTON 240</t>
  </si>
  <si>
    <t>TELA ESMERIL NORTON 280</t>
  </si>
  <si>
    <t>TELA ESMERIL NORTON 320</t>
  </si>
  <si>
    <t>TENAZA ARMADOR "METZ"</t>
  </si>
  <si>
    <t>TENAZA ARMADOR C/ AISLACION  9" METZ</t>
  </si>
  <si>
    <t>TENAZA ARMADOR C/ AISLACION 12" METZ</t>
  </si>
  <si>
    <t>TENAZAS "GHERARDI"</t>
  </si>
  <si>
    <t>TENAZA ARMADOR GHERARDI  9"</t>
  </si>
  <si>
    <t>TENAZA ARMADOR GHERARDI C/E 12"</t>
  </si>
  <si>
    <t>TENAZA ARMADOR GHERARDI M/C 12 "</t>
  </si>
  <si>
    <t>TENAZA AZULEJISTA GHERARDI 6"</t>
  </si>
  <si>
    <t>TENAZA CARPINTERO GHERARDI  6"</t>
  </si>
  <si>
    <t>TENAZA CARPINTERO GHERARDI  7"</t>
  </si>
  <si>
    <t>TENAZA CARPINTERO GHERARDI  8"</t>
  </si>
  <si>
    <t>TENAZA CARPINTERO GHERARDI  9"</t>
  </si>
  <si>
    <t>TENAZA ARMADOR 1/2 CORTE "ROTTWEILER" 11"</t>
  </si>
  <si>
    <t>TENAZA ARMADOR 1/2 CORTE "ROTTWEILER" 9"</t>
  </si>
  <si>
    <t>TENAZAS TRES PUNTOS</t>
  </si>
  <si>
    <t>TENAZA ARMADOR C/E 23 TRES PUNTOS</t>
  </si>
  <si>
    <t>TENAZA ARMADOR C/E 30 TRES PUNTOS</t>
  </si>
  <si>
    <t>TENAZA ARMADOR C/E 35 TRES PUNTOS</t>
  </si>
  <si>
    <t>TENAZA ARMADOR M/C 23 TRES PUNTOS</t>
  </si>
  <si>
    <t>TENAZA ARMADOR M/C 30 TRES PUNTOS</t>
  </si>
  <si>
    <t>TENAZA ARMADOR M/C 35 TRES PUNTOS</t>
  </si>
  <si>
    <t>TENDEDEROS DE ROPA</t>
  </si>
  <si>
    <t>TENDEDERO  45 cms. EXTENSIBLES BLANCO   SAFARI</t>
  </si>
  <si>
    <t>TENDEDERO  60 CMS. EXTENSIBLES BLANCO   SAFARI</t>
  </si>
  <si>
    <t>TENDEDERO  80 CMS. EXTENSIBLES BLANCO   SAFARI</t>
  </si>
  <si>
    <t>TENDEDERO 1 mt. T/PARRILLA  9 varillas  SAFARI</t>
  </si>
  <si>
    <t>TENDEDERO 1 mt. T/PARRILLA 12 varillas SABELCORT</t>
  </si>
  <si>
    <t>TENDEDERO 1 mt. T/PARRILLA C/ALA 12 V. SABELCORT</t>
  </si>
  <si>
    <t>TENDEDERO 100 CMS. EXTENSIBLES BLANC0   SAFARI</t>
  </si>
  <si>
    <t>TENDEDERO TIPO CALESITA  BASE CEMENTO</t>
  </si>
  <si>
    <t>TENSORES DE ACERO</t>
  </si>
  <si>
    <t>TENSOR DE ACERO CAT.  ASTM-A3    60 mm.</t>
  </si>
  <si>
    <t>TENSOR DE ACERO CAT.  ASTM-A3    80 mm.</t>
  </si>
  <si>
    <t>TENSOR DE ACERO CAT.  ASTM-A3   100 mm.</t>
  </si>
  <si>
    <t>TENSOR DE ACERO CAT.  ASTM-A3   120 mm.</t>
  </si>
  <si>
    <t>TENSORES TUBULARES</t>
  </si>
  <si>
    <t>TENSOR  80 MM. - TUBULAR - 12 unid.</t>
  </si>
  <si>
    <t>TENSOR 100 MM. - TUBULAR - 12 unid.</t>
  </si>
  <si>
    <t>TENSOR 120 MM. - TUBULAR - 12 unid.</t>
  </si>
  <si>
    <t>TERMINALES P/ CAÑOS</t>
  </si>
  <si>
    <t>TERMINALES 1/2" PLASTICOS ORO</t>
  </si>
  <si>
    <t>TERMINALES 5/8" PLASTICOS ORO</t>
  </si>
  <si>
    <t>TERMO ACERO INOXIDABLE 1 Litro</t>
  </si>
  <si>
    <t>TERMOFUSORA Y BOQUILLAS "GASSMAN"</t>
  </si>
  <si>
    <t>BOQUILLA DE 20 mm. PARA TERMOFUSORA</t>
  </si>
  <si>
    <t>BOQUILLA DE 25 mm. PARA TERMOFUSORA</t>
  </si>
  <si>
    <t>BOQUILLA DE 32 mm. PARA TERMOFUSORA</t>
  </si>
  <si>
    <t>TERMOFUSORA  DE  800 w. CON BOQUILLAS (CAJA)</t>
  </si>
  <si>
    <t>TERMOFUSORA DE 1500 w. CON BOQUILLAS (CAJA)</t>
  </si>
  <si>
    <t>TERMOFUSORA DE 1500 w. CON BOQUILLAS (MALETIN)</t>
  </si>
  <si>
    <t>TERMOFUSORA DIGITAL DE 1200 w. CON BOQUILLAS</t>
  </si>
  <si>
    <t>TERRAJAS "SANOGASS"</t>
  </si>
  <si>
    <t>TERRAJA P/GASISTA  GALVANIZADO - EPOXI N 4</t>
  </si>
  <si>
    <t>TERRAJA PLASTICA COJINETE REDONDO "SANOGASS"</t>
  </si>
  <si>
    <t>TERRAJA PLASTICA ESTRELLA "SANOGASS"</t>
  </si>
  <si>
    <t>TERRAJAS P/ CAÑOS PLASTICOS</t>
  </si>
  <si>
    <t>TERRAJA P/P V C 1/2-3/4-1" "ALIGAS"</t>
  </si>
  <si>
    <t>TESTER DIGITAL IMPORTADO</t>
  </si>
  <si>
    <t>TESTER DIGITAL IMPORTADO (9398)</t>
  </si>
  <si>
    <t>TESTER DIGITAL PROFESIONAL IMPORTADO</t>
  </si>
  <si>
    <t>TIJERA CORTACAÑOS PVC</t>
  </si>
  <si>
    <t>TIJERA CORTA CAÑOS IMPORTADA</t>
  </si>
  <si>
    <t>TIJERA CORTAPERNO "ROTTWEILER"</t>
  </si>
  <si>
    <t>TIJERA CORTAPERNO 14" CORTA 4 mm. " NEON "</t>
  </si>
  <si>
    <t>TIJERA CORTAPERNO 18" CORTA 6 mm. " NEON "</t>
  </si>
  <si>
    <t>TIJERA CORTAPERNO 24" CORTA 8 mm. " NEON "</t>
  </si>
  <si>
    <t>TIJERA CORTAPERNO 30" CORTA 10 mm. " NEON "</t>
  </si>
  <si>
    <t>TIJERA CORTAPERNO 36" CORTA 12 mm. "NEON"</t>
  </si>
  <si>
    <t>TIJERA DE CERCO  IMPORTADA</t>
  </si>
  <si>
    <t>TIJERA DE CERCO IMPORTADA PROF. 30 cm.</t>
  </si>
  <si>
    <t>TIJERA DE CERCO "EL ABUELO"</t>
  </si>
  <si>
    <t>TIJERA DE CERCO "EL ABUELO" 25 cm.</t>
  </si>
  <si>
    <t>TIJERA DE CESPED "EL ABUELO"</t>
  </si>
  <si>
    <t>TIJERA DE CESPED EL ABUELO</t>
  </si>
  <si>
    <t>TIJERA DE PODAR "EL ABUELO"</t>
  </si>
  <si>
    <t>TIJERA DE PODAR EL ABUELO</t>
  </si>
  <si>
    <t>TIJERA DE PODAR EN ALTURA "TRAMONTINA"</t>
  </si>
  <si>
    <t>TIJERA DE PODA EN ALTURA C/ SERRUCHO M/ EXTENSIBLE</t>
  </si>
  <si>
    <t>TIJERA MULTIUSO "EL ABUELO"</t>
  </si>
  <si>
    <t>TIJERA MULTIUSO EL ABUELO</t>
  </si>
  <si>
    <t>TIJERAS AVIADOR "ROTTWEILER"</t>
  </si>
  <si>
    <t>TIJERA AVIADOR DERECHA 10"</t>
  </si>
  <si>
    <t>TIJERA AVIADOR IZQUIERDA 10"</t>
  </si>
  <si>
    <t>TIJERAS DE CERCO "FERCAS"</t>
  </si>
  <si>
    <t>TIJERA DE CERCO FERCAS ECONOMICA 25 cm.</t>
  </si>
  <si>
    <t>TIJERA DE CERCO FERCAS ECONOMICA 30 cm.</t>
  </si>
  <si>
    <t>TIJERAS DE CERCO "TRAMONTINA"</t>
  </si>
  <si>
    <t>TIJERA DE CERCO 305 mm. TRAMONTINA</t>
  </si>
  <si>
    <t>TIJERAS DE COSTURA</t>
  </si>
  <si>
    <t>TIJERA DE COSTURA DE 5" ROTTWEILER</t>
  </si>
  <si>
    <t>TIJERA DE COSTURA DE 5" ROTTWEILER**</t>
  </si>
  <si>
    <t>TIJERA DE COSTURA DE 7" ROTTWEILER</t>
  </si>
  <si>
    <t>TIJERA DE COSTURA DE 8" ROTTWEILER</t>
  </si>
  <si>
    <t>TIJERAS DE PODAR "TRAMONTINA"</t>
  </si>
  <si>
    <t>TIJERA PODAR MANGO METAL 43 cm TRAMONTINA</t>
  </si>
  <si>
    <t>TIJERA PODAR PROF. BYPASS M/ ALUMINIO TRAMONTINA</t>
  </si>
  <si>
    <t>TIJERA PODAR PROF. BYPASS TRAMONTINA</t>
  </si>
  <si>
    <t>TIJERAS DE PODAR IMPORTADAS</t>
  </si>
  <si>
    <t>TIJERAS PARA HOJALATEROS</t>
  </si>
  <si>
    <t>TIJERA PARA HOJALATERO  10" (12148)</t>
  </si>
  <si>
    <t>TIJERA PARA HOJALATERO  12" (10095)</t>
  </si>
  <si>
    <t>TINTAS PARA BARNIZ "HUNTER"</t>
  </si>
  <si>
    <t>TINTA DE LUSTRE ALGARROBO x 240 cc.</t>
  </si>
  <si>
    <t>TINTA DE LUSTRE ALGARROBO x 60 cc.</t>
  </si>
  <si>
    <t>TINTA DE LUSTRE CAOBA x 240 cc.</t>
  </si>
  <si>
    <t>TINTA DE LUSTRE CAOBA x 60 cc.</t>
  </si>
  <si>
    <t>TINTA DE LUSTRE CEDRO x 240 cc.</t>
  </si>
  <si>
    <t>TINTA DE LUSTRE CEDRO x 60 cc.</t>
  </si>
  <si>
    <t>TINTA DE LUSTRE NOGAL x 240 cc.</t>
  </si>
  <si>
    <t>TINTA DE LUSTRE NOGAL x 60 cc.</t>
  </si>
  <si>
    <t>TINTA DE LUSTRE PETIRIBI x 240 cc.</t>
  </si>
  <si>
    <t>TINTA DE LUSTRE PETIRIBI x 60 cc.</t>
  </si>
  <si>
    <t>TINTA DE LUSTRE ROBLE CLARO x 240 cc.</t>
  </si>
  <si>
    <t>TINTA DE LUSTRE ROBLE CLARO x 60 cc.</t>
  </si>
  <si>
    <t>TINTA DE LUSTRE ROBLE OSCURO x 240 cc.</t>
  </si>
  <si>
    <t>TINTA DE LUSTRE ROBLE OSCURO x 60 cc.</t>
  </si>
  <si>
    <t>TINTA DE LUSTRE VIRARO x 240 cc.</t>
  </si>
  <si>
    <t>TINTA DE LUSTRE VIRARO x 60 cc.</t>
  </si>
  <si>
    <t>TINTA DE LUSTRE WENGUE x 240 cc.</t>
  </si>
  <si>
    <t>TINTA DE LUSTRE WENGUE x 60 cc.</t>
  </si>
  <si>
    <t>TIRADORES PARA MUEBLES</t>
  </si>
  <si>
    <t>TIRADORES P/MUEBLE 20 MM. MADERA PULIDO</t>
  </si>
  <si>
    <t>TIRADORES P/MUEBLE 25 MM. MADERA PULIDO</t>
  </si>
  <si>
    <t>TIRADORES P/MUEBLE 30 MM. MADERA PULIDO</t>
  </si>
  <si>
    <t>TIRADORES P/MUEBLE 35 MM. MADERA PULIDO</t>
  </si>
  <si>
    <t>TIRADORES P/MUEBLE 40 MM. MADERA PULIDO</t>
  </si>
  <si>
    <t>TIRADORES P/MUEBLE 45 MM. MADERA PULIDO</t>
  </si>
  <si>
    <t>TIRAS ANTIDESLIZANTES</t>
  </si>
  <si>
    <t>TIRAS ANTIDESLIZANTES P/ BAÑERA x 8 unid.</t>
  </si>
  <si>
    <t>TIRAS ANTIDESLIZANTES P/ ESCALERA x 10 unid.</t>
  </si>
  <si>
    <t>TIZA EN BARRA</t>
  </si>
  <si>
    <t>TIZA EN BARRA BLANCA x 144 unid.</t>
  </si>
  <si>
    <t>TIZA EN BARRA COLORES SURTIDOS x 144 unid.</t>
  </si>
  <si>
    <t>TOMA GOMA PARA CANILLAS</t>
  </si>
  <si>
    <t>TOMA GOMA 1/2</t>
  </si>
  <si>
    <t>TOMA GOMA 3/4</t>
  </si>
  <si>
    <t>TOPE DE GOMA PARA PUERTAS</t>
  </si>
  <si>
    <t>TOPE DE GOMA PARA PUERTAS caja x 24 u</t>
  </si>
  <si>
    <t>TOPES DE FIELTRO PARA SILLAS</t>
  </si>
  <si>
    <t>TOPE DE FIELTRO 50 x 9 cm. x blister</t>
  </si>
  <si>
    <t>TOPE DE FIELTRO RECTANGULAR 11 x 9 cm. x blister</t>
  </si>
  <si>
    <t>TOPES DE FIELTRO RECTANGULAR 3 x 2.5 blister x 9 u</t>
  </si>
  <si>
    <t>TOPES DE FIELTRO REDONDO 2.5 cm. blister x 12 u</t>
  </si>
  <si>
    <t>TOPETINAS AUTOADHESIVAS</t>
  </si>
  <si>
    <t>TOPETINAS - CIRCULAR - BLANCAS BLISTER x 12 un</t>
  </si>
  <si>
    <t>TOPETINAS - RECTANGULAR - BLANCAS  BLISTER x 12 un</t>
  </si>
  <si>
    <t>TORNILLOS PARA INODORO</t>
  </si>
  <si>
    <t>TORNILLO P/INODORO 22 x 70 MM. C/CONITO</t>
  </si>
  <si>
    <t>TORNILLO P/INODORO 22 x 80 MM. C/CONITO</t>
  </si>
  <si>
    <t>TORNILLOS Y TUERCAS NIVELADORAS  P/ PORCELANATO</t>
  </si>
  <si>
    <t>TORNILLO NIVELADOR P/ PORCELANATO (paq. x 125)</t>
  </si>
  <si>
    <t>TUERCA NIVELADORA P/ PORCELANATO (paq. x 40)</t>
  </si>
  <si>
    <t>TORNIQUETE  MINI  GALVANIZADO</t>
  </si>
  <si>
    <t>TORNIQUETE  NRO.7 GALVANIZADO</t>
  </si>
  <si>
    <t>TRABAS ANAEROBICAS "TEKBOND"</t>
  </si>
  <si>
    <t>FIJACION PZAS CILINDRICAS / ROD. VERDE 138 10 grs.</t>
  </si>
  <si>
    <t>TRABA ROSCAS AT 120 ROJO 10 grs.</t>
  </si>
  <si>
    <t>TRAMPAS P/ RATAS MATA-RAT</t>
  </si>
  <si>
    <t>TRAMPA P/LAUCHA BASE CHAPA "MATA RAT"</t>
  </si>
  <si>
    <t>TRAMPA P/LAUCHAS MATA-RAT BASE MADERA</t>
  </si>
  <si>
    <t>TRAMPA P/RATAS BASE CHAPA " MATA RAT"</t>
  </si>
  <si>
    <t>TRAMPA P/RATAS MATA-RAT BASE MADERA</t>
  </si>
  <si>
    <t>TROZOS PARA MASILLAR  HUNTER</t>
  </si>
  <si>
    <t>TROZOS P/MASILLAR HUNTER GR. 36</t>
  </si>
  <si>
    <t>TROZOS P/MASILLAR HUNTER GR. 50</t>
  </si>
  <si>
    <t>TROZOS P/MASILLAR HUNTER GR. 60</t>
  </si>
  <si>
    <t>TROZOS P/MASILLAR HUNTER GR. 80</t>
  </si>
  <si>
    <t>TROZOS P/MASILLAR HUNTER GR.100</t>
  </si>
  <si>
    <t>TROZOS P/MASILLAR HUNTER GR.120</t>
  </si>
  <si>
    <t>TUBO DE POLIETILENO TRICAPA</t>
  </si>
  <si>
    <t>TUBO POLIETILENO TRICAPA       1/2" x 4  Kgrs.</t>
  </si>
  <si>
    <t>TUBO POLIETILENO TRICAPA      3/4" x  4 Kgrs.</t>
  </si>
  <si>
    <t>TUBO POLIETILENO TRICAPA     1" x  4 Kgrs.</t>
  </si>
  <si>
    <t>TUBO POLIETILENO TRICAPA  1 1/4" x 4 Kgrs.</t>
  </si>
  <si>
    <t>TUBO POLIETILENO TRICAPA 1 1/2" x 4  Kgrs.</t>
  </si>
  <si>
    <t>TUBO POLIETILENO TRICAPA 2" x  4 Kgrs.</t>
  </si>
  <si>
    <t>TUBOS EN JUEGO</t>
  </si>
  <si>
    <t>BOCALLAVES Y PUNTAS CON MANGO T x 21 piezas</t>
  </si>
  <si>
    <t>TUBOS Y PUNTAS JUEGO 25 PZAS</t>
  </si>
  <si>
    <t>TUBOS Y PUNTAS JUEGO 40 PZAS</t>
  </si>
  <si>
    <t>TUBOS TERMOCONTRAIBLES</t>
  </si>
  <si>
    <t>TUBO TERMOCONTRAIBLE   1/8 (3,2 / 1,6)</t>
  </si>
  <si>
    <t>TUBO TERMOCONTRAIBLE   3/16 (4,8 / 2,4)</t>
  </si>
  <si>
    <t>TUBO TERMOCONTRAIBLE  1/4 (6,4 / 3,2)</t>
  </si>
  <si>
    <t>TUBO TERMOCONTRAIBLE  5/16 (8,0 / 4,0)</t>
  </si>
  <si>
    <t>TUBO TERMOCONTRAIBLE 3/8 (9,5 / 4,8)</t>
  </si>
  <si>
    <t>ULTRA BLOCK Raticidas block parafínico</t>
  </si>
  <si>
    <t>RATICIDA BLOCK PARAFINICO 20 grs. x 1 kg. - 1042</t>
  </si>
  <si>
    <t>RATICIDA EN BLOCKES OVAL "PANIC" disp. x 1 kg.</t>
  </si>
  <si>
    <t>ULTRA BOM! Trampa cucarachicida</t>
  </si>
  <si>
    <t>TRAMPA CUCARACHICIDA ESTUCHE x 6 - 1057</t>
  </si>
  <si>
    <t>ULTRA PLUS Raticidas en grano</t>
  </si>
  <si>
    <t>RATICIDA DISPENSER x 30 SOBRES x 50 grs. - 1023</t>
  </si>
  <si>
    <t>ULTRA VIGILANTE Cucarachicida gel</t>
  </si>
  <si>
    <t>JERINGA CUCARACHICIDA "VIGILANTE" x 6 grs. - 1200</t>
  </si>
  <si>
    <t>VALVULAS DE BRONCE PARA CANILLAS</t>
  </si>
  <si>
    <t>VALVULA P/ CANILLA 1/2" - CUERO</t>
  </si>
  <si>
    <t>VALVULA P/ CANILLA 1/2" - FIBRA</t>
  </si>
  <si>
    <t>VALVULA P/ CANILLA 1/2" - GOMA  CON TUERCA</t>
  </si>
  <si>
    <t>VALVULA P/ CANILLA 1/2" - REPUESTO CUERO</t>
  </si>
  <si>
    <t>VALVULA P/ CANILLA 1/2" - REPUESTO FIBRA</t>
  </si>
  <si>
    <t>VALVULA P/ CANILLA 1/2" - REPUESTO GOMA</t>
  </si>
  <si>
    <t>VALVULA P/ CANILLA 1/2" - REPUESTO SILICONA</t>
  </si>
  <si>
    <t>VALVULA P/ CANILLA 1/2" - SILICONA</t>
  </si>
  <si>
    <t>VALVULA P/ CANILLA 1/2" ZAMAK - GOMA</t>
  </si>
  <si>
    <t>VALVULA P/ CANILLA 3/4" - CUERO</t>
  </si>
  <si>
    <t>VALVULA P/ CANILLA 3/4" - FIBRA</t>
  </si>
  <si>
    <t>VALVULA P/ CANILLA 3/4" - GOMA</t>
  </si>
  <si>
    <t>VALVULA P/ CANILLA 3/4" - REPUESTO CUERO</t>
  </si>
  <si>
    <t>VALVULA P/ CANILLA 3/4" - REPUESTO FIBRA</t>
  </si>
  <si>
    <t>VALVULA P/ CANILLA 3/4" - REPUESTO GOMA</t>
  </si>
  <si>
    <t>VALVULA P/ CANILLA T/PEIRANO C/TUERCA</t>
  </si>
  <si>
    <t>VALVULA P/ CANILLA T/PEIRANO TRANSFERENCIA</t>
  </si>
  <si>
    <t>VALVULA P/ CANILLA T/PEIRANO VULCANIZADA</t>
  </si>
  <si>
    <t>VALVULA P/ CANILLA VULCANIZADA 1/2 - GOMA</t>
  </si>
  <si>
    <t>VALVULAS DE RETENCION "DUKE"</t>
  </si>
  <si>
    <t>VALVULA RETENCION CON CANASTO    3/4" DUKE</t>
  </si>
  <si>
    <t>VALVULA RETENCION CON CANASTO   1" DUKE</t>
  </si>
  <si>
    <t>VALVULA RETENCION CON CANASTO  1 1/4" DUKE</t>
  </si>
  <si>
    <t>VALVULA RETENCION CON CANASTO 1 1/2" DUKE</t>
  </si>
  <si>
    <t>VALVULA RETENCION CON CANASTO 2" DUKE</t>
  </si>
  <si>
    <t>VARILLA CHATA</t>
  </si>
  <si>
    <t>VARILLA CHATA PLASTIFICADA - ROLLOS 25 mts</t>
  </si>
  <si>
    <t>VASELINA SPRAY x 250 cm3</t>
  </si>
  <si>
    <t>VENDAS PARA PARED</t>
  </si>
  <si>
    <t>VENDA P/ PARED NO TEJIDA   10 cm. x 25 mts.</t>
  </si>
  <si>
    <t>VENDA P/ PARED NO TEJIDA  20 cm. x 25 mts.</t>
  </si>
  <si>
    <t>VENDA P/ PARED NO TEJIDA 100 cm. x 25 mts.</t>
  </si>
  <si>
    <t>VENTOSAS PARA DESAGUES</t>
  </si>
  <si>
    <t>MANGO PLASTICO P/ VENTOSA VN05</t>
  </si>
  <si>
    <t>VENTOSA GOMA CHICA</t>
  </si>
  <si>
    <t>VENTOSA GOMA GRANDE</t>
  </si>
  <si>
    <t>VIDRIOS PARA MASCARAS DE SOLDAR</t>
  </si>
  <si>
    <t>VIDRIOS RECTANGULARES TRANSPARENTES</t>
  </si>
  <si>
    <t>VIDRIOS RECTANGULARES VERDES</t>
  </si>
  <si>
    <t>VIDRIOS REDONDOS TRANSPARENTES</t>
  </si>
  <si>
    <t>VIDRIOS REDONDOS VERDES</t>
  </si>
  <si>
    <t>VIROLAS PARA CAÑOS DE COBRE</t>
  </si>
  <si>
    <t>VIROLA DE  ALUMINIO   5/16</t>
  </si>
  <si>
    <t>VIROLA DE ALUMINIO   1/4"</t>
  </si>
  <si>
    <t>VIROLA DE ALUMINIO  3/8"</t>
  </si>
  <si>
    <t>VIROLA DE ALUMINIO 1/2"</t>
  </si>
  <si>
    <t>VIROLA DE BRONCE   1/4"</t>
  </si>
  <si>
    <t>VIROLA DE BRONCE  3/8"</t>
  </si>
  <si>
    <t>VIROLA DE BRONCE  5/16"</t>
  </si>
  <si>
    <t>VIROLA DE BRONCE 1/2"</t>
  </si>
  <si>
    <t>VIRUTA DE ACERO "GALI"</t>
  </si>
  <si>
    <t>VIRUTA FINA 250 GR.</t>
  </si>
  <si>
    <t>VIRUTA GRUESA 250 GR.</t>
  </si>
  <si>
    <t>VIRUTA MEDIANA 250 GR.</t>
  </si>
  <si>
    <t>VOLANTES PARA CANILLAS</t>
  </si>
  <si>
    <t>VOLANTE CANILLA ALLEGRO - CAJA x 20</t>
  </si>
  <si>
    <t>VOLANTE CANILLA CRUZ CROMO - CAJA x 30</t>
  </si>
  <si>
    <t>VOLANTE CANILLA T/AZABACHE - CAJA x 26</t>
  </si>
  <si>
    <t>VOLANTE CANILLA T/CRISTAL 70 - CAJA x 12</t>
  </si>
  <si>
    <t>VOLANTE CANILLA T/CRISTAL 71 - CAJA x 12</t>
  </si>
  <si>
    <t>VOLANTE CANILLA T/F.V 61 - CAJA x 20</t>
  </si>
  <si>
    <t>VOLANTE CANILLA T/SENIOR NEGRO - CAJA x 20</t>
  </si>
  <si>
    <t>ZARANDAS PARA ALBAÑILES</t>
  </si>
  <si>
    <t>ZARANDA DE PINO P/ALBAÑIL</t>
  </si>
  <si>
    <t>ZOCALO AUTOMATICO " RAKETA "</t>
  </si>
  <si>
    <t>ZOCALO AUTOMATICO PLATEADO DE   72 CM</t>
  </si>
  <si>
    <t>ZOCALO AUTOMATICO PLATEADO DE   82 CM.</t>
  </si>
  <si>
    <t>ZOCALO AUTOMATICO PLATEADO DE   92 CM.</t>
  </si>
  <si>
    <t>ZOCALO AUTOMATICO PLATEADO DE 102 CM.</t>
  </si>
  <si>
    <t>ZOCALOS ALUMINIO CON CEPILLO</t>
  </si>
  <si>
    <t>ZOCALO DE ALUMINIO CON CEPILLO   70 CM.</t>
  </si>
  <si>
    <t>ZOCALO DE ALUMINIO CON CEPILLO   80 CM.</t>
  </si>
  <si>
    <t>ZOCALO DE ALUMINIO CON CEPILLO   90 CM.</t>
  </si>
  <si>
    <t>ZOCALO DE ALUMINIO CON CEPILLO 100 CM.</t>
  </si>
  <si>
    <t>ZOCALOS AUTOADHESIVOS</t>
  </si>
  <si>
    <t>ZOCALO AUTOADHESIVO BLANCO C/ CEPILLO</t>
  </si>
  <si>
    <t>ZOCALO AUTOADHESIVO BLANCO C/ GOMA</t>
  </si>
  <si>
    <t>ZOCALO AUTOADHESIVO MARRON C/ CEPILLO</t>
  </si>
  <si>
    <t>ZOCALO AUTOADHESIVO MARRON C/ GOMA</t>
  </si>
  <si>
    <t>ZOCALO AUTOADHESIVO NEGRO C/ CEPILLO</t>
  </si>
  <si>
    <t>ZOCALO AUTOADHESIVO NEGRO C/ GOMA</t>
  </si>
  <si>
    <t>ZOCALO AUTOADHESIVO TRANSP. C/ CEPILLO</t>
  </si>
  <si>
    <t>ZOCALO AUTOADHESIVO TRANSP. C/ GOMA</t>
  </si>
  <si>
    <t>ZOCALOS AUTOADHESIVOS  90 CMS. - GRIS</t>
  </si>
  <si>
    <t>ZOCALOS AUTOADHESIVOS 90 CMS. - BLANCO</t>
  </si>
  <si>
    <t>ZOCALOS AUTOADHESIVOS 90 CMS. - MARRON</t>
  </si>
  <si>
    <t>ZOCALO ALUMINIO  70 CM. FIJO</t>
  </si>
  <si>
    <t>ZOCALO ALUMINIO  80 CM. FIJO</t>
  </si>
  <si>
    <t>ZOCALO ALUMINIO  90 CM. FIJO</t>
  </si>
  <si>
    <t>ZOCALO ALUMINIO 100 CM. FIJO</t>
  </si>
  <si>
    <t>ACA12</t>
  </si>
  <si>
    <t>ACA13</t>
  </si>
  <si>
    <t>ACA16</t>
  </si>
  <si>
    <t>ACA20</t>
  </si>
  <si>
    <t>ACA25</t>
  </si>
  <si>
    <t>ACA32</t>
  </si>
  <si>
    <t>ACA40</t>
  </si>
  <si>
    <t>ACA45</t>
  </si>
  <si>
    <t>ACA50</t>
  </si>
  <si>
    <t>ACA55</t>
  </si>
  <si>
    <t>ACA60</t>
  </si>
  <si>
    <t>ACA70</t>
  </si>
  <si>
    <t>ACA75</t>
  </si>
  <si>
    <t>CEED1</t>
  </si>
  <si>
    <t>CEED12</t>
  </si>
  <si>
    <t>CEED34</t>
  </si>
  <si>
    <t>CERH1</t>
  </si>
  <si>
    <t>CERH12</t>
  </si>
  <si>
    <t>CERH34</t>
  </si>
  <si>
    <t>EDR3412</t>
  </si>
  <si>
    <t>EDR134</t>
  </si>
  <si>
    <t>EDR112</t>
  </si>
  <si>
    <t>ED1</t>
  </si>
  <si>
    <t>ED12</t>
  </si>
  <si>
    <t>ED34</t>
  </si>
  <si>
    <t>ERH112</t>
  </si>
  <si>
    <t>ERH134</t>
  </si>
  <si>
    <t>ERH1234</t>
  </si>
  <si>
    <t>ERH341</t>
  </si>
  <si>
    <t>ERH3412</t>
  </si>
  <si>
    <t>ERM112</t>
  </si>
  <si>
    <t>ERM134</t>
  </si>
  <si>
    <t>ERM1234</t>
  </si>
  <si>
    <t>ERM341</t>
  </si>
  <si>
    <t>ERM3412</t>
  </si>
  <si>
    <t>ERH1</t>
  </si>
  <si>
    <t>ERH12</t>
  </si>
  <si>
    <t>ERH34</t>
  </si>
  <si>
    <t>EM12</t>
  </si>
  <si>
    <t>EM34</t>
  </si>
  <si>
    <t>EM1</t>
  </si>
  <si>
    <t>TEED1</t>
  </si>
  <si>
    <t>TEED12</t>
  </si>
  <si>
    <t>TEED34</t>
  </si>
  <si>
    <t>TERH1</t>
  </si>
  <si>
    <t>TERH12</t>
  </si>
  <si>
    <t>TERH34</t>
  </si>
  <si>
    <t>BR3412</t>
  </si>
  <si>
    <t>BR112</t>
  </si>
  <si>
    <t>BR134</t>
  </si>
  <si>
    <t>COR3412</t>
  </si>
  <si>
    <t>COR134</t>
  </si>
  <si>
    <t>COHH12</t>
  </si>
  <si>
    <t>COHH34</t>
  </si>
  <si>
    <t>COHH1</t>
  </si>
  <si>
    <t>COMH12</t>
  </si>
  <si>
    <t>COMH34</t>
  </si>
  <si>
    <t>COMH1</t>
  </si>
  <si>
    <t>CTC12</t>
  </si>
  <si>
    <t>CTC34</t>
  </si>
  <si>
    <t>CTC1</t>
  </si>
  <si>
    <t>CU112</t>
  </si>
  <si>
    <t>CU134</t>
  </si>
  <si>
    <t>CU3412</t>
  </si>
  <si>
    <t>CU12</t>
  </si>
  <si>
    <t>CU34</t>
  </si>
  <si>
    <t>CU1</t>
  </si>
  <si>
    <t>CHH4512</t>
  </si>
  <si>
    <t>CHH4534</t>
  </si>
  <si>
    <t>CHH451</t>
  </si>
  <si>
    <t>CHH9012</t>
  </si>
  <si>
    <t>CHH9034</t>
  </si>
  <si>
    <t>CHH901</t>
  </si>
  <si>
    <t>CMH4512</t>
  </si>
  <si>
    <t>CMH4534</t>
  </si>
  <si>
    <t>CMH451</t>
  </si>
  <si>
    <t>CMH9012</t>
  </si>
  <si>
    <t>CMH9034</t>
  </si>
  <si>
    <t>CMH901</t>
  </si>
  <si>
    <t>ERR3412</t>
  </si>
  <si>
    <t>ERR112</t>
  </si>
  <si>
    <t>ERR134</t>
  </si>
  <si>
    <t>ER12</t>
  </si>
  <si>
    <t>ER34</t>
  </si>
  <si>
    <t>ER1</t>
  </si>
  <si>
    <t>N2012</t>
  </si>
  <si>
    <t>N612</t>
  </si>
  <si>
    <t>N812</t>
  </si>
  <si>
    <t>N1012</t>
  </si>
  <si>
    <t>N1212</t>
  </si>
  <si>
    <t>N1512</t>
  </si>
  <si>
    <t>N2034</t>
  </si>
  <si>
    <t>N634</t>
  </si>
  <si>
    <t>N834</t>
  </si>
  <si>
    <t>N1034</t>
  </si>
  <si>
    <t>N1234</t>
  </si>
  <si>
    <t>N1534</t>
  </si>
  <si>
    <t>N201</t>
  </si>
  <si>
    <t>N61</t>
  </si>
  <si>
    <t>N81</t>
  </si>
  <si>
    <t>N101</t>
  </si>
  <si>
    <t>N121</t>
  </si>
  <si>
    <t>N151</t>
  </si>
  <si>
    <t>TH12</t>
  </si>
  <si>
    <t>TH34</t>
  </si>
  <si>
    <t>TH1</t>
  </si>
  <si>
    <t>TM12</t>
  </si>
  <si>
    <t>TM34</t>
  </si>
  <si>
    <t>TM1</t>
  </si>
  <si>
    <t>TR3412</t>
  </si>
  <si>
    <t>TR112</t>
  </si>
  <si>
    <t>TR134</t>
  </si>
  <si>
    <t>TE12</t>
  </si>
  <si>
    <t>TE34</t>
  </si>
  <si>
    <t>TE1</t>
  </si>
  <si>
    <t>UD12</t>
  </si>
  <si>
    <t>UD34</t>
  </si>
  <si>
    <t>UD1</t>
  </si>
  <si>
    <t>BRF2520</t>
  </si>
  <si>
    <t>BRF3220</t>
  </si>
  <si>
    <t>BRF3225</t>
  </si>
  <si>
    <t>CF4520</t>
  </si>
  <si>
    <t>CF4525</t>
  </si>
  <si>
    <t>CF4532</t>
  </si>
  <si>
    <t>CF9020</t>
  </si>
  <si>
    <t>CF9025</t>
  </si>
  <si>
    <t>CF9032</t>
  </si>
  <si>
    <t>COFH2012</t>
  </si>
  <si>
    <t>COFH2512</t>
  </si>
  <si>
    <t>COFH2534</t>
  </si>
  <si>
    <t>COFH3234</t>
  </si>
  <si>
    <t>COFH321</t>
  </si>
  <si>
    <t>COFM2012</t>
  </si>
  <si>
    <t>COFM2512</t>
  </si>
  <si>
    <t>COFM2534</t>
  </si>
  <si>
    <t>COFM3234</t>
  </si>
  <si>
    <t>COFM321</t>
  </si>
  <si>
    <t>CF20</t>
  </si>
  <si>
    <t>CF25</t>
  </si>
  <si>
    <t>CF32</t>
  </si>
  <si>
    <t>CFH2038</t>
  </si>
  <si>
    <t>CFH2012</t>
  </si>
  <si>
    <t>CFH2512</t>
  </si>
  <si>
    <t>CFH2534</t>
  </si>
  <si>
    <t>CFH3234</t>
  </si>
  <si>
    <t>CFH321</t>
  </si>
  <si>
    <t>CFM2012</t>
  </si>
  <si>
    <t>CFM2034</t>
  </si>
  <si>
    <t>CFM2512</t>
  </si>
  <si>
    <t>CFM2534</t>
  </si>
  <si>
    <t>CFM3234</t>
  </si>
  <si>
    <t>CFM321</t>
  </si>
  <si>
    <t>CUR2520</t>
  </si>
  <si>
    <t>CUR3220</t>
  </si>
  <si>
    <t>CUR3225</t>
  </si>
  <si>
    <t>LLCB20</t>
  </si>
  <si>
    <t>LLCB25</t>
  </si>
  <si>
    <t>LLCB32</t>
  </si>
  <si>
    <t>LLCP20</t>
  </si>
  <si>
    <t>LLCP25</t>
  </si>
  <si>
    <t>LLCP32</t>
  </si>
  <si>
    <t>LLPO20</t>
  </si>
  <si>
    <t>LLPO25</t>
  </si>
  <si>
    <t>LLPO32</t>
  </si>
  <si>
    <t>SF20</t>
  </si>
  <si>
    <t>SF25</t>
  </si>
  <si>
    <t>SF32</t>
  </si>
  <si>
    <t>TF20</t>
  </si>
  <si>
    <t>TF25</t>
  </si>
  <si>
    <t>TF32</t>
  </si>
  <si>
    <t>TEF20</t>
  </si>
  <si>
    <t>TEF25</t>
  </si>
  <si>
    <t>TEF32</t>
  </si>
  <si>
    <t>TH2012</t>
  </si>
  <si>
    <t>TH2512</t>
  </si>
  <si>
    <t>TH2534</t>
  </si>
  <si>
    <t>TH3234</t>
  </si>
  <si>
    <t>TH321</t>
  </si>
  <si>
    <t>TM2012</t>
  </si>
  <si>
    <t>TM2512</t>
  </si>
  <si>
    <t>TM2534</t>
  </si>
  <si>
    <t>TM3234</t>
  </si>
  <si>
    <t>TM321</t>
  </si>
  <si>
    <t>TRF2520</t>
  </si>
  <si>
    <t>TRF3220</t>
  </si>
  <si>
    <t>UDF20</t>
  </si>
  <si>
    <t>UDF25</t>
  </si>
  <si>
    <t>UDF32</t>
  </si>
  <si>
    <t>UH2012</t>
  </si>
  <si>
    <t>UH2534</t>
  </si>
  <si>
    <t>UH321</t>
  </si>
  <si>
    <t>UM2012</t>
  </si>
  <si>
    <t>UM2534</t>
  </si>
  <si>
    <t>UM321</t>
  </si>
  <si>
    <t>ECT35</t>
  </si>
  <si>
    <t>ECT5</t>
  </si>
  <si>
    <t>ECT6</t>
  </si>
  <si>
    <t>ECT8</t>
  </si>
  <si>
    <t>GRI14</t>
  </si>
  <si>
    <t>GRI516</t>
  </si>
  <si>
    <t>GRI38</t>
  </si>
  <si>
    <t>GRI12</t>
  </si>
  <si>
    <t>MP550</t>
  </si>
  <si>
    <t>MP660</t>
  </si>
  <si>
    <t>MP770</t>
  </si>
  <si>
    <t>MP880</t>
  </si>
  <si>
    <t>MP990</t>
  </si>
  <si>
    <t>MP10100</t>
  </si>
  <si>
    <t>BPL4530</t>
  </si>
  <si>
    <t>BPL9030</t>
  </si>
  <si>
    <t>BPL9040</t>
  </si>
  <si>
    <t>DCBTP</t>
  </si>
  <si>
    <t>DCG</t>
  </si>
  <si>
    <t>DRAG</t>
  </si>
  <si>
    <t>FPD15</t>
  </si>
  <si>
    <t>FPD4</t>
  </si>
  <si>
    <t>FPD6</t>
  </si>
  <si>
    <t>FPD8</t>
  </si>
  <si>
    <t>KDP</t>
  </si>
  <si>
    <t>KDR</t>
  </si>
  <si>
    <t>SPD</t>
  </si>
  <si>
    <t>RIE3053</t>
  </si>
  <si>
    <t>RIE156</t>
  </si>
  <si>
    <t>RIE153</t>
  </si>
  <si>
    <t>RIE190</t>
  </si>
  <si>
    <t>RIE200</t>
  </si>
  <si>
    <t>RIE242</t>
  </si>
  <si>
    <t>RIE1000</t>
  </si>
  <si>
    <t>RIE070</t>
  </si>
  <si>
    <t>ARM34</t>
  </si>
  <si>
    <t>AM3412</t>
  </si>
  <si>
    <t>AICA</t>
  </si>
  <si>
    <t>CICA</t>
  </si>
  <si>
    <t>EMCA</t>
  </si>
  <si>
    <t>HPME</t>
  </si>
  <si>
    <t>HPM</t>
  </si>
  <si>
    <t>HPP</t>
  </si>
  <si>
    <t>URM12</t>
  </si>
  <si>
    <t>URM34</t>
  </si>
  <si>
    <t>T25</t>
  </si>
  <si>
    <t>T22</t>
  </si>
  <si>
    <t>AT085</t>
  </si>
  <si>
    <t>AT0851</t>
  </si>
  <si>
    <t>T08</t>
  </si>
  <si>
    <t>TA7</t>
  </si>
  <si>
    <t>TA8</t>
  </si>
  <si>
    <t>TB8</t>
  </si>
  <si>
    <t>T57</t>
  </si>
  <si>
    <t>T6122</t>
  </si>
  <si>
    <t>T0622</t>
  </si>
  <si>
    <t>T1022</t>
  </si>
  <si>
    <t>T233</t>
  </si>
  <si>
    <t>T235</t>
  </si>
  <si>
    <t>T234</t>
  </si>
  <si>
    <t>T232</t>
  </si>
  <si>
    <t>T63</t>
  </si>
  <si>
    <t>T68</t>
  </si>
  <si>
    <t>T67</t>
  </si>
  <si>
    <t>T26</t>
  </si>
  <si>
    <t>T237</t>
  </si>
  <si>
    <t>T239</t>
  </si>
  <si>
    <t>T238</t>
  </si>
  <si>
    <t>T236</t>
  </si>
  <si>
    <t>T64</t>
  </si>
  <si>
    <t>T69</t>
  </si>
  <si>
    <t>T65</t>
  </si>
  <si>
    <t>T66</t>
  </si>
  <si>
    <t>T24</t>
  </si>
  <si>
    <t>T250</t>
  </si>
  <si>
    <t>T30</t>
  </si>
  <si>
    <t>T70</t>
  </si>
  <si>
    <t>T270</t>
  </si>
  <si>
    <t>T275</t>
  </si>
  <si>
    <t>T272</t>
  </si>
  <si>
    <t>T277</t>
  </si>
  <si>
    <t>T271</t>
  </si>
  <si>
    <t>T276</t>
  </si>
  <si>
    <t>T38</t>
  </si>
  <si>
    <t>T36</t>
  </si>
  <si>
    <t>T230</t>
  </si>
  <si>
    <t>T231</t>
  </si>
  <si>
    <t>T21</t>
  </si>
  <si>
    <t>RPLCV</t>
  </si>
  <si>
    <t>T23</t>
  </si>
  <si>
    <t>T42</t>
  </si>
  <si>
    <t>ALP</t>
  </si>
  <si>
    <t>ABO1</t>
  </si>
  <si>
    <t>ABO5</t>
  </si>
  <si>
    <t>AT100</t>
  </si>
  <si>
    <t>ALTFCH</t>
  </si>
  <si>
    <t>ALTFGR</t>
  </si>
  <si>
    <t>APC12</t>
  </si>
  <si>
    <t>APC34</t>
  </si>
  <si>
    <t>APC1</t>
  </si>
  <si>
    <t>APCG1</t>
  </si>
  <si>
    <t>PUR</t>
  </si>
  <si>
    <t>UAP33</t>
  </si>
  <si>
    <t>UUSMC</t>
  </si>
  <si>
    <t>UUSM</t>
  </si>
  <si>
    <t>AUMR</t>
  </si>
  <si>
    <t>UPF80</t>
  </si>
  <si>
    <t>UP50</t>
  </si>
  <si>
    <t>UU20</t>
  </si>
  <si>
    <t>UU33</t>
  </si>
  <si>
    <t>AEB20</t>
  </si>
  <si>
    <t>SL35</t>
  </si>
  <si>
    <t>SL95</t>
  </si>
  <si>
    <t>SL200</t>
  </si>
  <si>
    <t>AP50</t>
  </si>
  <si>
    <t>AP100</t>
  </si>
  <si>
    <t>AP250</t>
  </si>
  <si>
    <t>ADC</t>
  </si>
  <si>
    <t>ALES</t>
  </si>
  <si>
    <t>ALFO</t>
  </si>
  <si>
    <t>ALG</t>
  </si>
  <si>
    <t>AIK</t>
  </si>
  <si>
    <t>ACO5M</t>
  </si>
  <si>
    <t>ACO6M</t>
  </si>
  <si>
    <t>ACO8M</t>
  </si>
  <si>
    <t>AE1H</t>
  </si>
  <si>
    <t>AE2H</t>
  </si>
  <si>
    <t>APA</t>
  </si>
  <si>
    <t>APG</t>
  </si>
  <si>
    <t>APT</t>
  </si>
  <si>
    <t>ANTOR</t>
  </si>
  <si>
    <t>AN12</t>
  </si>
  <si>
    <t>AN15</t>
  </si>
  <si>
    <t>AN18</t>
  </si>
  <si>
    <t>AN20</t>
  </si>
  <si>
    <t>AN22</t>
  </si>
  <si>
    <t>AN25</t>
  </si>
  <si>
    <t>AN27</t>
  </si>
  <si>
    <t>AN30</t>
  </si>
  <si>
    <t>AN35</t>
  </si>
  <si>
    <t>AN40</t>
  </si>
  <si>
    <t>AN45</t>
  </si>
  <si>
    <t>ABDPG</t>
  </si>
  <si>
    <t>ABDP</t>
  </si>
  <si>
    <t>ABPVC</t>
  </si>
  <si>
    <t>ASJCH</t>
  </si>
  <si>
    <t>CDM</t>
  </si>
  <si>
    <t>CLAV</t>
  </si>
  <si>
    <t>CLCA</t>
  </si>
  <si>
    <t>CPR</t>
  </si>
  <si>
    <t>EBT</t>
  </si>
  <si>
    <t>PPCC</t>
  </si>
  <si>
    <t>PPAL</t>
  </si>
  <si>
    <t>SCG</t>
  </si>
  <si>
    <t>SGD34</t>
  </si>
  <si>
    <t>SGD43</t>
  </si>
  <si>
    <t>SPN30</t>
  </si>
  <si>
    <t>SPN40</t>
  </si>
  <si>
    <t>SPN50</t>
  </si>
  <si>
    <t>SPG40</t>
  </si>
  <si>
    <t>SPR30</t>
  </si>
  <si>
    <t>SPR40</t>
  </si>
  <si>
    <t>SPR50</t>
  </si>
  <si>
    <t>TMM</t>
  </si>
  <si>
    <t>BPAR</t>
  </si>
  <si>
    <t>BPB</t>
  </si>
  <si>
    <t>BPM</t>
  </si>
  <si>
    <t>BHT</t>
  </si>
  <si>
    <t>BHOCC</t>
  </si>
  <si>
    <t>BHTR</t>
  </si>
  <si>
    <t>BHP</t>
  </si>
  <si>
    <t>BPS</t>
  </si>
  <si>
    <t>BS40</t>
  </si>
  <si>
    <t>BS50</t>
  </si>
  <si>
    <t>BS60</t>
  </si>
  <si>
    <t>BS70</t>
  </si>
  <si>
    <t>BS80</t>
  </si>
  <si>
    <t>BS100</t>
  </si>
  <si>
    <t>BPGO10</t>
  </si>
  <si>
    <t>BPGO25</t>
  </si>
  <si>
    <t>BPG10</t>
  </si>
  <si>
    <t>BPG25</t>
  </si>
  <si>
    <t>BMC7575</t>
  </si>
  <si>
    <t>BMC10075</t>
  </si>
  <si>
    <t>BMC10088</t>
  </si>
  <si>
    <t>BMM10075</t>
  </si>
  <si>
    <t>BMM10088</t>
  </si>
  <si>
    <t>BMS10037</t>
  </si>
  <si>
    <t>BMS10075</t>
  </si>
  <si>
    <t>BMS10088</t>
  </si>
  <si>
    <t>BMS7537</t>
  </si>
  <si>
    <t>BMS7575</t>
  </si>
  <si>
    <t>BF8020</t>
  </si>
  <si>
    <t>BF2315</t>
  </si>
  <si>
    <t>BF2515</t>
  </si>
  <si>
    <t>BP50B</t>
  </si>
  <si>
    <t>BP50N</t>
  </si>
  <si>
    <t>BP63B</t>
  </si>
  <si>
    <t>BP63N</t>
  </si>
  <si>
    <t>BTHF13</t>
  </si>
  <si>
    <t>BTHF20</t>
  </si>
  <si>
    <t>BTHF25</t>
  </si>
  <si>
    <t>BAHF13</t>
  </si>
  <si>
    <t>BAHF20</t>
  </si>
  <si>
    <t>BAHF25</t>
  </si>
  <si>
    <t>BDA15</t>
  </si>
  <si>
    <t>BDA20</t>
  </si>
  <si>
    <t>BDA25</t>
  </si>
  <si>
    <t>BS10033</t>
  </si>
  <si>
    <t>BS100338</t>
  </si>
  <si>
    <t>BS1008</t>
  </si>
  <si>
    <t>BS6033</t>
  </si>
  <si>
    <t>BS60338</t>
  </si>
  <si>
    <t>BS608</t>
  </si>
  <si>
    <t>BS8033</t>
  </si>
  <si>
    <t>BS80338</t>
  </si>
  <si>
    <t>BS808</t>
  </si>
  <si>
    <t>BPA26</t>
  </si>
  <si>
    <t>BPA35</t>
  </si>
  <si>
    <t>PG60</t>
  </si>
  <si>
    <t>BP11055</t>
  </si>
  <si>
    <t>BP14060</t>
  </si>
  <si>
    <t>BP16080</t>
  </si>
  <si>
    <t>BPM110</t>
  </si>
  <si>
    <t>BPM140</t>
  </si>
  <si>
    <t>BPM160</t>
  </si>
  <si>
    <t>B18421</t>
  </si>
  <si>
    <t>B1842114</t>
  </si>
  <si>
    <t>B1842112</t>
  </si>
  <si>
    <t>B18422</t>
  </si>
  <si>
    <t>B1842212</t>
  </si>
  <si>
    <t>B5B25</t>
  </si>
  <si>
    <t>B5B38</t>
  </si>
  <si>
    <t>B5B51</t>
  </si>
  <si>
    <t>B5B63</t>
  </si>
  <si>
    <t>B5B76</t>
  </si>
  <si>
    <t>BRE8</t>
  </si>
  <si>
    <t>BRE9</t>
  </si>
  <si>
    <t>BRE10</t>
  </si>
  <si>
    <t>BRE11</t>
  </si>
  <si>
    <t>BRE12</t>
  </si>
  <si>
    <t>BRE13</t>
  </si>
  <si>
    <t>BRE14</t>
  </si>
  <si>
    <t>BRE15</t>
  </si>
  <si>
    <t>BRE16</t>
  </si>
  <si>
    <t>BRE17</t>
  </si>
  <si>
    <t>BRE18</t>
  </si>
  <si>
    <t>BRE19</t>
  </si>
  <si>
    <t>BRE20</t>
  </si>
  <si>
    <t>BRE21</t>
  </si>
  <si>
    <t>BRE22</t>
  </si>
  <si>
    <t>BRE23</t>
  </si>
  <si>
    <t>BRE24</t>
  </si>
  <si>
    <t>BRE27</t>
  </si>
  <si>
    <t>BRE30</t>
  </si>
  <si>
    <t>BRE32</t>
  </si>
  <si>
    <t>BRH8</t>
  </si>
  <si>
    <t>BRH9</t>
  </si>
  <si>
    <t>BRH10</t>
  </si>
  <si>
    <t>BRH11</t>
  </si>
  <si>
    <t>BRH12</t>
  </si>
  <si>
    <t>BRH13</t>
  </si>
  <si>
    <t>BRH14</t>
  </si>
  <si>
    <t>BRH15</t>
  </si>
  <si>
    <t>BRH16</t>
  </si>
  <si>
    <t>BRH17</t>
  </si>
  <si>
    <t>BRH18</t>
  </si>
  <si>
    <t>BRH19</t>
  </si>
  <si>
    <t>BRH20</t>
  </si>
  <si>
    <t>BRH21</t>
  </si>
  <si>
    <t>BRH22</t>
  </si>
  <si>
    <t>BRH23</t>
  </si>
  <si>
    <t>BRH24</t>
  </si>
  <si>
    <t>BRH25</t>
  </si>
  <si>
    <t>BRH26</t>
  </si>
  <si>
    <t>BRH27</t>
  </si>
  <si>
    <t>BRH30</t>
  </si>
  <si>
    <t>BRH32</t>
  </si>
  <si>
    <t>BUCA</t>
  </si>
  <si>
    <t>BMM14</t>
  </si>
  <si>
    <t>BMM516</t>
  </si>
  <si>
    <t>BMM38</t>
  </si>
  <si>
    <t>BMM716</t>
  </si>
  <si>
    <t>BER</t>
  </si>
  <si>
    <t>BR7</t>
  </si>
  <si>
    <t>BR8</t>
  </si>
  <si>
    <t>BR9</t>
  </si>
  <si>
    <t>BR10</t>
  </si>
  <si>
    <t>BR11</t>
  </si>
  <si>
    <t>BR122</t>
  </si>
  <si>
    <t>BR13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</si>
  <si>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</si>
  <si>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</si>
  <si>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</si>
  <si>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</si>
  <si>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</si>
  <si>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</si>
  <si>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</si>
  <si>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</si>
  <si>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</si>
  <si>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</si>
  <si>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</si>
  <si>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</si>
  <si>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</si>
  <si>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</si>
  <si>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</si>
  <si>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</si>
  <si>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</si>
  <si>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BR32</t>
  </si>
  <si>
    <t>BR516</t>
  </si>
  <si>
    <t>BR38</t>
  </si>
  <si>
    <t>BR716</t>
  </si>
  <si>
    <t>BR12</t>
  </si>
  <si>
    <t>BR916</t>
  </si>
  <si>
    <t>BR58</t>
  </si>
  <si>
    <t>BR1116</t>
  </si>
  <si>
    <t>BR34</t>
  </si>
  <si>
    <t>BR78</t>
  </si>
  <si>
    <t>BR1</t>
  </si>
  <si>
    <t>BR11166</t>
  </si>
  <si>
    <t>BR114</t>
  </si>
  <si>
    <t>MTCR</t>
  </si>
  <si>
    <t>MCR</t>
  </si>
  <si>
    <t>MFAR</t>
  </si>
  <si>
    <t>MUR</t>
  </si>
  <si>
    <t>PR3</t>
  </si>
  <si>
    <t>PR6</t>
  </si>
  <si>
    <t>PR10</t>
  </si>
  <si>
    <t>BPC6090</t>
  </si>
  <si>
    <t>BPC80110</t>
  </si>
  <si>
    <t>BPES</t>
  </si>
  <si>
    <t>BPR4560</t>
  </si>
  <si>
    <t>BPR5070</t>
  </si>
  <si>
    <t>BORAX</t>
  </si>
  <si>
    <t>BPMS</t>
  </si>
  <si>
    <t>BC516100</t>
  </si>
  <si>
    <t>BC516110</t>
  </si>
  <si>
    <t>BC516120</t>
  </si>
  <si>
    <t>BC516130</t>
  </si>
  <si>
    <t>BC516140</t>
  </si>
  <si>
    <t>BC516150</t>
  </si>
  <si>
    <t>BA6106</t>
  </si>
  <si>
    <t>BA10105</t>
  </si>
  <si>
    <t>BA15105</t>
  </si>
  <si>
    <t>BA20104</t>
  </si>
  <si>
    <t>BA20106</t>
  </si>
  <si>
    <t>BA25183</t>
  </si>
  <si>
    <t>BGBE</t>
  </si>
  <si>
    <t>BGBP</t>
  </si>
  <si>
    <t>BGME</t>
  </si>
  <si>
    <t>BGMP</t>
  </si>
  <si>
    <t>BGNE</t>
  </si>
  <si>
    <t>BGNP</t>
  </si>
  <si>
    <t>BGUM</t>
  </si>
  <si>
    <t>DBCH</t>
  </si>
  <si>
    <t>DBS2</t>
  </si>
  <si>
    <t>DBS3</t>
  </si>
  <si>
    <t>CAG2</t>
  </si>
  <si>
    <t>CAG25</t>
  </si>
  <si>
    <t>CAG3</t>
  </si>
  <si>
    <t>CAG4</t>
  </si>
  <si>
    <t>CAG5</t>
  </si>
  <si>
    <t>CAG6</t>
  </si>
  <si>
    <t>CAG69</t>
  </si>
  <si>
    <t>CAG8</t>
  </si>
  <si>
    <t>CAG10</t>
  </si>
  <si>
    <t>CAG12</t>
  </si>
  <si>
    <t>CBB21</t>
  </si>
  <si>
    <t>CBB215</t>
  </si>
  <si>
    <t>CBB225</t>
  </si>
  <si>
    <t>CTTB21</t>
  </si>
  <si>
    <t>CTTB21B</t>
  </si>
  <si>
    <t>CTTB215</t>
  </si>
  <si>
    <t>CTTB215B</t>
  </si>
  <si>
    <t>CTTB225</t>
  </si>
  <si>
    <t>CTTB225B</t>
  </si>
  <si>
    <t>CTTB31</t>
  </si>
  <si>
    <t>CTTB31B</t>
  </si>
  <si>
    <t>CTTB315</t>
  </si>
  <si>
    <t>CTTB315B</t>
  </si>
  <si>
    <t>CTTB325</t>
  </si>
  <si>
    <t>CTTB325B</t>
  </si>
  <si>
    <t>CUBB11</t>
  </si>
  <si>
    <t>CUBB115</t>
  </si>
  <si>
    <t>CUBB125</t>
  </si>
  <si>
    <t>CUBB14</t>
  </si>
  <si>
    <t>CUBB16</t>
  </si>
  <si>
    <t>CUCB11</t>
  </si>
  <si>
    <t>CUCB115</t>
  </si>
  <si>
    <t>CUCB125</t>
  </si>
  <si>
    <t>CUCB14</t>
  </si>
  <si>
    <t>CUCB16</t>
  </si>
  <si>
    <t>CUMB11</t>
  </si>
  <si>
    <t>CUMB115</t>
  </si>
  <si>
    <t>CUMB125</t>
  </si>
  <si>
    <t>CUMB14</t>
  </si>
  <si>
    <t>CUMB16</t>
  </si>
  <si>
    <t>CUNB11</t>
  </si>
  <si>
    <t>CUNB115</t>
  </si>
  <si>
    <t>CUNB125</t>
  </si>
  <si>
    <t>CUNB14</t>
  </si>
  <si>
    <t>CUNB16</t>
  </si>
  <si>
    <t>CURB11</t>
  </si>
  <si>
    <t>CURB115</t>
  </si>
  <si>
    <t>CURB125</t>
  </si>
  <si>
    <t>CURB14</t>
  </si>
  <si>
    <t>CURB16</t>
  </si>
  <si>
    <t>CUVB11</t>
  </si>
  <si>
    <t>CUVB115</t>
  </si>
  <si>
    <t>CUVB125</t>
  </si>
  <si>
    <t>CUVB14</t>
  </si>
  <si>
    <t>CUVB16</t>
  </si>
  <si>
    <t>CH90</t>
  </si>
  <si>
    <t>CMG</t>
  </si>
  <si>
    <t>CL10</t>
  </si>
  <si>
    <t>CL12</t>
  </si>
  <si>
    <t>CL14</t>
  </si>
  <si>
    <t>CL16</t>
  </si>
  <si>
    <t>CB</t>
  </si>
  <si>
    <t>CA120</t>
  </si>
  <si>
    <t>CA135</t>
  </si>
  <si>
    <t>CA150</t>
  </si>
  <si>
    <t>CCA11</t>
  </si>
  <si>
    <t>CCA13</t>
  </si>
  <si>
    <t>CCB</t>
  </si>
  <si>
    <t>CECR</t>
  </si>
  <si>
    <t>CECRL</t>
  </si>
  <si>
    <t>CESR</t>
  </si>
  <si>
    <t>CF10</t>
  </si>
  <si>
    <t>CF12</t>
  </si>
  <si>
    <t>CF14</t>
  </si>
  <si>
    <t>CF16</t>
  </si>
  <si>
    <t>CH35</t>
  </si>
  <si>
    <t>CH40</t>
  </si>
  <si>
    <t>chv35</t>
  </si>
  <si>
    <t>CM25</t>
  </si>
  <si>
    <t>CM30</t>
  </si>
  <si>
    <t>CM35</t>
  </si>
  <si>
    <t>CM40</t>
  </si>
  <si>
    <t>CLG25</t>
  </si>
  <si>
    <t>CLG30</t>
  </si>
  <si>
    <t>CLG35</t>
  </si>
  <si>
    <t>CLG40</t>
  </si>
  <si>
    <t>CMC25</t>
  </si>
  <si>
    <t>CMC30</t>
  </si>
  <si>
    <t>CMC35</t>
  </si>
  <si>
    <t>CMC40</t>
  </si>
  <si>
    <t>CM60</t>
  </si>
  <si>
    <t>CM90</t>
  </si>
  <si>
    <t>CPM60</t>
  </si>
  <si>
    <t>CPM70</t>
  </si>
  <si>
    <t>CPP70</t>
  </si>
  <si>
    <t>CP</t>
  </si>
  <si>
    <t>CR135</t>
  </si>
  <si>
    <t>CR150</t>
  </si>
  <si>
    <t>CTP200</t>
  </si>
  <si>
    <t>CTP250</t>
  </si>
  <si>
    <t>CP13CB</t>
  </si>
  <si>
    <t>CP16CB</t>
  </si>
  <si>
    <t>CP19CB</t>
  </si>
  <si>
    <t>CP20CM</t>
  </si>
  <si>
    <t>CP255CM</t>
  </si>
  <si>
    <t>CARRO</t>
  </si>
  <si>
    <t>CAIGB</t>
  </si>
  <si>
    <t>CEGP</t>
  </si>
  <si>
    <t>CENGB</t>
  </si>
  <si>
    <t>CPRA</t>
  </si>
  <si>
    <t>CPLS</t>
  </si>
  <si>
    <t>CAP</t>
  </si>
  <si>
    <t>DPCC</t>
  </si>
  <si>
    <t>FPPC</t>
  </si>
  <si>
    <t>GCP</t>
  </si>
  <si>
    <t>RAPC</t>
  </si>
  <si>
    <t>RBPC</t>
  </si>
  <si>
    <t>CG</t>
  </si>
  <si>
    <t>CGZ</t>
  </si>
  <si>
    <t>CIP</t>
  </si>
  <si>
    <t>CIRB</t>
  </si>
  <si>
    <t>CC35</t>
  </si>
  <si>
    <t>CBD20</t>
  </si>
  <si>
    <t>CBD25</t>
  </si>
  <si>
    <t>CBD32</t>
  </si>
  <si>
    <t>CBD38</t>
  </si>
  <si>
    <t>CBD50</t>
  </si>
  <si>
    <t>CBD63</t>
  </si>
  <si>
    <t>CBDL32</t>
  </si>
  <si>
    <t>CBDL38</t>
  </si>
  <si>
    <t>CBDL50</t>
  </si>
  <si>
    <t>CPLE</t>
  </si>
  <si>
    <t>CPLMG</t>
  </si>
  <si>
    <t>CPLN</t>
  </si>
  <si>
    <t>CPLP</t>
  </si>
  <si>
    <t>CEN1</t>
  </si>
  <si>
    <t>CEN12</t>
  </si>
  <si>
    <t>CEN12M</t>
  </si>
  <si>
    <t>CEN34</t>
  </si>
  <si>
    <t>CEN34M</t>
  </si>
  <si>
    <t>CP12</t>
  </si>
  <si>
    <t>CP34</t>
  </si>
  <si>
    <t>CPD12M</t>
  </si>
  <si>
    <t>CPD34M</t>
  </si>
  <si>
    <t>CPD12</t>
  </si>
  <si>
    <t>CPD34</t>
  </si>
  <si>
    <t>CPDU1</t>
  </si>
  <si>
    <t>CP12G</t>
  </si>
  <si>
    <t>CP34G</t>
  </si>
  <si>
    <t>CPB20</t>
  </si>
  <si>
    <t>CHRN</t>
  </si>
  <si>
    <t>CHR</t>
  </si>
  <si>
    <t>CHO</t>
  </si>
  <si>
    <t>CHOPO</t>
  </si>
  <si>
    <t>CMLL</t>
  </si>
  <si>
    <t>CMPS</t>
  </si>
  <si>
    <t>CMSB</t>
  </si>
  <si>
    <t>CMVR</t>
  </si>
  <si>
    <t>CMB</t>
  </si>
  <si>
    <t>RMC</t>
  </si>
  <si>
    <t>CMM</t>
  </si>
  <si>
    <t>CMAR</t>
  </si>
  <si>
    <t>CATAM</t>
  </si>
  <si>
    <t>CATAZ</t>
  </si>
  <si>
    <t>CATB</t>
  </si>
  <si>
    <t>CATG</t>
  </si>
  <si>
    <t>CATN</t>
  </si>
  <si>
    <t>CATR</t>
  </si>
  <si>
    <t>CATV</t>
  </si>
  <si>
    <t>CATAM2</t>
  </si>
  <si>
    <t>CATAZ2</t>
  </si>
  <si>
    <t>CATB2</t>
  </si>
  <si>
    <t>CATG2</t>
  </si>
  <si>
    <t>CATN2</t>
  </si>
  <si>
    <t>CATR2</t>
  </si>
  <si>
    <t>CATV2</t>
  </si>
  <si>
    <t>CASC</t>
  </si>
  <si>
    <t>CEMA</t>
  </si>
  <si>
    <t>CET</t>
  </si>
  <si>
    <t>CPDF50</t>
  </si>
  <si>
    <t>CPDF100</t>
  </si>
  <si>
    <t>CPDF200</t>
  </si>
  <si>
    <t>CES1850</t>
  </si>
  <si>
    <t>CES2450</t>
  </si>
  <si>
    <t>CES3650</t>
  </si>
  <si>
    <t>CES4850</t>
  </si>
  <si>
    <t>CAS1850</t>
  </si>
  <si>
    <t>CAS2450</t>
  </si>
  <si>
    <t>CAS3650</t>
  </si>
  <si>
    <t>CAS4850</t>
  </si>
  <si>
    <t>CDCA5</t>
  </si>
  <si>
    <t>CDCA10</t>
  </si>
  <si>
    <t>CDCA15</t>
  </si>
  <si>
    <t>CDCA20</t>
  </si>
  <si>
    <t>CDC5</t>
  </si>
  <si>
    <t>CDC10</t>
  </si>
  <si>
    <t>CDC15</t>
  </si>
  <si>
    <t>CDC20</t>
  </si>
  <si>
    <t>CDP5</t>
  </si>
  <si>
    <t>CDP10</t>
  </si>
  <si>
    <t>CDPA5</t>
  </si>
  <si>
    <t>CDPA10</t>
  </si>
  <si>
    <t>CDF122</t>
  </si>
  <si>
    <t>CDF182</t>
  </si>
  <si>
    <t>CMG3</t>
  </si>
  <si>
    <t>CMG5</t>
  </si>
  <si>
    <t>CMG75</t>
  </si>
  <si>
    <t>CMG10</t>
  </si>
  <si>
    <t>PHCC3</t>
  </si>
  <si>
    <t>PHM2</t>
  </si>
  <si>
    <t>PLC1</t>
  </si>
  <si>
    <t>CCP2128</t>
  </si>
  <si>
    <t>CCP38</t>
  </si>
  <si>
    <t>CCP48</t>
  </si>
  <si>
    <t>CP3X3</t>
  </si>
  <si>
    <t>CP3X4</t>
  </si>
  <si>
    <t>CP3X5</t>
  </si>
  <si>
    <t>CEA</t>
  </si>
  <si>
    <t>CPPF1</t>
  </si>
  <si>
    <t>CPPF5</t>
  </si>
  <si>
    <t>CPPF25</t>
  </si>
  <si>
    <t>CPT200</t>
  </si>
  <si>
    <t>CPT1</t>
  </si>
  <si>
    <t>CPT6</t>
  </si>
  <si>
    <t>CVC125</t>
  </si>
  <si>
    <t>CVC250</t>
  </si>
  <si>
    <t>CVC500</t>
  </si>
  <si>
    <t>CVC1000</t>
  </si>
  <si>
    <t>CVF18</t>
  </si>
  <si>
    <t>CVF14</t>
  </si>
  <si>
    <t>CVF12</t>
  </si>
  <si>
    <t>CVF1</t>
  </si>
  <si>
    <t>CVF6</t>
  </si>
  <si>
    <t>CVF200</t>
  </si>
  <si>
    <t>CVF24</t>
  </si>
  <si>
    <t>CIFMC</t>
  </si>
  <si>
    <t>CIFM</t>
  </si>
  <si>
    <t>CIF</t>
  </si>
  <si>
    <t>CIFL</t>
  </si>
  <si>
    <t>CIFML</t>
  </si>
  <si>
    <t>CHF20</t>
  </si>
  <si>
    <t>CHF25</t>
  </si>
  <si>
    <t>CHF30</t>
  </si>
  <si>
    <t>CHF35</t>
  </si>
  <si>
    <t>CHF40</t>
  </si>
  <si>
    <t>C1425205</t>
  </si>
  <si>
    <t>C142540</t>
  </si>
  <si>
    <t>P1425</t>
  </si>
  <si>
    <t>P1840</t>
  </si>
  <si>
    <t>CM0802</t>
  </si>
  <si>
    <t>CM0902</t>
  </si>
  <si>
    <t>CM1002</t>
  </si>
  <si>
    <t>CAEA</t>
  </si>
  <si>
    <t>CAEB</t>
  </si>
  <si>
    <t>CSR6</t>
  </si>
  <si>
    <t>CSR7</t>
  </si>
  <si>
    <t>CSR8</t>
  </si>
  <si>
    <t>CSR7M</t>
  </si>
  <si>
    <t>CSR8M</t>
  </si>
  <si>
    <t>CCC3013</t>
  </si>
  <si>
    <t>CCC3513</t>
  </si>
  <si>
    <t>CCC3516</t>
  </si>
  <si>
    <t>CCC4016</t>
  </si>
  <si>
    <t>CCC4516</t>
  </si>
  <si>
    <t>CCC5016</t>
  </si>
  <si>
    <t>CCR3013</t>
  </si>
  <si>
    <t>CCR3513</t>
  </si>
  <si>
    <t>CCR3516</t>
  </si>
  <si>
    <t>CCR4016</t>
  </si>
  <si>
    <t>CCR4516</t>
  </si>
  <si>
    <t>CCR5016</t>
  </si>
  <si>
    <t>CVB12</t>
  </si>
  <si>
    <t>CVB14</t>
  </si>
  <si>
    <t>CVB38</t>
  </si>
  <si>
    <t>CVB516</t>
  </si>
  <si>
    <t>CPRG</t>
  </si>
  <si>
    <t>CMHT</t>
  </si>
  <si>
    <t>CMPTS</t>
  </si>
  <si>
    <t>CPPGR</t>
  </si>
  <si>
    <t>CPPCR</t>
  </si>
  <si>
    <t>CPPG</t>
  </si>
  <si>
    <t>CPEM</t>
  </si>
  <si>
    <t>HRCG</t>
  </si>
  <si>
    <t>HRCC</t>
  </si>
  <si>
    <t>HRCT</t>
  </si>
  <si>
    <t>DI60</t>
  </si>
  <si>
    <t>DDR</t>
  </si>
  <si>
    <t>DDRP</t>
  </si>
  <si>
    <t>DIS3</t>
  </si>
  <si>
    <t>DC1000</t>
  </si>
  <si>
    <t>DR6</t>
  </si>
  <si>
    <t>DPMSP4508</t>
  </si>
  <si>
    <t>DPMSP4512</t>
  </si>
  <si>
    <t>DPMSP4516</t>
  </si>
  <si>
    <t>DPMSP718</t>
  </si>
  <si>
    <t>DDCS732</t>
  </si>
  <si>
    <t>DDME4532</t>
  </si>
  <si>
    <t>DDME4548</t>
  </si>
  <si>
    <t>DDME732</t>
  </si>
  <si>
    <t>DDME764</t>
  </si>
  <si>
    <t>DDME932</t>
  </si>
  <si>
    <t>DDME964</t>
  </si>
  <si>
    <t>DDMS4575</t>
  </si>
  <si>
    <t>DDMS4532</t>
  </si>
  <si>
    <t>DDMS4548</t>
  </si>
  <si>
    <t>DDMS732</t>
  </si>
  <si>
    <t>DDMS748</t>
  </si>
  <si>
    <t>DDMS932</t>
  </si>
  <si>
    <t>DDMS970</t>
  </si>
  <si>
    <t>DPMB4510</t>
  </si>
  <si>
    <t>DPMB4516</t>
  </si>
  <si>
    <t>DPMB716</t>
  </si>
  <si>
    <t>DPME4510</t>
  </si>
  <si>
    <t>DPME4516</t>
  </si>
  <si>
    <t>DPME716</t>
  </si>
  <si>
    <t>DPME919</t>
  </si>
  <si>
    <t>DPMS4575</t>
  </si>
  <si>
    <t>DPMS4510</t>
  </si>
  <si>
    <t>DPMS4516</t>
  </si>
  <si>
    <t>DPMS716</t>
  </si>
  <si>
    <t>DPMS919</t>
  </si>
  <si>
    <t>DPME12</t>
  </si>
  <si>
    <t>DPME14</t>
  </si>
  <si>
    <t>DPME16</t>
  </si>
  <si>
    <t>DPMS12</t>
  </si>
  <si>
    <t>DPMS14</t>
  </si>
  <si>
    <t>DPMS16</t>
  </si>
  <si>
    <t>BUDE</t>
  </si>
  <si>
    <t>DPE</t>
  </si>
  <si>
    <t>RDE</t>
  </si>
  <si>
    <t>DPCR</t>
  </si>
  <si>
    <t>DPP</t>
  </si>
  <si>
    <t>EFF2</t>
  </si>
  <si>
    <t>EFC2</t>
  </si>
  <si>
    <t>EFF25</t>
  </si>
  <si>
    <t>EFC25</t>
  </si>
  <si>
    <t>EFF325</t>
  </si>
  <si>
    <t>EFC325</t>
  </si>
  <si>
    <t>EP9</t>
  </si>
  <si>
    <t>EP12</t>
  </si>
  <si>
    <t>EP16</t>
  </si>
  <si>
    <t>GPE10</t>
  </si>
  <si>
    <t>GPE12</t>
  </si>
  <si>
    <t>GPE6</t>
  </si>
  <si>
    <t>GPE8</t>
  </si>
  <si>
    <t>ESEX</t>
  </si>
  <si>
    <t>ES4H</t>
  </si>
  <si>
    <t>ES6H</t>
  </si>
  <si>
    <t>EIBL</t>
  </si>
  <si>
    <t>EA30</t>
  </si>
  <si>
    <t>EA40</t>
  </si>
  <si>
    <t>EA50</t>
  </si>
  <si>
    <t>EA60</t>
  </si>
  <si>
    <t>EA70</t>
  </si>
  <si>
    <t>EP2525</t>
  </si>
  <si>
    <t>EP4040</t>
  </si>
  <si>
    <t>EP6060</t>
  </si>
  <si>
    <t>EP7070</t>
  </si>
  <si>
    <t>EP9090</t>
  </si>
  <si>
    <t>EAB4</t>
  </si>
  <si>
    <t>EAB5</t>
  </si>
  <si>
    <t>EAB6</t>
  </si>
  <si>
    <t>EAB7</t>
  </si>
  <si>
    <t>EAB8</t>
  </si>
  <si>
    <t>ESJ100</t>
  </si>
  <si>
    <t>ESJ120</t>
  </si>
  <si>
    <t>ESJ140</t>
  </si>
  <si>
    <t>ESJ160</t>
  </si>
  <si>
    <t>ESJ180</t>
  </si>
  <si>
    <t>ESJ200</t>
  </si>
  <si>
    <t>ESJ220</t>
  </si>
  <si>
    <t>ESJ240</t>
  </si>
  <si>
    <t>EIMA112</t>
  </si>
  <si>
    <t>EIMA2</t>
  </si>
  <si>
    <t>EIMA212</t>
  </si>
  <si>
    <t>EIMA3</t>
  </si>
  <si>
    <t>EIMA4</t>
  </si>
  <si>
    <t>EIMA5</t>
  </si>
  <si>
    <t>EIMA6</t>
  </si>
  <si>
    <t>EPI112</t>
  </si>
  <si>
    <t>EPI212</t>
  </si>
  <si>
    <t>EPI2</t>
  </si>
  <si>
    <t>EPI3</t>
  </si>
  <si>
    <t>EPO300</t>
  </si>
  <si>
    <t>EPO500</t>
  </si>
  <si>
    <t>EPO750</t>
  </si>
  <si>
    <t>EA2525</t>
  </si>
  <si>
    <t>EA3838</t>
  </si>
  <si>
    <t>EA5050</t>
  </si>
  <si>
    <t>EA6464</t>
  </si>
  <si>
    <t>EA9090</t>
  </si>
  <si>
    <t>EAD40</t>
  </si>
  <si>
    <t>EAD50</t>
  </si>
  <si>
    <t>EAD60</t>
  </si>
  <si>
    <t>EA100100</t>
  </si>
  <si>
    <t>EA125125</t>
  </si>
  <si>
    <t>EA150150</t>
  </si>
  <si>
    <t>EB40</t>
  </si>
  <si>
    <t>EB50</t>
  </si>
  <si>
    <t>EB60</t>
  </si>
  <si>
    <t>EBO50</t>
  </si>
  <si>
    <t>ELUS</t>
  </si>
  <si>
    <t>EXR2</t>
  </si>
  <si>
    <t>EXR3</t>
  </si>
  <si>
    <t>DMFC</t>
  </si>
  <si>
    <t>DMF</t>
  </si>
  <si>
    <t>FA23</t>
  </si>
  <si>
    <t>FHCN</t>
  </si>
  <si>
    <t>FMCN</t>
  </si>
  <si>
    <t>TMFC</t>
  </si>
  <si>
    <t>TMF</t>
  </si>
  <si>
    <t>FPF</t>
  </si>
  <si>
    <t>FPS</t>
  </si>
  <si>
    <t>FPSG</t>
  </si>
  <si>
    <t>FBRA</t>
  </si>
  <si>
    <t>FBRAC</t>
  </si>
  <si>
    <t>FBRCCT</t>
  </si>
  <si>
    <t>FAA122042</t>
  </si>
  <si>
    <t>FAA124095</t>
  </si>
  <si>
    <t>FAA342042</t>
  </si>
  <si>
    <t>FAA344095</t>
  </si>
  <si>
    <t>FMPML</t>
  </si>
  <si>
    <t>FMA1220</t>
  </si>
  <si>
    <t>FMA1225</t>
  </si>
  <si>
    <t>FMA1230</t>
  </si>
  <si>
    <t>FMA1235</t>
  </si>
  <si>
    <t>FMA1240</t>
  </si>
  <si>
    <t>FMA1250</t>
  </si>
  <si>
    <t>FMA3420</t>
  </si>
  <si>
    <t>FMA3430</t>
  </si>
  <si>
    <t>FMA3440</t>
  </si>
  <si>
    <t>FMA3450</t>
  </si>
  <si>
    <t>FMG30</t>
  </si>
  <si>
    <t>FMG40</t>
  </si>
  <si>
    <t>FMG50</t>
  </si>
  <si>
    <t>FMG60</t>
  </si>
  <si>
    <t>FMG80</t>
  </si>
  <si>
    <t>FMG100</t>
  </si>
  <si>
    <t>FMG120</t>
  </si>
  <si>
    <t>FMG150</t>
  </si>
  <si>
    <t>FP1220</t>
  </si>
  <si>
    <t>FP1230</t>
  </si>
  <si>
    <t>FP1240</t>
  </si>
  <si>
    <t>FP1250</t>
  </si>
  <si>
    <t>FD500</t>
  </si>
  <si>
    <t>FD1000</t>
  </si>
  <si>
    <t>FOS1000</t>
  </si>
  <si>
    <t>FAF</t>
  </si>
  <si>
    <t>FAG</t>
  </si>
  <si>
    <t>FAM</t>
  </si>
  <si>
    <t>FMA20</t>
  </si>
  <si>
    <t>FMA25</t>
  </si>
  <si>
    <t>FMA30</t>
  </si>
  <si>
    <t>FMA35</t>
  </si>
  <si>
    <t>FMA40</t>
  </si>
  <si>
    <t>FMPF20</t>
  </si>
  <si>
    <t>FMPF25</t>
  </si>
  <si>
    <t>FMPF30</t>
  </si>
  <si>
    <t>FMP25</t>
  </si>
  <si>
    <t>FMP30</t>
  </si>
  <si>
    <t>FMP35</t>
  </si>
  <si>
    <t>FMP40</t>
  </si>
  <si>
    <t>FP20</t>
  </si>
  <si>
    <t>FP25</t>
  </si>
  <si>
    <t>FP30</t>
  </si>
  <si>
    <t>GPH</t>
  </si>
  <si>
    <t>GSE</t>
  </si>
  <si>
    <t>GTA7</t>
  </si>
  <si>
    <t>GTA8</t>
  </si>
  <si>
    <t>GTA9</t>
  </si>
  <si>
    <t>GTA10</t>
  </si>
  <si>
    <t>G100</t>
  </si>
  <si>
    <t>G200</t>
  </si>
  <si>
    <t>GPS</t>
  </si>
  <si>
    <t>GCA18</t>
  </si>
  <si>
    <t>GCA316</t>
  </si>
  <si>
    <t>GCA14</t>
  </si>
  <si>
    <t>GCA516</t>
  </si>
  <si>
    <t>GCA38</t>
  </si>
  <si>
    <t>GCA12</t>
  </si>
  <si>
    <t>GCC14</t>
  </si>
  <si>
    <t>GCC38</t>
  </si>
  <si>
    <t>GCC516</t>
  </si>
  <si>
    <t>GMO12</t>
  </si>
  <si>
    <t>GMO34</t>
  </si>
  <si>
    <t>GMO1</t>
  </si>
  <si>
    <t>GO12</t>
  </si>
  <si>
    <t>GO34</t>
  </si>
  <si>
    <t>GO1</t>
  </si>
  <si>
    <t>GO114</t>
  </si>
  <si>
    <t>GO112</t>
  </si>
  <si>
    <t>GO2</t>
  </si>
  <si>
    <t>GO212</t>
  </si>
  <si>
    <t>GO3</t>
  </si>
  <si>
    <t>GO4</t>
  </si>
  <si>
    <t>GECC</t>
  </si>
  <si>
    <t>GECF</t>
  </si>
  <si>
    <t>GEGC</t>
  </si>
  <si>
    <t>GEGF</t>
  </si>
  <si>
    <t>GLC</t>
  </si>
  <si>
    <t>GLL</t>
  </si>
  <si>
    <t>GAT100</t>
  </si>
  <si>
    <t>GAT250</t>
  </si>
  <si>
    <t>GAT450</t>
  </si>
  <si>
    <t>GAT900</t>
  </si>
  <si>
    <t>GAT4000</t>
  </si>
  <si>
    <t>GGT100</t>
  </si>
  <si>
    <t>GGT250</t>
  </si>
  <si>
    <t>GLT100</t>
  </si>
  <si>
    <t>GLT250</t>
  </si>
  <si>
    <t>GLT450</t>
  </si>
  <si>
    <t>GLT900</t>
  </si>
  <si>
    <t>GLT4000</t>
  </si>
  <si>
    <t>GRT100</t>
  </si>
  <si>
    <t>GRT250</t>
  </si>
  <si>
    <t>GRT450</t>
  </si>
  <si>
    <t>GRT900</t>
  </si>
  <si>
    <t>GRT4000</t>
  </si>
  <si>
    <t>GA6</t>
  </si>
  <si>
    <t>GA8</t>
  </si>
  <si>
    <t>GA10</t>
  </si>
  <si>
    <t>GA12</t>
  </si>
  <si>
    <t>GA14</t>
  </si>
  <si>
    <t>GA16</t>
  </si>
  <si>
    <t>GA18</t>
  </si>
  <si>
    <t>GA20</t>
  </si>
  <si>
    <t>GDCJ</t>
  </si>
  <si>
    <t>GDPC</t>
  </si>
  <si>
    <t>HTICC</t>
  </si>
  <si>
    <t>HTISC</t>
  </si>
  <si>
    <t>MAI96</t>
  </si>
  <si>
    <t>MAI128</t>
  </si>
  <si>
    <t>MBA96</t>
  </si>
  <si>
    <t>MBA128</t>
  </si>
  <si>
    <t>MFL96</t>
  </si>
  <si>
    <t>MFL128</t>
  </si>
  <si>
    <t>MGO32</t>
  </si>
  <si>
    <t>MGO64</t>
  </si>
  <si>
    <t>ML32</t>
  </si>
  <si>
    <t>ML64</t>
  </si>
  <si>
    <t>ML96</t>
  </si>
  <si>
    <t>TAL</t>
  </si>
  <si>
    <t>JJ3PT</t>
  </si>
  <si>
    <t>PJTR</t>
  </si>
  <si>
    <t>PTTR</t>
  </si>
  <si>
    <t>HA21100</t>
  </si>
  <si>
    <t>HA24100</t>
  </si>
  <si>
    <t>HA27100</t>
  </si>
  <si>
    <t>HSCH</t>
  </si>
  <si>
    <t>HSM</t>
  </si>
  <si>
    <t>HSG</t>
  </si>
  <si>
    <t>HAB50</t>
  </si>
  <si>
    <t>HAC50</t>
  </si>
  <si>
    <t>HP100</t>
  </si>
  <si>
    <t>HP400</t>
  </si>
  <si>
    <t>HPC</t>
  </si>
  <si>
    <t>HA18</t>
  </si>
  <si>
    <t>HA21</t>
  </si>
  <si>
    <t>HA24</t>
  </si>
  <si>
    <t>HA27</t>
  </si>
  <si>
    <t>HA30</t>
  </si>
  <si>
    <t>HSJ</t>
  </si>
  <si>
    <t>HSAC18</t>
  </si>
  <si>
    <t>HSAC24</t>
  </si>
  <si>
    <t>HSAC32</t>
  </si>
  <si>
    <t>HSAR18</t>
  </si>
  <si>
    <t>HSAR24</t>
  </si>
  <si>
    <t>HSAR32</t>
  </si>
  <si>
    <t>HSB18</t>
  </si>
  <si>
    <t>HSB24</t>
  </si>
  <si>
    <t>HSB32</t>
  </si>
  <si>
    <t>T127D2</t>
  </si>
  <si>
    <t>U127D2</t>
  </si>
  <si>
    <t>T144D2</t>
  </si>
  <si>
    <t>U144D2</t>
  </si>
  <si>
    <t>S4T</t>
  </si>
  <si>
    <t>S4U</t>
  </si>
  <si>
    <t>T118A2</t>
  </si>
  <si>
    <t>U118A2</t>
  </si>
  <si>
    <t>DEE80</t>
  </si>
  <si>
    <t>H4T</t>
  </si>
  <si>
    <t>ISN</t>
  </si>
  <si>
    <t>IMCH</t>
  </si>
  <si>
    <t>IMGR</t>
  </si>
  <si>
    <t>TLJREC</t>
  </si>
  <si>
    <t>TRJREC</t>
  </si>
  <si>
    <t>JJ3P</t>
  </si>
  <si>
    <t>JLC5</t>
  </si>
  <si>
    <t>JLF5</t>
  </si>
  <si>
    <t>KPPL</t>
  </si>
  <si>
    <t>KPPC</t>
  </si>
  <si>
    <t>KR250</t>
  </si>
  <si>
    <t>KR500</t>
  </si>
  <si>
    <t>KRB</t>
  </si>
  <si>
    <t>KPS</t>
  </si>
  <si>
    <t>LWK</t>
  </si>
  <si>
    <t>LA60</t>
  </si>
  <si>
    <t>LA80</t>
  </si>
  <si>
    <t>LA100</t>
  </si>
  <si>
    <t>LA1000</t>
  </si>
  <si>
    <t>LA120</t>
  </si>
  <si>
    <t>LA1200</t>
  </si>
  <si>
    <t>LA150</t>
  </si>
  <si>
    <t>LA1500</t>
  </si>
  <si>
    <t>LA180</t>
  </si>
  <si>
    <t>LA220</t>
  </si>
  <si>
    <t>LA240</t>
  </si>
  <si>
    <t>LA280</t>
  </si>
  <si>
    <t>LA320</t>
  </si>
  <si>
    <t>LA360</t>
  </si>
  <si>
    <t>LA400</t>
  </si>
  <si>
    <t>LA500</t>
  </si>
  <si>
    <t>LA600</t>
  </si>
  <si>
    <t>LAE80</t>
  </si>
  <si>
    <t>LAE100</t>
  </si>
  <si>
    <t>LAE120</t>
  </si>
  <si>
    <t>LAE150</t>
  </si>
  <si>
    <t>LAE180</t>
  </si>
  <si>
    <t>LAE220</t>
  </si>
  <si>
    <t>LAE240</t>
  </si>
  <si>
    <t>LAE280</t>
  </si>
  <si>
    <t>LAE320</t>
  </si>
  <si>
    <t>LAE360</t>
  </si>
  <si>
    <t>LAE400</t>
  </si>
  <si>
    <t>LMA40</t>
  </si>
  <si>
    <t>LMA50</t>
  </si>
  <si>
    <t>LMA60</t>
  </si>
  <si>
    <t>LMA120</t>
  </si>
  <si>
    <t>LMA150</t>
  </si>
  <si>
    <t>LMA180</t>
  </si>
  <si>
    <t>LMSF</t>
  </si>
  <si>
    <t>LMF</t>
  </si>
  <si>
    <t>LMM</t>
  </si>
  <si>
    <t>LMG</t>
  </si>
  <si>
    <t>LMSG</t>
  </si>
  <si>
    <t>LPM532</t>
  </si>
  <si>
    <t>LPM316</t>
  </si>
  <si>
    <t>LPM732</t>
  </si>
  <si>
    <t>LINTG</t>
  </si>
  <si>
    <t>LINM</t>
  </si>
  <si>
    <t>L100</t>
  </si>
  <si>
    <t>L200</t>
  </si>
  <si>
    <t>LLD44</t>
  </si>
  <si>
    <t>LLD66</t>
  </si>
  <si>
    <t>LLD88</t>
  </si>
  <si>
    <t>LLD1010</t>
  </si>
  <si>
    <t>LLD1212</t>
  </si>
  <si>
    <t>LLP1225</t>
  </si>
  <si>
    <t>LLP1230</t>
  </si>
  <si>
    <t>LLPT</t>
  </si>
  <si>
    <t>LLLC</t>
  </si>
  <si>
    <t>LLPL</t>
  </si>
  <si>
    <t>LLAC</t>
  </si>
  <si>
    <t>LLA10M</t>
  </si>
  <si>
    <t>LLA10P</t>
  </si>
  <si>
    <t>LLAL</t>
  </si>
  <si>
    <t>LLCR144</t>
  </si>
  <si>
    <t>LLCR516</t>
  </si>
  <si>
    <t>LLCR38</t>
  </si>
  <si>
    <t>LLCR716</t>
  </si>
  <si>
    <t>LLCR122</t>
  </si>
  <si>
    <t>LLCR916</t>
  </si>
  <si>
    <t>LLCR58</t>
  </si>
  <si>
    <t>LLCR1116</t>
  </si>
  <si>
    <t>LLCR1316</t>
  </si>
  <si>
    <t>LLCR34</t>
  </si>
  <si>
    <t>LLCR78</t>
  </si>
  <si>
    <t>LLCR1</t>
  </si>
  <si>
    <t>LLCR11166</t>
  </si>
  <si>
    <t>LLCR118</t>
  </si>
  <si>
    <t>LLCR1114</t>
  </si>
  <si>
    <t>LLCR6</t>
  </si>
  <si>
    <t>LLCR7</t>
  </si>
  <si>
    <t>LLCR8</t>
  </si>
  <si>
    <t>LLCR9</t>
  </si>
  <si>
    <t>LLCR10</t>
  </si>
  <si>
    <t>LLCR11</t>
  </si>
  <si>
    <t>LLCR12</t>
  </si>
  <si>
    <t>LLCR13</t>
  </si>
  <si>
    <t>LLCR14</t>
  </si>
  <si>
    <t>LLCR15</t>
  </si>
  <si>
    <t>LLCR16</t>
  </si>
  <si>
    <t>LLCR17</t>
  </si>
  <si>
    <t>LLCR18</t>
  </si>
  <si>
    <t>LLCR19</t>
  </si>
  <si>
    <t>LLCR20</t>
  </si>
  <si>
    <t>LLCR21</t>
  </si>
  <si>
    <t>LLCR22</t>
  </si>
  <si>
    <t>LLCR23</t>
  </si>
  <si>
    <t>LLCR24</t>
  </si>
  <si>
    <t>LLCR25</t>
  </si>
  <si>
    <t>LLCR26</t>
  </si>
  <si>
    <t>LLCR27</t>
  </si>
  <si>
    <t>LLCR28</t>
  </si>
  <si>
    <t>LLCR29</t>
  </si>
  <si>
    <t>LLCR30</t>
  </si>
  <si>
    <t>LLCR32</t>
  </si>
  <si>
    <t>LLPE12</t>
  </si>
  <si>
    <t>LLPE34</t>
  </si>
  <si>
    <t>LLPE1</t>
  </si>
  <si>
    <t>LLPD12</t>
  </si>
  <si>
    <t>LLPD34</t>
  </si>
  <si>
    <t>LLPD1</t>
  </si>
  <si>
    <t>LLP12</t>
  </si>
  <si>
    <t>LLP34</t>
  </si>
  <si>
    <t>LLP1</t>
  </si>
  <si>
    <t>LLPA</t>
  </si>
  <si>
    <t>LLM10</t>
  </si>
  <si>
    <t>LLM13</t>
  </si>
  <si>
    <t>MP20</t>
  </si>
  <si>
    <t>MT20</t>
  </si>
  <si>
    <t>MSJ20</t>
  </si>
  <si>
    <t>MSN145</t>
  </si>
  <si>
    <t>MC47</t>
  </si>
  <si>
    <t>MC58</t>
  </si>
  <si>
    <t>MC69</t>
  </si>
  <si>
    <t>MC811</t>
  </si>
  <si>
    <t>MC912</t>
  </si>
  <si>
    <t>MC1215</t>
  </si>
  <si>
    <t>MC1418</t>
  </si>
  <si>
    <t>MC1620</t>
  </si>
  <si>
    <t>MC1925</t>
  </si>
  <si>
    <t>MC2531</t>
  </si>
  <si>
    <t>MH1014</t>
  </si>
  <si>
    <t>MGAS</t>
  </si>
  <si>
    <t>MCL180</t>
  </si>
  <si>
    <t>MCL250</t>
  </si>
  <si>
    <t>MDL180</t>
  </si>
  <si>
    <t>MDL250</t>
  </si>
  <si>
    <t>MPR6</t>
  </si>
  <si>
    <t>MPR8</t>
  </si>
  <si>
    <t>MPR10</t>
  </si>
  <si>
    <t>MPR12</t>
  </si>
  <si>
    <t>MPR19</t>
  </si>
  <si>
    <t>MPR25</t>
  </si>
  <si>
    <t>MABC</t>
  </si>
  <si>
    <t>MABM</t>
  </si>
  <si>
    <t>MABL</t>
  </si>
  <si>
    <t>MAMC</t>
  </si>
  <si>
    <t>MAMM</t>
  </si>
  <si>
    <t>MAML</t>
  </si>
  <si>
    <t>MABBC</t>
  </si>
  <si>
    <t>MABBM</t>
  </si>
  <si>
    <t>MABBL</t>
  </si>
  <si>
    <t>MABNC</t>
  </si>
  <si>
    <t>MABNM</t>
  </si>
  <si>
    <t>MABNL</t>
  </si>
  <si>
    <t>MBI200</t>
  </si>
  <si>
    <t>MBI300</t>
  </si>
  <si>
    <t>MBI500</t>
  </si>
  <si>
    <t>MBP30</t>
  </si>
  <si>
    <t>MBP40</t>
  </si>
  <si>
    <t>MGOT</t>
  </si>
  <si>
    <t>MGSJ</t>
  </si>
  <si>
    <t>MGL</t>
  </si>
  <si>
    <t>MGO</t>
  </si>
  <si>
    <t>MGMF</t>
  </si>
  <si>
    <t>MB200</t>
  </si>
  <si>
    <t>MB300</t>
  </si>
  <si>
    <t>MB500</t>
  </si>
  <si>
    <t>MCI18</t>
  </si>
  <si>
    <t>MCI20</t>
  </si>
  <si>
    <t>MCI22</t>
  </si>
  <si>
    <t>MCI25</t>
  </si>
  <si>
    <t>MGT</t>
  </si>
  <si>
    <t>MGFT</t>
  </si>
  <si>
    <t>MC2228</t>
  </si>
  <si>
    <t>MC2236</t>
  </si>
  <si>
    <t>MC15</t>
  </si>
  <si>
    <t>MC18</t>
  </si>
  <si>
    <t>MC20</t>
  </si>
  <si>
    <t>MC22</t>
  </si>
  <si>
    <t>MC25</t>
  </si>
  <si>
    <t>MC28</t>
  </si>
  <si>
    <t>MC30</t>
  </si>
  <si>
    <t>MSFO</t>
  </si>
  <si>
    <t>MSCAF</t>
  </si>
  <si>
    <t>MSCAM</t>
  </si>
  <si>
    <t>PFP</t>
  </si>
  <si>
    <t>MPC</t>
  </si>
  <si>
    <t>MPPCV</t>
  </si>
  <si>
    <t>MPPR</t>
  </si>
  <si>
    <t>TBN</t>
  </si>
  <si>
    <t>MC500</t>
  </si>
  <si>
    <t>MC1000</t>
  </si>
  <si>
    <t>ME70</t>
  </si>
  <si>
    <t>MPD18</t>
  </si>
  <si>
    <t>MPD7</t>
  </si>
  <si>
    <t>MPD16</t>
  </si>
  <si>
    <t>MPD28</t>
  </si>
  <si>
    <t>MMALG</t>
  </si>
  <si>
    <t>MMCAO</t>
  </si>
  <si>
    <t>MMCED</t>
  </si>
  <si>
    <t>MMNAT</t>
  </si>
  <si>
    <t>MMNOG</t>
  </si>
  <si>
    <t>MMPET</t>
  </si>
  <si>
    <t>MMRCL</t>
  </si>
  <si>
    <t>MMROS</t>
  </si>
  <si>
    <t>MV12</t>
  </si>
  <si>
    <t>MV1</t>
  </si>
  <si>
    <t>MAI800</t>
  </si>
  <si>
    <t>MA500</t>
  </si>
  <si>
    <t>MA750</t>
  </si>
  <si>
    <t>MA1000</t>
  </si>
  <si>
    <t>MA1250</t>
  </si>
  <si>
    <t>MA1500</t>
  </si>
  <si>
    <t>MA2000</t>
  </si>
  <si>
    <t>MA3000</t>
  </si>
  <si>
    <t>MA4000</t>
  </si>
  <si>
    <t>MA5000</t>
  </si>
  <si>
    <t>ME420</t>
  </si>
  <si>
    <t>ME432</t>
  </si>
  <si>
    <t>MRN</t>
  </si>
  <si>
    <t>MM100</t>
  </si>
  <si>
    <t>MM125</t>
  </si>
  <si>
    <t>MM150</t>
  </si>
  <si>
    <t>MM175</t>
  </si>
  <si>
    <t>MM200</t>
  </si>
  <si>
    <t>MM225</t>
  </si>
  <si>
    <t>MM250</t>
  </si>
  <si>
    <t>MM275</t>
  </si>
  <si>
    <t>MM300</t>
  </si>
  <si>
    <t>MM325</t>
  </si>
  <si>
    <t>MM350</t>
  </si>
  <si>
    <t>MM375</t>
  </si>
  <si>
    <t>MM400</t>
  </si>
  <si>
    <t>MM425</t>
  </si>
  <si>
    <t>MM450</t>
  </si>
  <si>
    <t>MM475</t>
  </si>
  <si>
    <t>MM500</t>
  </si>
  <si>
    <t>MM525</t>
  </si>
  <si>
    <t>MM550</t>
  </si>
  <si>
    <t>MM575</t>
  </si>
  <si>
    <t>MM600</t>
  </si>
  <si>
    <t>MM625</t>
  </si>
  <si>
    <t>MM650</t>
  </si>
  <si>
    <t>MM675</t>
  </si>
  <si>
    <t>MM700</t>
  </si>
  <si>
    <t>MM725</t>
  </si>
  <si>
    <t>MM750</t>
  </si>
  <si>
    <t>MM775</t>
  </si>
  <si>
    <t>MM800</t>
  </si>
  <si>
    <t>MM825</t>
  </si>
  <si>
    <t>MM850</t>
  </si>
  <si>
    <t>MM875</t>
  </si>
  <si>
    <t>MM900</t>
  </si>
  <si>
    <t>MM925</t>
  </si>
  <si>
    <t>MM950</t>
  </si>
  <si>
    <t>MM975</t>
  </si>
  <si>
    <t>MM1000</t>
  </si>
  <si>
    <t>MM1025</t>
  </si>
  <si>
    <t>MM1050</t>
  </si>
  <si>
    <t>MM1075</t>
  </si>
  <si>
    <t>MM1100</t>
  </si>
  <si>
    <t>MM1125</t>
  </si>
  <si>
    <t>MM1150</t>
  </si>
  <si>
    <t>MM1175</t>
  </si>
  <si>
    <t>MM1200</t>
  </si>
  <si>
    <t>MM1225</t>
  </si>
  <si>
    <t>MM1250</t>
  </si>
  <si>
    <t>MM1275</t>
  </si>
  <si>
    <t>MM1300</t>
  </si>
  <si>
    <t>ME050</t>
  </si>
  <si>
    <t>ME075</t>
  </si>
  <si>
    <t>ME100</t>
  </si>
  <si>
    <t>ME125</t>
  </si>
  <si>
    <t>ME150</t>
  </si>
  <si>
    <t>ME175</t>
  </si>
  <si>
    <t>ME200</t>
  </si>
  <si>
    <t>ME225</t>
  </si>
  <si>
    <t>ME250</t>
  </si>
  <si>
    <t>ME275</t>
  </si>
  <si>
    <t>ME300</t>
  </si>
  <si>
    <t>ME325</t>
  </si>
  <si>
    <t>ME350</t>
  </si>
  <si>
    <t>ME375</t>
  </si>
  <si>
    <t>ME400</t>
  </si>
  <si>
    <t>ME425</t>
  </si>
  <si>
    <t>ME450</t>
  </si>
  <si>
    <t>ME475</t>
  </si>
  <si>
    <t>ME500</t>
  </si>
  <si>
    <t>ME525</t>
  </si>
  <si>
    <t>ME550</t>
  </si>
  <si>
    <t>ME575</t>
  </si>
  <si>
    <t>ME600</t>
  </si>
  <si>
    <t>ME625</t>
  </si>
  <si>
    <t>ME650</t>
  </si>
  <si>
    <t>ME675</t>
  </si>
  <si>
    <t>ME700</t>
  </si>
  <si>
    <t>ME725</t>
  </si>
  <si>
    <t>ME750</t>
  </si>
  <si>
    <t>ME775</t>
  </si>
  <si>
    <t>ME800</t>
  </si>
  <si>
    <t>ME825</t>
  </si>
  <si>
    <t>ME850</t>
  </si>
  <si>
    <t>ME875</t>
  </si>
  <si>
    <t>ME900</t>
  </si>
  <si>
    <t>ME925</t>
  </si>
  <si>
    <t>ME950</t>
  </si>
  <si>
    <t>ME975</t>
  </si>
  <si>
    <t>ME1000</t>
  </si>
  <si>
    <t>ME1025</t>
  </si>
  <si>
    <t>ME1050</t>
  </si>
  <si>
    <t>ME1075</t>
  </si>
  <si>
    <t>ME1100</t>
  </si>
  <si>
    <t>ME1125</t>
  </si>
  <si>
    <t>ME1150</t>
  </si>
  <si>
    <t>ME1175</t>
  </si>
  <si>
    <t>ME1200</t>
  </si>
  <si>
    <t>ME1225</t>
  </si>
  <si>
    <t>ME1250</t>
  </si>
  <si>
    <t>ME1275</t>
  </si>
  <si>
    <t>ME1300</t>
  </si>
  <si>
    <t>MWN4</t>
  </si>
  <si>
    <t>MWN5</t>
  </si>
  <si>
    <t>MWN6</t>
  </si>
  <si>
    <t>MWN8</t>
  </si>
  <si>
    <t>MWN10</t>
  </si>
  <si>
    <t>MWN12</t>
  </si>
  <si>
    <t>MWN14</t>
  </si>
  <si>
    <t>MWNM6</t>
  </si>
  <si>
    <t>MWNM8</t>
  </si>
  <si>
    <t>MWNM10</t>
  </si>
  <si>
    <t>MWNM12</t>
  </si>
  <si>
    <t>MWNM14</t>
  </si>
  <si>
    <t>MWL6</t>
  </si>
  <si>
    <t>MWL8</t>
  </si>
  <si>
    <t>MWL10</t>
  </si>
  <si>
    <t>MWL12</t>
  </si>
  <si>
    <t>MWL14</t>
  </si>
  <si>
    <t>MWES4</t>
  </si>
  <si>
    <t>MWES5</t>
  </si>
  <si>
    <t>MWES6</t>
  </si>
  <si>
    <t>MWES8</t>
  </si>
  <si>
    <t>MWES10</t>
  </si>
  <si>
    <t>MWES12</t>
  </si>
  <si>
    <t>MWES14</t>
  </si>
  <si>
    <t>MWESL6</t>
  </si>
  <si>
    <t>MWESL8</t>
  </si>
  <si>
    <t>MWESL10</t>
  </si>
  <si>
    <t>MWESL12</t>
  </si>
  <si>
    <t>MWESL14</t>
  </si>
  <si>
    <t>MWE4</t>
  </si>
  <si>
    <t>MWE5</t>
  </si>
  <si>
    <t>MWE6</t>
  </si>
  <si>
    <t>MWE8</t>
  </si>
  <si>
    <t>MWE10</t>
  </si>
  <si>
    <t>MWE12</t>
  </si>
  <si>
    <t>MWEL6</t>
  </si>
  <si>
    <t>MWEL8</t>
  </si>
  <si>
    <t>MWEL10</t>
  </si>
  <si>
    <t>MWEL12</t>
  </si>
  <si>
    <t>MWEL14</t>
  </si>
  <si>
    <t>M2P360</t>
  </si>
  <si>
    <t>M2P420</t>
  </si>
  <si>
    <t>M2P510</t>
  </si>
  <si>
    <t>MPM716</t>
  </si>
  <si>
    <t>MPM114</t>
  </si>
  <si>
    <t>MPM58</t>
  </si>
  <si>
    <t>MPM78</t>
  </si>
  <si>
    <t>MPM11</t>
  </si>
  <si>
    <t>MPM12</t>
  </si>
  <si>
    <t>MPM34</t>
  </si>
  <si>
    <t>MEPA6</t>
  </si>
  <si>
    <t>MF500</t>
  </si>
  <si>
    <t>ASDS</t>
  </si>
  <si>
    <t>MS5110</t>
  </si>
  <si>
    <t>MS5160</t>
  </si>
  <si>
    <t>MS6110</t>
  </si>
  <si>
    <t>MS6160</t>
  </si>
  <si>
    <t>MS8110</t>
  </si>
  <si>
    <t>MS8160</t>
  </si>
  <si>
    <t>MS8210</t>
  </si>
  <si>
    <t>MS8300</t>
  </si>
  <si>
    <t>MS10110</t>
  </si>
  <si>
    <t>MS10160</t>
  </si>
  <si>
    <t>MS10210</t>
  </si>
  <si>
    <t>MS10350</t>
  </si>
  <si>
    <t>MS10460</t>
  </si>
  <si>
    <t>MS12160</t>
  </si>
  <si>
    <t>MS12210</t>
  </si>
  <si>
    <t>MS12350</t>
  </si>
  <si>
    <t>MS12460</t>
  </si>
  <si>
    <t>MS14160</t>
  </si>
  <si>
    <t>MS14210</t>
  </si>
  <si>
    <t>MS14350</t>
  </si>
  <si>
    <t>MS16210</t>
  </si>
  <si>
    <t>MS16300</t>
  </si>
  <si>
    <t>MS16350</t>
  </si>
  <si>
    <t>MS18210</t>
  </si>
  <si>
    <t>MS18300</t>
  </si>
  <si>
    <t>MS18460</t>
  </si>
  <si>
    <t>MS20300</t>
  </si>
  <si>
    <t>MS20460</t>
  </si>
  <si>
    <t>MS22250</t>
  </si>
  <si>
    <t>MS22350</t>
  </si>
  <si>
    <t>MS24250</t>
  </si>
  <si>
    <t>MS25250</t>
  </si>
  <si>
    <t>MDS20</t>
  </si>
  <si>
    <t>MDS40</t>
  </si>
  <si>
    <t>MA1010</t>
  </si>
  <si>
    <t>MA1510</t>
  </si>
  <si>
    <t>MA2510</t>
  </si>
  <si>
    <t>MAACH</t>
  </si>
  <si>
    <t>MAAG</t>
  </si>
  <si>
    <t>MMSC</t>
  </si>
  <si>
    <t>MMDC</t>
  </si>
  <si>
    <t>MMDS</t>
  </si>
  <si>
    <t>MPSE</t>
  </si>
  <si>
    <t>MPDE</t>
  </si>
  <si>
    <t>MIXE500</t>
  </si>
  <si>
    <t>MIXE1250</t>
  </si>
  <si>
    <t>MIXI500</t>
  </si>
  <si>
    <t>MIXI1250</t>
  </si>
  <si>
    <t>MPPCH</t>
  </si>
  <si>
    <t>MLN</t>
  </si>
  <si>
    <t>MBH3</t>
  </si>
  <si>
    <t>MBH4</t>
  </si>
  <si>
    <t>MBH5</t>
  </si>
  <si>
    <t>MBH6</t>
  </si>
  <si>
    <t>MBH8</t>
  </si>
  <si>
    <t>MBZ1</t>
  </si>
  <si>
    <t>MBZ2</t>
  </si>
  <si>
    <t>MBZ3</t>
  </si>
  <si>
    <t>MBZ4</t>
  </si>
  <si>
    <t>MBZ5</t>
  </si>
  <si>
    <t>MBZ6</t>
  </si>
  <si>
    <t>MLA1</t>
  </si>
  <si>
    <t>MLA2</t>
  </si>
  <si>
    <t>MLA3</t>
  </si>
  <si>
    <t>MLA4</t>
  </si>
  <si>
    <t>MLA5</t>
  </si>
  <si>
    <t>MSN00</t>
  </si>
  <si>
    <t>MSN0</t>
  </si>
  <si>
    <t>MSN1</t>
  </si>
  <si>
    <t>MSN3</t>
  </si>
  <si>
    <t>MAC12</t>
  </si>
  <si>
    <t>MPH34</t>
  </si>
  <si>
    <t>MPH1</t>
  </si>
  <si>
    <t>MA752</t>
  </si>
  <si>
    <t>NAR30</t>
  </si>
  <si>
    <t>NAR40</t>
  </si>
  <si>
    <t>NAR50</t>
  </si>
  <si>
    <t>NAR60</t>
  </si>
  <si>
    <t>NAR100</t>
  </si>
  <si>
    <t>NAC30</t>
  </si>
  <si>
    <t>NAC40</t>
  </si>
  <si>
    <t>NAC50</t>
  </si>
  <si>
    <t>NAC60</t>
  </si>
  <si>
    <t>NMCC30</t>
  </si>
  <si>
    <t>NMCC40</t>
  </si>
  <si>
    <t>NMCC50</t>
  </si>
  <si>
    <t>NME30</t>
  </si>
  <si>
    <t>NME40</t>
  </si>
  <si>
    <t>NME50</t>
  </si>
  <si>
    <t>NP25</t>
  </si>
  <si>
    <t>NP35</t>
  </si>
  <si>
    <t>NP45</t>
  </si>
  <si>
    <t>NP60</t>
  </si>
  <si>
    <t>NPS40</t>
  </si>
  <si>
    <t>NPS50</t>
  </si>
  <si>
    <t>NPS60</t>
  </si>
  <si>
    <t>NPS80</t>
  </si>
  <si>
    <t>NPTS</t>
  </si>
  <si>
    <t>NPT</t>
  </si>
  <si>
    <t>NPC</t>
  </si>
  <si>
    <t>NPCM</t>
  </si>
  <si>
    <t>OH12</t>
  </si>
  <si>
    <t>OP12</t>
  </si>
  <si>
    <t>OH58</t>
  </si>
  <si>
    <t>OP58</t>
  </si>
  <si>
    <t>ECDB</t>
  </si>
  <si>
    <t>ECDC</t>
  </si>
  <si>
    <t>ECSB</t>
  </si>
  <si>
    <t>ECSC</t>
  </si>
  <si>
    <t>ECTB</t>
  </si>
  <si>
    <t>ECTC</t>
  </si>
  <si>
    <t>ODCDB</t>
  </si>
  <si>
    <t>ODCSB</t>
  </si>
  <si>
    <t>ODGDB</t>
  </si>
  <si>
    <t>ODGDC</t>
  </si>
  <si>
    <t>ODGSB</t>
  </si>
  <si>
    <t>ODGSC</t>
  </si>
  <si>
    <t>ODGTB</t>
  </si>
  <si>
    <t>ODGTC</t>
  </si>
  <si>
    <t>RCDB</t>
  </si>
  <si>
    <t>RCDC</t>
  </si>
  <si>
    <t>RCSB</t>
  </si>
  <si>
    <t>RCSC</t>
  </si>
  <si>
    <t>RGDB</t>
  </si>
  <si>
    <t>RGDC</t>
  </si>
  <si>
    <t>RGSB</t>
  </si>
  <si>
    <t>RGSC</t>
  </si>
  <si>
    <t>RGTB</t>
  </si>
  <si>
    <t>RGTC</t>
  </si>
  <si>
    <t>OMXL</t>
  </si>
  <si>
    <t>OMXXL</t>
  </si>
  <si>
    <t>PPMM</t>
  </si>
  <si>
    <t>PAPCH</t>
  </si>
  <si>
    <t>PAPUCH</t>
  </si>
  <si>
    <t>PEAG</t>
  </si>
  <si>
    <t>PECG</t>
  </si>
  <si>
    <t>PEPG</t>
  </si>
  <si>
    <t>PFALG</t>
  </si>
  <si>
    <t>PFAG</t>
  </si>
  <si>
    <t>PFCEG</t>
  </si>
  <si>
    <t>PFCOG</t>
  </si>
  <si>
    <t>PFEG</t>
  </si>
  <si>
    <t>PFPG</t>
  </si>
  <si>
    <t>PPFCH</t>
  </si>
  <si>
    <t>PCET</t>
  </si>
  <si>
    <t>PCOT</t>
  </si>
  <si>
    <t>PECM</t>
  </si>
  <si>
    <t>PEMA</t>
  </si>
  <si>
    <t>PEMC</t>
  </si>
  <si>
    <t>PEMP</t>
  </si>
  <si>
    <t>PHF</t>
  </si>
  <si>
    <t>PHM</t>
  </si>
  <si>
    <t>PJHCC</t>
  </si>
  <si>
    <t>PJHSC</t>
  </si>
  <si>
    <t>PJHSCC</t>
  </si>
  <si>
    <t>PPP</t>
  </si>
  <si>
    <t>PPD10</t>
  </si>
  <si>
    <t>PCVN6000</t>
  </si>
  <si>
    <t>PCVE1500</t>
  </si>
  <si>
    <t>PCVN1500</t>
  </si>
  <si>
    <t>PCVE3000</t>
  </si>
  <si>
    <t>PCVN3000</t>
  </si>
  <si>
    <t>PD10</t>
  </si>
  <si>
    <t>PP10</t>
  </si>
  <si>
    <t>PP15</t>
  </si>
  <si>
    <t>PCCH35</t>
  </si>
  <si>
    <t>PCCH47</t>
  </si>
  <si>
    <t>PCCH57</t>
  </si>
  <si>
    <t>PCZA35</t>
  </si>
  <si>
    <t>PCZA47</t>
  </si>
  <si>
    <t>PCZA57</t>
  </si>
  <si>
    <t>PCZD35</t>
  </si>
  <si>
    <t>PCZD47</t>
  </si>
  <si>
    <t>PCZD57</t>
  </si>
  <si>
    <t>PCP10</t>
  </si>
  <si>
    <t>PCP12</t>
  </si>
  <si>
    <t>PCP14</t>
  </si>
  <si>
    <t>PCP17</t>
  </si>
  <si>
    <t>PCE35</t>
  </si>
  <si>
    <t>PCZ35</t>
  </si>
  <si>
    <t>PCE40</t>
  </si>
  <si>
    <t>PCZ40</t>
  </si>
  <si>
    <t>PCE47</t>
  </si>
  <si>
    <t>PCZ47</t>
  </si>
  <si>
    <t>PCE57</t>
  </si>
  <si>
    <t>PCZ57</t>
  </si>
  <si>
    <t>PCF15</t>
  </si>
  <si>
    <t>PCF20</t>
  </si>
  <si>
    <t>PCF25</t>
  </si>
  <si>
    <t>PFCH10</t>
  </si>
  <si>
    <t>PFCH15</t>
  </si>
  <si>
    <t>PFCH20</t>
  </si>
  <si>
    <t>PFR20</t>
  </si>
  <si>
    <t>PFR30</t>
  </si>
  <si>
    <t>PP2N</t>
  </si>
  <si>
    <t>PATS</t>
  </si>
  <si>
    <t>PANI1</t>
  </si>
  <si>
    <t>PANI2</t>
  </si>
  <si>
    <t>PAPI1</t>
  </si>
  <si>
    <t>PAPI2</t>
  </si>
  <si>
    <t>PAPU1</t>
  </si>
  <si>
    <t>PAPU2</t>
  </si>
  <si>
    <t>PASO1</t>
  </si>
  <si>
    <t>PASO2</t>
  </si>
  <si>
    <t>PCB</t>
  </si>
  <si>
    <t>PM</t>
  </si>
  <si>
    <t>POB</t>
  </si>
  <si>
    <t>PPT</t>
  </si>
  <si>
    <t>PEST</t>
  </si>
  <si>
    <t>PESTI</t>
  </si>
  <si>
    <t>PLC612</t>
  </si>
  <si>
    <t>PLA10</t>
  </si>
  <si>
    <t>PLK10</t>
  </si>
  <si>
    <t>PLK12</t>
  </si>
  <si>
    <t>PLK8</t>
  </si>
  <si>
    <t>PLA10M</t>
  </si>
  <si>
    <t>PLK10M</t>
  </si>
  <si>
    <t>PLK12M</t>
  </si>
  <si>
    <t>PFI</t>
  </si>
  <si>
    <t>PFGCC75</t>
  </si>
  <si>
    <t>PFCCT</t>
  </si>
  <si>
    <t>PADF8</t>
  </si>
  <si>
    <t>PAGU</t>
  </si>
  <si>
    <t>P4543</t>
  </si>
  <si>
    <t>P4338</t>
  </si>
  <si>
    <t>PCBE12</t>
  </si>
  <si>
    <t>PCBE34</t>
  </si>
  <si>
    <t>PCBE1</t>
  </si>
  <si>
    <t>PCBE112</t>
  </si>
  <si>
    <t>PCBE2</t>
  </si>
  <si>
    <t>PCBE212</t>
  </si>
  <si>
    <t>PCBE3</t>
  </si>
  <si>
    <t>PCBE4</t>
  </si>
  <si>
    <t>PCBP12</t>
  </si>
  <si>
    <t>PCBP34</t>
  </si>
  <si>
    <t>PCBP1</t>
  </si>
  <si>
    <t>PCBP112</t>
  </si>
  <si>
    <t>PCBP2</t>
  </si>
  <si>
    <t>PCBP212</t>
  </si>
  <si>
    <t>PCBP3</t>
  </si>
  <si>
    <t>PCBP4</t>
  </si>
  <si>
    <t>PACH0</t>
  </si>
  <si>
    <t>PACH10</t>
  </si>
  <si>
    <t>PACH12</t>
  </si>
  <si>
    <t>PACH14</t>
  </si>
  <si>
    <t>PACH16</t>
  </si>
  <si>
    <t>PACH18</t>
  </si>
  <si>
    <t>PACH2</t>
  </si>
  <si>
    <t>PACH20</t>
  </si>
  <si>
    <t>PACH22</t>
  </si>
  <si>
    <t>PACH24</t>
  </si>
  <si>
    <t>PACH4</t>
  </si>
  <si>
    <t>PACH6</t>
  </si>
  <si>
    <t>PACH8</t>
  </si>
  <si>
    <t>PCB7</t>
  </si>
  <si>
    <t>PCB10</t>
  </si>
  <si>
    <t>PCB15</t>
  </si>
  <si>
    <t>PCB20</t>
  </si>
  <si>
    <t>PCB25</t>
  </si>
  <si>
    <t>PCB30</t>
  </si>
  <si>
    <t>PCB107</t>
  </si>
  <si>
    <t>PCB110</t>
  </si>
  <si>
    <t>PCB115</t>
  </si>
  <si>
    <t>PCB120</t>
  </si>
  <si>
    <t>PCB125</t>
  </si>
  <si>
    <t>PCB130</t>
  </si>
  <si>
    <t>PCB207</t>
  </si>
  <si>
    <t>PCB210</t>
  </si>
  <si>
    <t>PCB215</t>
  </si>
  <si>
    <t>PCB220</t>
  </si>
  <si>
    <t>PCB225</t>
  </si>
  <si>
    <t>PCB230</t>
  </si>
  <si>
    <t>PM1</t>
  </si>
  <si>
    <t>PM2</t>
  </si>
  <si>
    <t>PM3</t>
  </si>
  <si>
    <t>PM4</t>
  </si>
  <si>
    <t>PCB40</t>
  </si>
  <si>
    <t>PCG40</t>
  </si>
  <si>
    <t>PATALU</t>
  </si>
  <si>
    <t>PATAN</t>
  </si>
  <si>
    <t>PATANM</t>
  </si>
  <si>
    <t>PATAL</t>
  </si>
  <si>
    <t>PATAM</t>
  </si>
  <si>
    <t>PATAI</t>
  </si>
  <si>
    <t>PATAC</t>
  </si>
  <si>
    <t>PATAO</t>
  </si>
  <si>
    <t>PATBA</t>
  </si>
  <si>
    <t>PATB</t>
  </si>
  <si>
    <t>PATBB</t>
  </si>
  <si>
    <t>PATBH</t>
  </si>
  <si>
    <t>PATBM</t>
  </si>
  <si>
    <t>PATD</t>
  </si>
  <si>
    <t>PATG</t>
  </si>
  <si>
    <t>PATM</t>
  </si>
  <si>
    <t>PATMA</t>
  </si>
  <si>
    <t>PATMB</t>
  </si>
  <si>
    <t>PATMC</t>
  </si>
  <si>
    <t>PATMCR</t>
  </si>
  <si>
    <t>PATMD</t>
  </si>
  <si>
    <t>PATMN</t>
  </si>
  <si>
    <t>PATMO</t>
  </si>
  <si>
    <t>PATMP</t>
  </si>
  <si>
    <t>PATMR</t>
  </si>
  <si>
    <t>PATMV</t>
  </si>
  <si>
    <t>PATN</t>
  </si>
  <si>
    <t>PATNB</t>
  </si>
  <si>
    <t>PATNM</t>
  </si>
  <si>
    <t>PATP</t>
  </si>
  <si>
    <t>PATPF</t>
  </si>
  <si>
    <t>PATR</t>
  </si>
  <si>
    <t>PATRO</t>
  </si>
  <si>
    <t>PATV</t>
  </si>
  <si>
    <t>PATVO</t>
  </si>
  <si>
    <t>PAS1</t>
  </si>
  <si>
    <t>PAS4</t>
  </si>
  <si>
    <t>PAMAZS</t>
  </si>
  <si>
    <t>PAMAM</t>
  </si>
  <si>
    <t>PAMAS</t>
  </si>
  <si>
    <t>PAMAC</t>
  </si>
  <si>
    <t>PAMBB</t>
  </si>
  <si>
    <t>PAMBM</t>
  </si>
  <si>
    <t>PAMGRO</t>
  </si>
  <si>
    <t>PAMMS</t>
  </si>
  <si>
    <t>PAMNP</t>
  </si>
  <si>
    <t>PAMNB</t>
  </si>
  <si>
    <t>PAMNM</t>
  </si>
  <si>
    <t>PAMRS</t>
  </si>
  <si>
    <t>PAMRT</t>
  </si>
  <si>
    <t>PAMVE</t>
  </si>
  <si>
    <t>PAMVM</t>
  </si>
  <si>
    <t>ESTR1</t>
  </si>
  <si>
    <t>BM12</t>
  </si>
  <si>
    <t>BM1</t>
  </si>
  <si>
    <t>BM4</t>
  </si>
  <si>
    <t>BSB14</t>
  </si>
  <si>
    <t>BSB12</t>
  </si>
  <si>
    <t>BSB1</t>
  </si>
  <si>
    <t>BSB4</t>
  </si>
  <si>
    <t>BSM12</t>
  </si>
  <si>
    <t>BSM1</t>
  </si>
  <si>
    <t>BSS12</t>
  </si>
  <si>
    <t>BSS1</t>
  </si>
  <si>
    <t>CRA1</t>
  </si>
  <si>
    <t>CRA4</t>
  </si>
  <si>
    <t>EI1</t>
  </si>
  <si>
    <t>EI10</t>
  </si>
  <si>
    <t>EI20</t>
  </si>
  <si>
    <t>EI4</t>
  </si>
  <si>
    <t>EP1</t>
  </si>
  <si>
    <t>EPI10</t>
  </si>
  <si>
    <t>EPI20</t>
  </si>
  <si>
    <t>EP4</t>
  </si>
  <si>
    <t>ESAL14</t>
  </si>
  <si>
    <t>ESAL12</t>
  </si>
  <si>
    <t>ESAL1</t>
  </si>
  <si>
    <t>ESA14</t>
  </si>
  <si>
    <t>ESA12</t>
  </si>
  <si>
    <t>ESA1</t>
  </si>
  <si>
    <t>ESA4</t>
  </si>
  <si>
    <t>ESAM14</t>
  </si>
  <si>
    <t>ESAM12</t>
  </si>
  <si>
    <t>ESAM1</t>
  </si>
  <si>
    <t>ESAM4</t>
  </si>
  <si>
    <t>ESAZ14</t>
  </si>
  <si>
    <t>ESAZ12</t>
  </si>
  <si>
    <t>ESAZ1</t>
  </si>
  <si>
    <t>ESBE14</t>
  </si>
  <si>
    <t>ESBE12</t>
  </si>
  <si>
    <t>ESBE1</t>
  </si>
  <si>
    <t>ESB14</t>
  </si>
  <si>
    <t>ESB12</t>
  </si>
  <si>
    <t>ESB1</t>
  </si>
  <si>
    <t>ESB4</t>
  </si>
  <si>
    <t>ESBM14</t>
  </si>
  <si>
    <t>ESBM12</t>
  </si>
  <si>
    <t>ESBM1</t>
  </si>
  <si>
    <t>ESBS14</t>
  </si>
  <si>
    <t>ESBS12</t>
  </si>
  <si>
    <t>ESBS1</t>
  </si>
  <si>
    <t>ESBL14</t>
  </si>
  <si>
    <t>ESBL12</t>
  </si>
  <si>
    <t>ESBL1</t>
  </si>
  <si>
    <t>ESBL4</t>
  </si>
  <si>
    <t>ESC14</t>
  </si>
  <si>
    <t>ESC12</t>
  </si>
  <si>
    <t>ESC1</t>
  </si>
  <si>
    <t>ESFB12</t>
  </si>
  <si>
    <t>ESFB1</t>
  </si>
  <si>
    <t>ESGP14</t>
  </si>
  <si>
    <t>ESG14</t>
  </si>
  <si>
    <t>ESG12</t>
  </si>
  <si>
    <t>ESG1</t>
  </si>
  <si>
    <t>ESG4</t>
  </si>
  <si>
    <t>ESM14</t>
  </si>
  <si>
    <t>ESM12</t>
  </si>
  <si>
    <t>ESM1</t>
  </si>
  <si>
    <t>ESN14</t>
  </si>
  <si>
    <t>ESN12</t>
  </si>
  <si>
    <t>ESN1</t>
  </si>
  <si>
    <t>ESNM14</t>
  </si>
  <si>
    <t>ESNM12</t>
  </si>
  <si>
    <t>ESNM1</t>
  </si>
  <si>
    <t>ESNM4</t>
  </si>
  <si>
    <t>ESNS14</t>
  </si>
  <si>
    <t>ESNS12</t>
  </si>
  <si>
    <t>ESNS1</t>
  </si>
  <si>
    <t>ESNS4</t>
  </si>
  <si>
    <t>ESNE14</t>
  </si>
  <si>
    <t>ESNE12</t>
  </si>
  <si>
    <t>ESNE1</t>
  </si>
  <si>
    <t>ESNE4</t>
  </si>
  <si>
    <t>EST14</t>
  </si>
  <si>
    <t>EST12</t>
  </si>
  <si>
    <t>EST1</t>
  </si>
  <si>
    <t>ESTR14</t>
  </si>
  <si>
    <t>ESTR12</t>
  </si>
  <si>
    <t>ESVI14</t>
  </si>
  <si>
    <t>ESVI12</t>
  </si>
  <si>
    <t>ESVI1</t>
  </si>
  <si>
    <t>ESVI4</t>
  </si>
  <si>
    <t>ESV14</t>
  </si>
  <si>
    <t>ESV12</t>
  </si>
  <si>
    <t>ESV1</t>
  </si>
  <si>
    <t>FCR12</t>
  </si>
  <si>
    <t>FCR1</t>
  </si>
  <si>
    <t>FCA1</t>
  </si>
  <si>
    <t>FCA10</t>
  </si>
  <si>
    <t>FCA20</t>
  </si>
  <si>
    <t>FCA4</t>
  </si>
  <si>
    <t>IAL1</t>
  </si>
  <si>
    <t>IAL4</t>
  </si>
  <si>
    <t>ICL1</t>
  </si>
  <si>
    <t>ICL4</t>
  </si>
  <si>
    <t>LSCE1</t>
  </si>
  <si>
    <t>LSCE4</t>
  </si>
  <si>
    <t>LSCR1</t>
  </si>
  <si>
    <t>LSMC1</t>
  </si>
  <si>
    <t>LSMC4</t>
  </si>
  <si>
    <t>LSNA4</t>
  </si>
  <si>
    <t>LSMN1</t>
  </si>
  <si>
    <t>LSMN4</t>
  </si>
  <si>
    <t>LSMR1</t>
  </si>
  <si>
    <t>LSMR4</t>
  </si>
  <si>
    <t>LSNA1</t>
  </si>
  <si>
    <t>LAIE1</t>
  </si>
  <si>
    <t>LAIE4</t>
  </si>
  <si>
    <t>LAIE10</t>
  </si>
  <si>
    <t>LAIE20</t>
  </si>
  <si>
    <t>LDJE4</t>
  </si>
  <si>
    <t>LDJE10</t>
  </si>
  <si>
    <t>LDJE20</t>
  </si>
  <si>
    <t>LDJI4</t>
  </si>
  <si>
    <t>LDJI10</t>
  </si>
  <si>
    <t>LDJI20</t>
  </si>
  <si>
    <t>LI10</t>
  </si>
  <si>
    <t>LI20</t>
  </si>
  <si>
    <t>LI4</t>
  </si>
  <si>
    <t>LPI1</t>
  </si>
  <si>
    <t>LPI4</t>
  </si>
  <si>
    <t>LPI10</t>
  </si>
  <si>
    <t>LPI20</t>
  </si>
  <si>
    <t>LSA1</t>
  </si>
  <si>
    <t>LSA4</t>
  </si>
  <si>
    <t>LSAE1</t>
  </si>
  <si>
    <t>LSAE4</t>
  </si>
  <si>
    <t>LSAT1</t>
  </si>
  <si>
    <t>LSAT4</t>
  </si>
  <si>
    <t>LSBE1</t>
  </si>
  <si>
    <t>LSBE4</t>
  </si>
  <si>
    <t>LSB1</t>
  </si>
  <si>
    <t>LSB4</t>
  </si>
  <si>
    <t>LSBS1</t>
  </si>
  <si>
    <t>LSBS10</t>
  </si>
  <si>
    <t>LSBS20</t>
  </si>
  <si>
    <t>LSBS4</t>
  </si>
  <si>
    <t>LSBO1</t>
  </si>
  <si>
    <t>LSBO4</t>
  </si>
  <si>
    <t>LSCA1</t>
  </si>
  <si>
    <t>LSCA4</t>
  </si>
  <si>
    <t>LSCH1</t>
  </si>
  <si>
    <t>LSCH4</t>
  </si>
  <si>
    <t>LSC1</t>
  </si>
  <si>
    <t>LSC4</t>
  </si>
  <si>
    <t>LSFA1</t>
  </si>
  <si>
    <t>LSFA4</t>
  </si>
  <si>
    <t>LSFU4</t>
  </si>
  <si>
    <t>LSGC1</t>
  </si>
  <si>
    <t>LSGC4</t>
  </si>
  <si>
    <t>LSLI4</t>
  </si>
  <si>
    <t>LSMA1</t>
  </si>
  <si>
    <t>LSMA4</t>
  </si>
  <si>
    <t>LSMAN1</t>
  </si>
  <si>
    <t>LSMAN4</t>
  </si>
  <si>
    <t>LSN1</t>
  </si>
  <si>
    <t>LSN4</t>
  </si>
  <si>
    <t>LSNE1</t>
  </si>
  <si>
    <t>LSNE4</t>
  </si>
  <si>
    <t>LSO1</t>
  </si>
  <si>
    <t>LSO4</t>
  </si>
  <si>
    <t>LSRT1</t>
  </si>
  <si>
    <t>LSRT4</t>
  </si>
  <si>
    <t>LSRC1</t>
  </si>
  <si>
    <t>LSRC4</t>
  </si>
  <si>
    <t>LST1</t>
  </si>
  <si>
    <t>LST4</t>
  </si>
  <si>
    <t>LSVE1</t>
  </si>
  <si>
    <t>LSVE4</t>
  </si>
  <si>
    <t>LSVM1</t>
  </si>
  <si>
    <t>LSVM4</t>
  </si>
  <si>
    <t>LSVS1</t>
  </si>
  <si>
    <t>LSVS4</t>
  </si>
  <si>
    <t>LSV1</t>
  </si>
  <si>
    <t>LSV4</t>
  </si>
  <si>
    <t>MPB1</t>
  </si>
  <si>
    <t>MPB10</t>
  </si>
  <si>
    <t>MPB20</t>
  </si>
  <si>
    <t>MPB4</t>
  </si>
  <si>
    <t>MPN1</t>
  </si>
  <si>
    <t>MPN10</t>
  </si>
  <si>
    <t>MPN20</t>
  </si>
  <si>
    <t>MPN4</t>
  </si>
  <si>
    <t>MPT1</t>
  </si>
  <si>
    <t>MPT10</t>
  </si>
  <si>
    <t>MPT20</t>
  </si>
  <si>
    <t>MPT4</t>
  </si>
  <si>
    <t>MPV1</t>
  </si>
  <si>
    <t>MPV10</t>
  </si>
  <si>
    <t>MPV20</t>
  </si>
  <si>
    <t>MPV4</t>
  </si>
  <si>
    <t>PPEB1</t>
  </si>
  <si>
    <t>PPEB10</t>
  </si>
  <si>
    <t>PPEB20</t>
  </si>
  <si>
    <t>PPEB4</t>
  </si>
  <si>
    <t>PPEC1</t>
  </si>
  <si>
    <t>PPEC4</t>
  </si>
  <si>
    <t>PPECE1</t>
  </si>
  <si>
    <t>PPEF1</t>
  </si>
  <si>
    <t>PPEF4</t>
  </si>
  <si>
    <t>PPEGI1</t>
  </si>
  <si>
    <t>PPEGI4</t>
  </si>
  <si>
    <t>PPEG1</t>
  </si>
  <si>
    <t>PPEG4</t>
  </si>
  <si>
    <t>PPEP1</t>
  </si>
  <si>
    <t>PPER1</t>
  </si>
  <si>
    <t>PPER4</t>
  </si>
  <si>
    <t>PPES1</t>
  </si>
  <si>
    <t>PPES4</t>
  </si>
  <si>
    <t>PPETO1</t>
  </si>
  <si>
    <t>PPET1</t>
  </si>
  <si>
    <t>PTAC1</t>
  </si>
  <si>
    <t>PTAC4</t>
  </si>
  <si>
    <t>PTB1</t>
  </si>
  <si>
    <t>PTB20</t>
  </si>
  <si>
    <t>PTB4</t>
  </si>
  <si>
    <t>PTN1</t>
  </si>
  <si>
    <t>PTN4</t>
  </si>
  <si>
    <t>PTRT1</t>
  </si>
  <si>
    <t>PTRT20</t>
  </si>
  <si>
    <t>PTRT4</t>
  </si>
  <si>
    <t>PTT1</t>
  </si>
  <si>
    <t>PTT4</t>
  </si>
  <si>
    <t>PTVC1</t>
  </si>
  <si>
    <t>PTVC4</t>
  </si>
  <si>
    <t>RPA4</t>
  </si>
  <si>
    <t>RPA4B</t>
  </si>
  <si>
    <t>RTIM6</t>
  </si>
  <si>
    <t>RTIM30</t>
  </si>
  <si>
    <t>RTPF6</t>
  </si>
  <si>
    <t>RTPF30</t>
  </si>
  <si>
    <t>RTPM6</t>
  </si>
  <si>
    <t>RTPM30</t>
  </si>
  <si>
    <t>SDA4</t>
  </si>
  <si>
    <t>SDA20</t>
  </si>
  <si>
    <t>SDR4</t>
  </si>
  <si>
    <t>SDR20</t>
  </si>
  <si>
    <t>SDV4</t>
  </si>
  <si>
    <t>SDV20</t>
  </si>
  <si>
    <t>PAATA</t>
  </si>
  <si>
    <t>PAAM</t>
  </si>
  <si>
    <t>PAA</t>
  </si>
  <si>
    <t>PAAZUL</t>
  </si>
  <si>
    <t>PAAZM</t>
  </si>
  <si>
    <t>PAAZC</t>
  </si>
  <si>
    <t>PABA</t>
  </si>
  <si>
    <t>PABAMA</t>
  </si>
  <si>
    <t>PABAM</t>
  </si>
  <si>
    <t>PABEI</t>
  </si>
  <si>
    <t>PAB</t>
  </si>
  <si>
    <t>PABB</t>
  </si>
  <si>
    <t>PABM</t>
  </si>
  <si>
    <t>PABS</t>
  </si>
  <si>
    <t>PACE</t>
  </si>
  <si>
    <t>PACB</t>
  </si>
  <si>
    <t>PACN</t>
  </si>
  <si>
    <t>PACBE</t>
  </si>
  <si>
    <t>PACVI</t>
  </si>
  <si>
    <t>PAFLA</t>
  </si>
  <si>
    <t>PAFLN</t>
  </si>
  <si>
    <t>PAFLR</t>
  </si>
  <si>
    <t>PAFLROS</t>
  </si>
  <si>
    <t>PAFLV</t>
  </si>
  <si>
    <t>PAGE</t>
  </si>
  <si>
    <t>PAGO</t>
  </si>
  <si>
    <t>PAG</t>
  </si>
  <si>
    <t>PALI</t>
  </si>
  <si>
    <t>PACR</t>
  </si>
  <si>
    <t>PAMBR</t>
  </si>
  <si>
    <t>PAMCO</t>
  </si>
  <si>
    <t>PAMCR</t>
  </si>
  <si>
    <t>PAMGR</t>
  </si>
  <si>
    <t>PAMOR</t>
  </si>
  <si>
    <t>PAMPL</t>
  </si>
  <si>
    <t>PAN</t>
  </si>
  <si>
    <t>PANAT</t>
  </si>
  <si>
    <t>PANB</t>
  </si>
  <si>
    <t>PANM</t>
  </si>
  <si>
    <t>PANS</t>
  </si>
  <si>
    <t>PAPAM</t>
  </si>
  <si>
    <t>PAPCE</t>
  </si>
  <si>
    <t>PAPGP</t>
  </si>
  <si>
    <t>PAPLI</t>
  </si>
  <si>
    <t>PAPRO</t>
  </si>
  <si>
    <t>PAPVC</t>
  </si>
  <si>
    <t>PARV</t>
  </si>
  <si>
    <t>PAR</t>
  </si>
  <si>
    <t>PATA</t>
  </si>
  <si>
    <t>PAU</t>
  </si>
  <si>
    <t>PAVC</t>
  </si>
  <si>
    <t>PAVI</t>
  </si>
  <si>
    <t>PAVN</t>
  </si>
  <si>
    <t>PAV</t>
  </si>
  <si>
    <t>PACAC</t>
  </si>
  <si>
    <t>PACGE</t>
  </si>
  <si>
    <t>PABE</t>
  </si>
  <si>
    <t>PAES</t>
  </si>
  <si>
    <t>PANE</t>
  </si>
  <si>
    <t>PAAM400</t>
  </si>
  <si>
    <t>PAAC400</t>
  </si>
  <si>
    <t>PAB400</t>
  </si>
  <si>
    <t>PABB400</t>
  </si>
  <si>
    <t>PABM400</t>
  </si>
  <si>
    <t>PAGO400</t>
  </si>
  <si>
    <t>PALCA</t>
  </si>
  <si>
    <t>PALCE</t>
  </si>
  <si>
    <t>PALRC</t>
  </si>
  <si>
    <t>PALRO</t>
  </si>
  <si>
    <t>PANB400</t>
  </si>
  <si>
    <t>PANS400</t>
  </si>
  <si>
    <t>PAVI400</t>
  </si>
  <si>
    <t>PCCK</t>
  </si>
  <si>
    <t>PTA</t>
  </si>
  <si>
    <t>PPI500</t>
  </si>
  <si>
    <t>PSI</t>
  </si>
  <si>
    <t>PSA</t>
  </si>
  <si>
    <t>PMI300</t>
  </si>
  <si>
    <t>PMGR</t>
  </si>
  <si>
    <t>PMC6M</t>
  </si>
  <si>
    <t>PMC8M</t>
  </si>
  <si>
    <t>PPC6M</t>
  </si>
  <si>
    <t>PPC8M</t>
  </si>
  <si>
    <t>PR412M</t>
  </si>
  <si>
    <t>PR6M</t>
  </si>
  <si>
    <t>PU6M</t>
  </si>
  <si>
    <t>PU7M</t>
  </si>
  <si>
    <t>PU8M</t>
  </si>
  <si>
    <t>ACO6S</t>
  </si>
  <si>
    <t>PMC6</t>
  </si>
  <si>
    <t>PMC8</t>
  </si>
  <si>
    <t>PRCC</t>
  </si>
  <si>
    <t>PU6S</t>
  </si>
  <si>
    <t>PU7S</t>
  </si>
  <si>
    <t>PU8S</t>
  </si>
  <si>
    <t>PS5P</t>
  </si>
  <si>
    <t>PAIS</t>
  </si>
  <si>
    <t>PA410</t>
  </si>
  <si>
    <t>PA600</t>
  </si>
  <si>
    <t>PAIR</t>
  </si>
  <si>
    <t>PASR</t>
  </si>
  <si>
    <t>PPCH</t>
  </si>
  <si>
    <t>PPGR</t>
  </si>
  <si>
    <t>PACT</t>
  </si>
  <si>
    <t>PAPC</t>
  </si>
  <si>
    <t>PAPL</t>
  </si>
  <si>
    <t>PPAP</t>
  </si>
  <si>
    <t>PPPG</t>
  </si>
  <si>
    <t>RPPG</t>
  </si>
  <si>
    <t>RPPP</t>
  </si>
  <si>
    <t>PACT5</t>
  </si>
  <si>
    <t>PACT6</t>
  </si>
  <si>
    <t>PACT8</t>
  </si>
  <si>
    <t>PACT10</t>
  </si>
  <si>
    <t>PAST5</t>
  </si>
  <si>
    <t>PAST6</t>
  </si>
  <si>
    <t>PAST8</t>
  </si>
  <si>
    <t>PAST10</t>
  </si>
  <si>
    <t>PCCT5</t>
  </si>
  <si>
    <t>PCCT6</t>
  </si>
  <si>
    <t>PCCT8</t>
  </si>
  <si>
    <t>PCCT10</t>
  </si>
  <si>
    <t>PCST5</t>
  </si>
  <si>
    <t>PCST6</t>
  </si>
  <si>
    <t>PCST8</t>
  </si>
  <si>
    <t>PCST10</t>
  </si>
  <si>
    <t>PECT5</t>
  </si>
  <si>
    <t>PECT6</t>
  </si>
  <si>
    <t>PECT8</t>
  </si>
  <si>
    <t>PECT10</t>
  </si>
  <si>
    <t>PEST5</t>
  </si>
  <si>
    <t>PEST6</t>
  </si>
  <si>
    <t>PEST8</t>
  </si>
  <si>
    <t>PEST10</t>
  </si>
  <si>
    <t>PLCRV</t>
  </si>
  <si>
    <t>P2550</t>
  </si>
  <si>
    <t>PHG50</t>
  </si>
  <si>
    <t>PHG75</t>
  </si>
  <si>
    <t>PHG100</t>
  </si>
  <si>
    <t>PHG125</t>
  </si>
  <si>
    <t>PHG150</t>
  </si>
  <si>
    <t>PHG175</t>
  </si>
  <si>
    <t>PHG200</t>
  </si>
  <si>
    <t>PHG250</t>
  </si>
  <si>
    <t>PA200</t>
  </si>
  <si>
    <t>PA300</t>
  </si>
  <si>
    <t>PA400</t>
  </si>
  <si>
    <t>PA500</t>
  </si>
  <si>
    <t>PA700</t>
  </si>
  <si>
    <t>PPLE</t>
  </si>
  <si>
    <t>PPLMCH</t>
  </si>
  <si>
    <t>PPLMG</t>
  </si>
  <si>
    <t>PN2100</t>
  </si>
  <si>
    <t>PN2200</t>
  </si>
  <si>
    <t>PN3100</t>
  </si>
  <si>
    <t>PN3200</t>
  </si>
  <si>
    <t>PN4100</t>
  </si>
  <si>
    <t>PN4200</t>
  </si>
  <si>
    <t>PN8200</t>
  </si>
  <si>
    <t>PT2100</t>
  </si>
  <si>
    <t>PT3100</t>
  </si>
  <si>
    <t>PT4200</t>
  </si>
  <si>
    <t>P1835</t>
  </si>
  <si>
    <t>P1855</t>
  </si>
  <si>
    <t>P2880</t>
  </si>
  <si>
    <t>P25100N</t>
  </si>
  <si>
    <t>P25100B</t>
  </si>
  <si>
    <t>P36150N</t>
  </si>
  <si>
    <t>P36150B</t>
  </si>
  <si>
    <t>P36200N</t>
  </si>
  <si>
    <t>P36200B</t>
  </si>
  <si>
    <t>P36250N</t>
  </si>
  <si>
    <t>P36250B</t>
  </si>
  <si>
    <t>P48200N</t>
  </si>
  <si>
    <t>P48200B</t>
  </si>
  <si>
    <t>P48250N</t>
  </si>
  <si>
    <t>P48250B</t>
  </si>
  <si>
    <t>P48300N</t>
  </si>
  <si>
    <t>P48300B</t>
  </si>
  <si>
    <t>P48350N</t>
  </si>
  <si>
    <t>P48350B</t>
  </si>
  <si>
    <t>P48400N</t>
  </si>
  <si>
    <t>P48400B</t>
  </si>
  <si>
    <t>P48450B</t>
  </si>
  <si>
    <t>P48450N</t>
  </si>
  <si>
    <t>P75500B</t>
  </si>
  <si>
    <t>P75500N</t>
  </si>
  <si>
    <t>PMU100</t>
  </si>
  <si>
    <t>PMU50</t>
  </si>
  <si>
    <t>PMU75</t>
  </si>
  <si>
    <t>PTG2</t>
  </si>
  <si>
    <t>PTG3</t>
  </si>
  <si>
    <t>PTG4</t>
  </si>
  <si>
    <t>PTG5</t>
  </si>
  <si>
    <t>PTG6</t>
  </si>
  <si>
    <t>AI1</t>
  </si>
  <si>
    <t>CPI1</t>
  </si>
  <si>
    <t>CPM1</t>
  </si>
  <si>
    <t>CPV1</t>
  </si>
  <si>
    <t>LPL1</t>
  </si>
  <si>
    <t>CPN</t>
  </si>
  <si>
    <t>CPRC</t>
  </si>
  <si>
    <t>CPRO</t>
  </si>
  <si>
    <t>CLN</t>
  </si>
  <si>
    <t>CLNA</t>
  </si>
  <si>
    <t>CLNEA</t>
  </si>
  <si>
    <t>CLRC</t>
  </si>
  <si>
    <t>CLRO</t>
  </si>
  <si>
    <t>CLRA</t>
  </si>
  <si>
    <t>LMAC</t>
  </si>
  <si>
    <t>LMAL</t>
  </si>
  <si>
    <t>RCSPM</t>
  </si>
  <si>
    <t>RCSPF</t>
  </si>
  <si>
    <t>DTC</t>
  </si>
  <si>
    <t>DCG1000C</t>
  </si>
  <si>
    <t>DC1000C</t>
  </si>
  <si>
    <t>DIOM</t>
  </si>
  <si>
    <t>FOS1000C</t>
  </si>
  <si>
    <t>LRM1</t>
  </si>
  <si>
    <t>QSYOC</t>
  </si>
  <si>
    <t>SC1</t>
  </si>
  <si>
    <t>SA1000</t>
  </si>
  <si>
    <t>PC1212</t>
  </si>
  <si>
    <t>PC1234</t>
  </si>
  <si>
    <t>PC121</t>
  </si>
  <si>
    <t>PC12114</t>
  </si>
  <si>
    <t>PC12112</t>
  </si>
  <si>
    <t>PC122</t>
  </si>
  <si>
    <t>EDT</t>
  </si>
  <si>
    <t>PT3M</t>
  </si>
  <si>
    <t>PT5M</t>
  </si>
  <si>
    <t>P5L15</t>
  </si>
  <si>
    <t>P5L3</t>
  </si>
  <si>
    <t>P5LSC</t>
  </si>
  <si>
    <t>P6T15</t>
  </si>
  <si>
    <t>PEE10</t>
  </si>
  <si>
    <t>PEE3</t>
  </si>
  <si>
    <t>PATO</t>
  </si>
  <si>
    <t>PRA9</t>
  </si>
  <si>
    <t>PRA11</t>
  </si>
  <si>
    <t>PRA13</t>
  </si>
  <si>
    <t>PRA15</t>
  </si>
  <si>
    <t>PRA18</t>
  </si>
  <si>
    <t>PRA20</t>
  </si>
  <si>
    <t>PEA</t>
  </si>
  <si>
    <t>PGTPP</t>
  </si>
  <si>
    <t>PAP5</t>
  </si>
  <si>
    <t>PAP8</t>
  </si>
  <si>
    <t>PAP20</t>
  </si>
  <si>
    <t>PCG20</t>
  </si>
  <si>
    <t>PCG25</t>
  </si>
  <si>
    <t>PCG30</t>
  </si>
  <si>
    <t>PCG35</t>
  </si>
  <si>
    <t>PMG5</t>
  </si>
  <si>
    <t>PMM5</t>
  </si>
  <si>
    <t>PC200</t>
  </si>
  <si>
    <t>PC250</t>
  </si>
  <si>
    <t>PC300</t>
  </si>
  <si>
    <t>PC350</t>
  </si>
  <si>
    <t>PC400</t>
  </si>
  <si>
    <t>PPH2</t>
  </si>
  <si>
    <t>PPHL2</t>
  </si>
  <si>
    <t>PPPH65</t>
  </si>
  <si>
    <t>PDM</t>
  </si>
  <si>
    <t>QMDP</t>
  </si>
  <si>
    <t>QSYO</t>
  </si>
  <si>
    <t>QSYO5</t>
  </si>
  <si>
    <t>RRI</t>
  </si>
  <si>
    <t>RREA</t>
  </si>
  <si>
    <t>RCA12</t>
  </si>
  <si>
    <t>RSA12</t>
  </si>
  <si>
    <t>RCA14</t>
  </si>
  <si>
    <t>RSA14</t>
  </si>
  <si>
    <t>RCA16</t>
  </si>
  <si>
    <t>RSA16</t>
  </si>
  <si>
    <t>RCA18</t>
  </si>
  <si>
    <t>RSA18</t>
  </si>
  <si>
    <t>RPC2020</t>
  </si>
  <si>
    <t>RPC2525</t>
  </si>
  <si>
    <t>RPC3030</t>
  </si>
  <si>
    <t>RPR16</t>
  </si>
  <si>
    <t>RPR19</t>
  </si>
  <si>
    <t>RPR22</t>
  </si>
  <si>
    <t>RPR25</t>
  </si>
  <si>
    <t>RPR32</t>
  </si>
  <si>
    <t>RPR38</t>
  </si>
  <si>
    <t>RAII30</t>
  </si>
  <si>
    <t>RAPA</t>
  </si>
  <si>
    <t>RAPA3</t>
  </si>
  <si>
    <t>RPY130</t>
  </si>
  <si>
    <t>RPY260</t>
  </si>
  <si>
    <t>RPY65</t>
  </si>
  <si>
    <t>RGSM</t>
  </si>
  <si>
    <t>RGCM1</t>
  </si>
  <si>
    <t>RGCM2</t>
  </si>
  <si>
    <t>RPB1010</t>
  </si>
  <si>
    <t>RPB1515</t>
  </si>
  <si>
    <t>RACM10</t>
  </si>
  <si>
    <t>RACM12</t>
  </si>
  <si>
    <t>RACM15</t>
  </si>
  <si>
    <t>RACM20</t>
  </si>
  <si>
    <t>TCCM10</t>
  </si>
  <si>
    <t>TCCM12</t>
  </si>
  <si>
    <t>TCCM15</t>
  </si>
  <si>
    <t>TCCM20</t>
  </si>
  <si>
    <t>RFCM15</t>
  </si>
  <si>
    <t>RFCM20</t>
  </si>
  <si>
    <t>RFCM25</t>
  </si>
  <si>
    <t>RFCM30</t>
  </si>
  <si>
    <t>RLAI</t>
  </si>
  <si>
    <t>RVEA1515</t>
  </si>
  <si>
    <t>RVEA1530</t>
  </si>
  <si>
    <t>RVEA201</t>
  </si>
  <si>
    <t>RVEA202</t>
  </si>
  <si>
    <t>RAPT</t>
  </si>
  <si>
    <t>RIB</t>
  </si>
  <si>
    <t>RIF</t>
  </si>
  <si>
    <t>RF</t>
  </si>
  <si>
    <t>RPF</t>
  </si>
  <si>
    <t>RRAP</t>
  </si>
  <si>
    <t>R356</t>
  </si>
  <si>
    <t>R358</t>
  </si>
  <si>
    <t>R3510</t>
  </si>
  <si>
    <t>R3512</t>
  </si>
  <si>
    <t>R3514</t>
  </si>
  <si>
    <t>R3516</t>
  </si>
  <si>
    <t>R3519</t>
  </si>
  <si>
    <t>R3525</t>
  </si>
  <si>
    <t>R48</t>
  </si>
  <si>
    <t>R410</t>
  </si>
  <si>
    <t>R412</t>
  </si>
  <si>
    <t>R414</t>
  </si>
  <si>
    <t>R416</t>
  </si>
  <si>
    <t>R419</t>
  </si>
  <si>
    <t>R425</t>
  </si>
  <si>
    <t>R430</t>
  </si>
  <si>
    <t>R58</t>
  </si>
  <si>
    <t>R510</t>
  </si>
  <si>
    <t>R512</t>
  </si>
  <si>
    <t>R514</t>
  </si>
  <si>
    <t>R516</t>
  </si>
  <si>
    <t>R520</t>
  </si>
  <si>
    <t>R524</t>
  </si>
  <si>
    <t>R528</t>
  </si>
  <si>
    <t>R530</t>
  </si>
  <si>
    <t>R610</t>
  </si>
  <si>
    <t>R612</t>
  </si>
  <si>
    <t>R614</t>
  </si>
  <si>
    <t>R616</t>
  </si>
  <si>
    <t>R625</t>
  </si>
  <si>
    <t>R630</t>
  </si>
  <si>
    <t>RG500</t>
  </si>
  <si>
    <t>RG1</t>
  </si>
  <si>
    <t>RG4</t>
  </si>
  <si>
    <t>RCC14</t>
  </si>
  <si>
    <t>RCC38</t>
  </si>
  <si>
    <t>RTP60</t>
  </si>
  <si>
    <t>RTP70</t>
  </si>
  <si>
    <t>RTP80</t>
  </si>
  <si>
    <t>RPPA</t>
  </si>
  <si>
    <t>RPP</t>
  </si>
  <si>
    <t>RA140</t>
  </si>
  <si>
    <t>RA160</t>
  </si>
  <si>
    <t>RA180</t>
  </si>
  <si>
    <t>RA200</t>
  </si>
  <si>
    <t>RA220</t>
  </si>
  <si>
    <t>RA240</t>
  </si>
  <si>
    <t>RA260</t>
  </si>
  <si>
    <t>RA280</t>
  </si>
  <si>
    <t>ME17B</t>
  </si>
  <si>
    <t>ME17</t>
  </si>
  <si>
    <t>ME27B</t>
  </si>
  <si>
    <t>ME27</t>
  </si>
  <si>
    <t>ME37B</t>
  </si>
  <si>
    <t>ME37</t>
  </si>
  <si>
    <t>ME47B</t>
  </si>
  <si>
    <t>ME47</t>
  </si>
  <si>
    <t>RE050B</t>
  </si>
  <si>
    <t>RE050</t>
  </si>
  <si>
    <t>RE100B</t>
  </si>
  <si>
    <t>RE100</t>
  </si>
  <si>
    <t>RE150B</t>
  </si>
  <si>
    <t>RE150</t>
  </si>
  <si>
    <t>RE200B</t>
  </si>
  <si>
    <t>RE200</t>
  </si>
  <si>
    <t>RE250B</t>
  </si>
  <si>
    <t>RE250</t>
  </si>
  <si>
    <t>RGB1</t>
  </si>
  <si>
    <t>RGB2</t>
  </si>
  <si>
    <t>RGB3</t>
  </si>
  <si>
    <t>RGB4</t>
  </si>
  <si>
    <t>PRPC</t>
  </si>
  <si>
    <t>RGHV</t>
  </si>
  <si>
    <t>RGPL</t>
  </si>
  <si>
    <t>RLC</t>
  </si>
  <si>
    <t>RLP</t>
  </si>
  <si>
    <t>RLCA</t>
  </si>
  <si>
    <t>RSP</t>
  </si>
  <si>
    <t>RMC13</t>
  </si>
  <si>
    <t>RMC17</t>
  </si>
  <si>
    <t>RMF5</t>
  </si>
  <si>
    <t>RMF8</t>
  </si>
  <si>
    <t>RMF11</t>
  </si>
  <si>
    <t>RM5</t>
  </si>
  <si>
    <t>RM8</t>
  </si>
  <si>
    <t>RM11</t>
  </si>
  <si>
    <t>RAG17</t>
  </si>
  <si>
    <t>RAG22</t>
  </si>
  <si>
    <t>RE17</t>
  </si>
  <si>
    <t>RE22</t>
  </si>
  <si>
    <t>RLE17</t>
  </si>
  <si>
    <t>RLE22</t>
  </si>
  <si>
    <t>RLM17</t>
  </si>
  <si>
    <t>RLM22</t>
  </si>
  <si>
    <t>RLMD17</t>
  </si>
  <si>
    <t>RLMD22</t>
  </si>
  <si>
    <t>RLS17</t>
  </si>
  <si>
    <t>RLS22</t>
  </si>
  <si>
    <t>RME5</t>
  </si>
  <si>
    <t>RME8</t>
  </si>
  <si>
    <t>RME11</t>
  </si>
  <si>
    <t>RMER</t>
  </si>
  <si>
    <t>RPC17</t>
  </si>
  <si>
    <t>RPC22</t>
  </si>
  <si>
    <t>RPI14</t>
  </si>
  <si>
    <t>RPI16</t>
  </si>
  <si>
    <t>RPI18</t>
  </si>
  <si>
    <t>RPI20</t>
  </si>
  <si>
    <t>RCH25</t>
  </si>
  <si>
    <t>RCH32</t>
  </si>
  <si>
    <t>RCH38</t>
  </si>
  <si>
    <t>RCH50</t>
  </si>
  <si>
    <t>RBC</t>
  </si>
  <si>
    <t>RBR</t>
  </si>
  <si>
    <t>RCB50</t>
  </si>
  <si>
    <t>RCB60</t>
  </si>
  <si>
    <t>RDBU40</t>
  </si>
  <si>
    <t>RDCB40</t>
  </si>
  <si>
    <t>RDCP40</t>
  </si>
  <si>
    <t>RDCR40</t>
  </si>
  <si>
    <t>RDCR4038</t>
  </si>
  <si>
    <t>RDBU50</t>
  </si>
  <si>
    <t>RDCB50</t>
  </si>
  <si>
    <t>RDCP50</t>
  </si>
  <si>
    <t>RDCR50</t>
  </si>
  <si>
    <t>RDCR5038</t>
  </si>
  <si>
    <t>RC110</t>
  </si>
  <si>
    <t>RC135</t>
  </si>
  <si>
    <t>RC160</t>
  </si>
  <si>
    <t>RC180</t>
  </si>
  <si>
    <t>RCH</t>
  </si>
  <si>
    <t>RNPC</t>
  </si>
  <si>
    <t>RPPZ</t>
  </si>
  <si>
    <t>RPPC</t>
  </si>
  <si>
    <t>RPPH</t>
  </si>
  <si>
    <t>SBA</t>
  </si>
  <si>
    <t>SJ50</t>
  </si>
  <si>
    <t>SSAP</t>
  </si>
  <si>
    <t>SSB</t>
  </si>
  <si>
    <t>SSN</t>
  </si>
  <si>
    <t>SSNE</t>
  </si>
  <si>
    <t>SST</t>
  </si>
  <si>
    <t>SSAT25</t>
  </si>
  <si>
    <t>SSAT100</t>
  </si>
  <si>
    <t>SSAT300</t>
  </si>
  <si>
    <t>SPAG</t>
  </si>
  <si>
    <t>SST32</t>
  </si>
  <si>
    <t>SST85</t>
  </si>
  <si>
    <t>SSFNE</t>
  </si>
  <si>
    <t>SSB50</t>
  </si>
  <si>
    <t>SSN50</t>
  </si>
  <si>
    <t>SST50</t>
  </si>
  <si>
    <t>SPPP25</t>
  </si>
  <si>
    <t>SPPP65</t>
  </si>
  <si>
    <t>SPPH325</t>
  </si>
  <si>
    <t>SPPH350</t>
  </si>
  <si>
    <t>SPPH3125</t>
  </si>
  <si>
    <t>SPPHF100</t>
  </si>
  <si>
    <t>ASC</t>
  </si>
  <si>
    <t>CDPA</t>
  </si>
  <si>
    <t>EPM125</t>
  </si>
  <si>
    <t>PNC</t>
  </si>
  <si>
    <t>ROPP</t>
  </si>
  <si>
    <t>SCC1</t>
  </si>
  <si>
    <t>SCC15</t>
  </si>
  <si>
    <t>SCC2</t>
  </si>
  <si>
    <t>SCC3</t>
  </si>
  <si>
    <t>SCC4</t>
  </si>
  <si>
    <t>SCC5</t>
  </si>
  <si>
    <t>SCC8</t>
  </si>
  <si>
    <t>SCC11</t>
  </si>
  <si>
    <t>SCC18</t>
  </si>
  <si>
    <t>SCC</t>
  </si>
  <si>
    <t>SCT150</t>
  </si>
  <si>
    <t>SCT10</t>
  </si>
  <si>
    <t>SCT15</t>
  </si>
  <si>
    <t>SCI16</t>
  </si>
  <si>
    <t>SCI18</t>
  </si>
  <si>
    <t>SCI24</t>
  </si>
  <si>
    <t>SYSJ</t>
  </si>
  <si>
    <t>SYI</t>
  </si>
  <si>
    <t>SCT18</t>
  </si>
  <si>
    <t>SCT22</t>
  </si>
  <si>
    <t>SPCT</t>
  </si>
  <si>
    <t>SCSJ25</t>
  </si>
  <si>
    <t>SCSJ30</t>
  </si>
  <si>
    <t>SCSJ35</t>
  </si>
  <si>
    <t>SSJP</t>
  </si>
  <si>
    <t>SSJ30</t>
  </si>
  <si>
    <t>SSJ35</t>
  </si>
  <si>
    <t>SSJ40</t>
  </si>
  <si>
    <t>SSJ45</t>
  </si>
  <si>
    <t>SSJ50</t>
  </si>
  <si>
    <t>SSJ55</t>
  </si>
  <si>
    <t>SSJ60</t>
  </si>
  <si>
    <t>SPC60</t>
  </si>
  <si>
    <t>SPC65</t>
  </si>
  <si>
    <t>SPC70</t>
  </si>
  <si>
    <t>SSJPC</t>
  </si>
  <si>
    <t>SPCI</t>
  </si>
  <si>
    <t>JD36P</t>
  </si>
  <si>
    <t>JH9P</t>
  </si>
  <si>
    <t>SC7</t>
  </si>
  <si>
    <t>SCB14</t>
  </si>
  <si>
    <t>SCB16</t>
  </si>
  <si>
    <t>SCB17</t>
  </si>
  <si>
    <t>SCB19</t>
  </si>
  <si>
    <t>SCB20</t>
  </si>
  <si>
    <t>SCB21</t>
  </si>
  <si>
    <t>SCB22</t>
  </si>
  <si>
    <t>SCB24</t>
  </si>
  <si>
    <t>SCB25</t>
  </si>
  <si>
    <t>SCB27</t>
  </si>
  <si>
    <t>SCB29</t>
  </si>
  <si>
    <t>SCB30</t>
  </si>
  <si>
    <t>SCB32</t>
  </si>
  <si>
    <t>SCB33</t>
  </si>
  <si>
    <t>SCB35</t>
  </si>
  <si>
    <t>SCB37</t>
  </si>
  <si>
    <t>SCB38</t>
  </si>
  <si>
    <t>SCB40</t>
  </si>
  <si>
    <t>SCB41</t>
  </si>
  <si>
    <t>SCB43</t>
  </si>
  <si>
    <t>SCB44</t>
  </si>
  <si>
    <t>SCB46</t>
  </si>
  <si>
    <t>SCB48</t>
  </si>
  <si>
    <t>SCB51</t>
  </si>
  <si>
    <t>SCB52</t>
  </si>
  <si>
    <t>SCB54</t>
  </si>
  <si>
    <t>SCB57</t>
  </si>
  <si>
    <t>SCB59</t>
  </si>
  <si>
    <t>SCB60</t>
  </si>
  <si>
    <t>SCB64</t>
  </si>
  <si>
    <t>SCB65</t>
  </si>
  <si>
    <t>SCB67</t>
  </si>
  <si>
    <t>SCB68</t>
  </si>
  <si>
    <t>SCB70</t>
  </si>
  <si>
    <t>SCB73</t>
  </si>
  <si>
    <t>SCB76</t>
  </si>
  <si>
    <t>SCB79</t>
  </si>
  <si>
    <t>SCB83</t>
  </si>
  <si>
    <t>SCB86</t>
  </si>
  <si>
    <t>SCB89</t>
  </si>
  <si>
    <t>SCB92</t>
  </si>
  <si>
    <t>SCB95</t>
  </si>
  <si>
    <t>SCB98</t>
  </si>
  <si>
    <t>SCB102</t>
  </si>
  <si>
    <t>SCB105</t>
  </si>
  <si>
    <t>SCB108</t>
  </si>
  <si>
    <t>SCB111</t>
  </si>
  <si>
    <t>SCB114</t>
  </si>
  <si>
    <t>SCB121</t>
  </si>
  <si>
    <t>SCB127</t>
  </si>
  <si>
    <t>SCB140</t>
  </si>
  <si>
    <t>SCB146</t>
  </si>
  <si>
    <t>SCB152</t>
  </si>
  <si>
    <t>VSB381</t>
  </si>
  <si>
    <t>VSB7162</t>
  </si>
  <si>
    <t>VSB7163</t>
  </si>
  <si>
    <t>BU33103</t>
  </si>
  <si>
    <t>BU73113</t>
  </si>
  <si>
    <t>PPBR</t>
  </si>
  <si>
    <t>SCT33</t>
  </si>
  <si>
    <t>SCT43</t>
  </si>
  <si>
    <t>SCT53</t>
  </si>
  <si>
    <t>SCT67</t>
  </si>
  <si>
    <t>SCT73</t>
  </si>
  <si>
    <t>SCT83</t>
  </si>
  <si>
    <t>SCT103</t>
  </si>
  <si>
    <t>SCT113</t>
  </si>
  <si>
    <t>ESM220</t>
  </si>
  <si>
    <t>ESM430</t>
  </si>
  <si>
    <t>ESP220</t>
  </si>
  <si>
    <t>ESP430</t>
  </si>
  <si>
    <t>RPT</t>
  </si>
  <si>
    <t>SCW30</t>
  </si>
  <si>
    <t>SCW40</t>
  </si>
  <si>
    <t>SCW55</t>
  </si>
  <si>
    <t>SCW60</t>
  </si>
  <si>
    <t>SCW65</t>
  </si>
  <si>
    <t>SCW70</t>
  </si>
  <si>
    <t>SCW80</t>
  </si>
  <si>
    <t>SCW90</t>
  </si>
  <si>
    <t>SCW105</t>
  </si>
  <si>
    <t>SW4520</t>
  </si>
  <si>
    <t>SW4524</t>
  </si>
  <si>
    <t>SW4530</t>
  </si>
  <si>
    <t>SW4536</t>
  </si>
  <si>
    <t>SW4540</t>
  </si>
  <si>
    <t>SW724</t>
  </si>
  <si>
    <t>SW730</t>
  </si>
  <si>
    <t>SW736</t>
  </si>
  <si>
    <t>SW748</t>
  </si>
  <si>
    <t>SW760</t>
  </si>
  <si>
    <t>SW930</t>
  </si>
  <si>
    <t>SW936</t>
  </si>
  <si>
    <t>SW948</t>
  </si>
  <si>
    <t>SW960</t>
  </si>
  <si>
    <t>SW1030</t>
  </si>
  <si>
    <t>SW1040</t>
  </si>
  <si>
    <t>SW1236</t>
  </si>
  <si>
    <t>SW1248</t>
  </si>
  <si>
    <t>SW1260</t>
  </si>
  <si>
    <t>SW14100</t>
  </si>
  <si>
    <t>SW1448</t>
  </si>
  <si>
    <t>SW1460</t>
  </si>
  <si>
    <t>SW16100</t>
  </si>
  <si>
    <t>SW1660</t>
  </si>
  <si>
    <t>SW1680</t>
  </si>
  <si>
    <t>SW4524R</t>
  </si>
  <si>
    <t>SW4530R</t>
  </si>
  <si>
    <t>SW4536R</t>
  </si>
  <si>
    <t>SW4540R</t>
  </si>
  <si>
    <t>SW724R</t>
  </si>
  <si>
    <t>SW730R</t>
  </si>
  <si>
    <t>SW740R</t>
  </si>
  <si>
    <t>SW748R</t>
  </si>
  <si>
    <t>SW760R</t>
  </si>
  <si>
    <t>SW940R</t>
  </si>
  <si>
    <t>SW1036R</t>
  </si>
  <si>
    <t>SW1040R</t>
  </si>
  <si>
    <t>SW1060R</t>
  </si>
  <si>
    <t>SW1248R</t>
  </si>
  <si>
    <t>SW1272R</t>
  </si>
  <si>
    <t>SW1460R</t>
  </si>
  <si>
    <t>SW1496R</t>
  </si>
  <si>
    <t>SW1660R</t>
  </si>
  <si>
    <t>SW1872R</t>
  </si>
  <si>
    <t>SW2060R</t>
  </si>
  <si>
    <t>SW2072R</t>
  </si>
  <si>
    <t>S2B</t>
  </si>
  <si>
    <t>S1B</t>
  </si>
  <si>
    <t>S1BC</t>
  </si>
  <si>
    <t>SEL6</t>
  </si>
  <si>
    <t>SE2P</t>
  </si>
  <si>
    <t>SPT3</t>
  </si>
  <si>
    <t>SPT4</t>
  </si>
  <si>
    <t>SPT5</t>
  </si>
  <si>
    <t>SPT6</t>
  </si>
  <si>
    <t>SPT7</t>
  </si>
  <si>
    <t>SPT8</t>
  </si>
  <si>
    <t>SPT10</t>
  </si>
  <si>
    <t>SPT12</t>
  </si>
  <si>
    <t>SPT14</t>
  </si>
  <si>
    <t>SPT16</t>
  </si>
  <si>
    <t>SPT18</t>
  </si>
  <si>
    <t>SPT20</t>
  </si>
  <si>
    <t>SE4</t>
  </si>
  <si>
    <t>SE5</t>
  </si>
  <si>
    <t>SE6</t>
  </si>
  <si>
    <t>SE8</t>
  </si>
  <si>
    <t>SETL40</t>
  </si>
  <si>
    <t>ITE8250</t>
  </si>
  <si>
    <t>SITM</t>
  </si>
  <si>
    <t>SER60</t>
  </si>
  <si>
    <t>SER75</t>
  </si>
  <si>
    <t>SER100</t>
  </si>
  <si>
    <t>SER160</t>
  </si>
  <si>
    <t>SER200</t>
  </si>
  <si>
    <t>SEL40</t>
  </si>
  <si>
    <t>SEL60</t>
  </si>
  <si>
    <t>SPB112</t>
  </si>
  <si>
    <t>SPB2</t>
  </si>
  <si>
    <t>SPVC112</t>
  </si>
  <si>
    <t>SPVC112G</t>
  </si>
  <si>
    <t>SPVC2</t>
  </si>
  <si>
    <t>SPVC2G</t>
  </si>
  <si>
    <t>SPVCR112</t>
  </si>
  <si>
    <t>SPVCR2</t>
  </si>
  <si>
    <t>SVD</t>
  </si>
  <si>
    <t>SVM</t>
  </si>
  <si>
    <t>SVS</t>
  </si>
  <si>
    <t>SPCEE</t>
  </si>
  <si>
    <t>SPCSC</t>
  </si>
  <si>
    <t>SMC140</t>
  </si>
  <si>
    <t>SMC55</t>
  </si>
  <si>
    <t>SCCM3</t>
  </si>
  <si>
    <t>SCCM10</t>
  </si>
  <si>
    <t>SCSM3</t>
  </si>
  <si>
    <t>SCSM10</t>
  </si>
  <si>
    <t>SRCM3</t>
  </si>
  <si>
    <t>SRCM10</t>
  </si>
  <si>
    <t>SRSM3</t>
  </si>
  <si>
    <t>SRSM10</t>
  </si>
  <si>
    <t>STSM</t>
  </si>
  <si>
    <t>STCG3</t>
  </si>
  <si>
    <t>STCG10</t>
  </si>
  <si>
    <t>SMCH</t>
  </si>
  <si>
    <t>SMG</t>
  </si>
  <si>
    <t>SLCD</t>
  </si>
  <si>
    <t>SLCDM</t>
  </si>
  <si>
    <t>SPV40</t>
  </si>
  <si>
    <t>SPV01</t>
  </si>
  <si>
    <t>SPV25</t>
  </si>
  <si>
    <t>SPV05</t>
  </si>
  <si>
    <t>SPV30</t>
  </si>
  <si>
    <t>SPV10</t>
  </si>
  <si>
    <t>RIE010</t>
  </si>
  <si>
    <t>SMP</t>
  </si>
  <si>
    <t>SC1515</t>
  </si>
  <si>
    <t>SC2020</t>
  </si>
  <si>
    <t>SC2525</t>
  </si>
  <si>
    <t>SC3030</t>
  </si>
  <si>
    <t>SB100150</t>
  </si>
  <si>
    <t>SB100150B</t>
  </si>
  <si>
    <t>SB150200</t>
  </si>
  <si>
    <t>SB150200B</t>
  </si>
  <si>
    <t>SB200250</t>
  </si>
  <si>
    <t>SB200250B</t>
  </si>
  <si>
    <t>SB250300</t>
  </si>
  <si>
    <t>SB250300B</t>
  </si>
  <si>
    <t>SB250350</t>
  </si>
  <si>
    <t>SB250350B</t>
  </si>
  <si>
    <t>SAA</t>
  </si>
  <si>
    <t>SAP</t>
  </si>
  <si>
    <t>SBTL</t>
  </si>
  <si>
    <t>SCAU12</t>
  </si>
  <si>
    <t>SCAU58</t>
  </si>
  <si>
    <t>SCCU12</t>
  </si>
  <si>
    <t>SCCU58</t>
  </si>
  <si>
    <t>SLAU12</t>
  </si>
  <si>
    <t>SLAU58</t>
  </si>
  <si>
    <t>SLCU12</t>
  </si>
  <si>
    <t>SLCU58</t>
  </si>
  <si>
    <t>SLCO</t>
  </si>
  <si>
    <t>SPCO</t>
  </si>
  <si>
    <t>SCA12</t>
  </si>
  <si>
    <t>SCA58</t>
  </si>
  <si>
    <t>SCA34</t>
  </si>
  <si>
    <t>SCC12</t>
  </si>
  <si>
    <t>SCC58</t>
  </si>
  <si>
    <t>SCC34</t>
  </si>
  <si>
    <t>SBCB</t>
  </si>
  <si>
    <t>SBC</t>
  </si>
  <si>
    <t>SLA12</t>
  </si>
  <si>
    <t>SLA58</t>
  </si>
  <si>
    <t>SLA34</t>
  </si>
  <si>
    <t>SLC12</t>
  </si>
  <si>
    <t>SLC58</t>
  </si>
  <si>
    <t>SLC34</t>
  </si>
  <si>
    <t>SBZA12</t>
  </si>
  <si>
    <t>SBZA58</t>
  </si>
  <si>
    <t>SBZC12</t>
  </si>
  <si>
    <t>SBZC58</t>
  </si>
  <si>
    <t>SVCH</t>
  </si>
  <si>
    <t>SPFB12</t>
  </si>
  <si>
    <t>SPFB58</t>
  </si>
  <si>
    <t>SPFB34</t>
  </si>
  <si>
    <t>SPC0</t>
  </si>
  <si>
    <t>SPC1</t>
  </si>
  <si>
    <t>SPC2</t>
  </si>
  <si>
    <t>SPC3</t>
  </si>
  <si>
    <t>SPC20</t>
  </si>
  <si>
    <t>SPC25</t>
  </si>
  <si>
    <t>SPC35</t>
  </si>
  <si>
    <t>SPC45</t>
  </si>
  <si>
    <t>SE100125</t>
  </si>
  <si>
    <t>SE100125B</t>
  </si>
  <si>
    <t>SE125150</t>
  </si>
  <si>
    <t>SE125150B</t>
  </si>
  <si>
    <t>SE150200</t>
  </si>
  <si>
    <t>SE150200B</t>
  </si>
  <si>
    <t>SE200250</t>
  </si>
  <si>
    <t>SE200250B</t>
  </si>
  <si>
    <t>SE250300</t>
  </si>
  <si>
    <t>SE250300B</t>
  </si>
  <si>
    <t>SE300350</t>
  </si>
  <si>
    <t>SE300350B</t>
  </si>
  <si>
    <t>SR45</t>
  </si>
  <si>
    <t>SR75</t>
  </si>
  <si>
    <t>STVV</t>
  </si>
  <si>
    <t>SEM55</t>
  </si>
  <si>
    <t>SM100</t>
  </si>
  <si>
    <t>TB300</t>
  </si>
  <si>
    <t>SMUC</t>
  </si>
  <si>
    <t>TPLM</t>
  </si>
  <si>
    <t>TPLC</t>
  </si>
  <si>
    <t>TPLS</t>
  </si>
  <si>
    <t>TBR</t>
  </si>
  <si>
    <t>TNIQ</t>
  </si>
  <si>
    <t>TAZ12</t>
  </si>
  <si>
    <t>TAZ34</t>
  </si>
  <si>
    <t>TAZ38</t>
  </si>
  <si>
    <t>TAZ58</t>
  </si>
  <si>
    <t>TAZ1</t>
  </si>
  <si>
    <t>TPA080</t>
  </si>
  <si>
    <t>TPA100</t>
  </si>
  <si>
    <t>TPP020</t>
  </si>
  <si>
    <t>TPP025</t>
  </si>
  <si>
    <t>TPP030</t>
  </si>
  <si>
    <t>TPP040</t>
  </si>
  <si>
    <t>TPP050</t>
  </si>
  <si>
    <t>TPP060</t>
  </si>
  <si>
    <t>TPP070</t>
  </si>
  <si>
    <t>TPP080</t>
  </si>
  <si>
    <t>TPP090</t>
  </si>
  <si>
    <t>TPP100</t>
  </si>
  <si>
    <t>TBC15</t>
  </si>
  <si>
    <t>TB15</t>
  </si>
  <si>
    <t>TBC2</t>
  </si>
  <si>
    <t>TB2</t>
  </si>
  <si>
    <t>TBC25</t>
  </si>
  <si>
    <t>TB25</t>
  </si>
  <si>
    <t>TBC3</t>
  </si>
  <si>
    <t>TB3</t>
  </si>
  <si>
    <t>BPTC</t>
  </si>
  <si>
    <t>TC2020</t>
  </si>
  <si>
    <t>TC2525</t>
  </si>
  <si>
    <t>TC3030</t>
  </si>
  <si>
    <t>TC4040</t>
  </si>
  <si>
    <t>TC5050</t>
  </si>
  <si>
    <t>TC6060</t>
  </si>
  <si>
    <t>TEBS</t>
  </si>
  <si>
    <t>RLPVC</t>
  </si>
  <si>
    <t>TULP</t>
  </si>
  <si>
    <t>TL6</t>
  </si>
  <si>
    <t>TCAL5</t>
  </si>
  <si>
    <t>TAMBL5</t>
  </si>
  <si>
    <t>TAMBL6</t>
  </si>
  <si>
    <t>TAMBL8</t>
  </si>
  <si>
    <t>TAMBL10</t>
  </si>
  <si>
    <t>TAMBL12</t>
  </si>
  <si>
    <t>TMBL5</t>
  </si>
  <si>
    <t>TMBL6</t>
  </si>
  <si>
    <t>TMBL8</t>
  </si>
  <si>
    <t>TMBL10</t>
  </si>
  <si>
    <t>TMBL12</t>
  </si>
  <si>
    <t>TMBCC</t>
  </si>
  <si>
    <t>TMBFX6</t>
  </si>
  <si>
    <t>TMBFX8</t>
  </si>
  <si>
    <t>TMBFX10</t>
  </si>
  <si>
    <t>TMBG19</t>
  </si>
  <si>
    <t>TMBG22</t>
  </si>
  <si>
    <t>TMBMA</t>
  </si>
  <si>
    <t>TMBPP</t>
  </si>
  <si>
    <t>TMBLD</t>
  </si>
  <si>
    <t>TMBU6</t>
  </si>
  <si>
    <t>TMBUL8</t>
  </si>
  <si>
    <t>TMBUL10</t>
  </si>
  <si>
    <t>TMBU12</t>
  </si>
  <si>
    <t>TAMBU6</t>
  </si>
  <si>
    <t>TAMBU8</t>
  </si>
  <si>
    <t>TAMBU10</t>
  </si>
  <si>
    <t>TAMBU12</t>
  </si>
  <si>
    <t>T1210</t>
  </si>
  <si>
    <t>T1220</t>
  </si>
  <si>
    <t>T3410</t>
  </si>
  <si>
    <t>T3420</t>
  </si>
  <si>
    <t>T110</t>
  </si>
  <si>
    <t>T120</t>
  </si>
  <si>
    <t>TAD1210</t>
  </si>
  <si>
    <t>TAD3410</t>
  </si>
  <si>
    <t>TAD3440</t>
  </si>
  <si>
    <t>TCSB10</t>
  </si>
  <si>
    <t>TCSB20</t>
  </si>
  <si>
    <t>TCSG10</t>
  </si>
  <si>
    <t>TCSG20</t>
  </si>
  <si>
    <t>TCSN10</t>
  </si>
  <si>
    <t>TCSN20</t>
  </si>
  <si>
    <t>TCSV10</t>
  </si>
  <si>
    <t>TCSV20</t>
  </si>
  <si>
    <t>TDN55S</t>
  </si>
  <si>
    <t>TMSBA450</t>
  </si>
  <si>
    <t>TMSBV450</t>
  </si>
  <si>
    <t>TMSN250</t>
  </si>
  <si>
    <t>TMSN450</t>
  </si>
  <si>
    <t>TMSV250</t>
  </si>
  <si>
    <t>TMSV450</t>
  </si>
  <si>
    <t>TMSAB44</t>
  </si>
  <si>
    <t>TMSAN44</t>
  </si>
  <si>
    <t>TMSB44</t>
  </si>
  <si>
    <t>TMSG44</t>
  </si>
  <si>
    <t>TMSN410</t>
  </si>
  <si>
    <t>TMSN44</t>
  </si>
  <si>
    <t>TMSVB44</t>
  </si>
  <si>
    <t>TMSVN44</t>
  </si>
  <si>
    <t>TMA100</t>
  </si>
  <si>
    <t>TMA120</t>
  </si>
  <si>
    <t>TMA080</t>
  </si>
  <si>
    <t>TMPT100</t>
  </si>
  <si>
    <t>TMPTG100</t>
  </si>
  <si>
    <t>TMPT120</t>
  </si>
  <si>
    <t>TMPTG120</t>
  </si>
  <si>
    <t>TMPG60</t>
  </si>
  <si>
    <t>TMPV60</t>
  </si>
  <si>
    <t>TMPG80</t>
  </si>
  <si>
    <t>TMPV80</t>
  </si>
  <si>
    <t>TMPG100</t>
  </si>
  <si>
    <t>TMPV100</t>
  </si>
  <si>
    <t>TMPG120</t>
  </si>
  <si>
    <t>TMPV120</t>
  </si>
  <si>
    <t>TCRN11</t>
  </si>
  <si>
    <t>TCRV11</t>
  </si>
  <si>
    <t>TE25252</t>
  </si>
  <si>
    <t>TE5050</t>
  </si>
  <si>
    <t>TEN1313</t>
  </si>
  <si>
    <t>TEV1313</t>
  </si>
  <si>
    <t>TG2580</t>
  </si>
  <si>
    <t>TG25100</t>
  </si>
  <si>
    <t>TG25120</t>
  </si>
  <si>
    <t>TP1380</t>
  </si>
  <si>
    <t>TP13100</t>
  </si>
  <si>
    <t>TP13120</t>
  </si>
  <si>
    <t>TP1980</t>
  </si>
  <si>
    <t>TP19100</t>
  </si>
  <si>
    <t>TP19120</t>
  </si>
  <si>
    <t>TEA220</t>
  </si>
  <si>
    <t>TEA180</t>
  </si>
  <si>
    <t>TEA150</t>
  </si>
  <si>
    <t>TEA120</t>
  </si>
  <si>
    <t>TEA100</t>
  </si>
  <si>
    <t>TEA80</t>
  </si>
  <si>
    <t>TEA60</t>
  </si>
  <si>
    <t>TEA50</t>
  </si>
  <si>
    <t>TEA40</t>
  </si>
  <si>
    <t>TEA36</t>
  </si>
  <si>
    <t>TESF</t>
  </si>
  <si>
    <t>TEF</t>
  </si>
  <si>
    <t>TEM</t>
  </si>
  <si>
    <t>TEG</t>
  </si>
  <si>
    <t>TESG</t>
  </si>
  <si>
    <t>TEN36</t>
  </si>
  <si>
    <t>TEN40</t>
  </si>
  <si>
    <t>TEN50</t>
  </si>
  <si>
    <t>TEN60</t>
  </si>
  <si>
    <t>TEN80</t>
  </si>
  <si>
    <t>TEN100</t>
  </si>
  <si>
    <t>TEN120</t>
  </si>
  <si>
    <t>TEN150</t>
  </si>
  <si>
    <t>TEN180</t>
  </si>
  <si>
    <t>TEN220</t>
  </si>
  <si>
    <t>TEN240</t>
  </si>
  <si>
    <t>TEN280</t>
  </si>
  <si>
    <t>TEN320</t>
  </si>
  <si>
    <t>TACA9</t>
  </si>
  <si>
    <t>TACA11</t>
  </si>
  <si>
    <t>TAG9</t>
  </si>
  <si>
    <t>TAGCE12</t>
  </si>
  <si>
    <t>TAG12</t>
  </si>
  <si>
    <t>TAZG6</t>
  </si>
  <si>
    <t>TCG6</t>
  </si>
  <si>
    <t>TCG7</t>
  </si>
  <si>
    <t>TCG8</t>
  </si>
  <si>
    <t>TCG9</t>
  </si>
  <si>
    <t>TAR11</t>
  </si>
  <si>
    <t>TAR9</t>
  </si>
  <si>
    <t>TCCA8</t>
  </si>
  <si>
    <t>TACE23</t>
  </si>
  <si>
    <t>TACE30</t>
  </si>
  <si>
    <t>TACE35</t>
  </si>
  <si>
    <t>TAMC23</t>
  </si>
  <si>
    <t>TAMC30</t>
  </si>
  <si>
    <t>TAMC35</t>
  </si>
  <si>
    <t>TE45</t>
  </si>
  <si>
    <t>TE60</t>
  </si>
  <si>
    <t>TE80</t>
  </si>
  <si>
    <t>TTPA</t>
  </si>
  <si>
    <t>TTP</t>
  </si>
  <si>
    <t>TTP12</t>
  </si>
  <si>
    <t>TTPA12</t>
  </si>
  <si>
    <t>TE100</t>
  </si>
  <si>
    <t>TTPAG</t>
  </si>
  <si>
    <t>TTPAGG</t>
  </si>
  <si>
    <t>TTPACH</t>
  </si>
  <si>
    <t>TTC</t>
  </si>
  <si>
    <t>TA60</t>
  </si>
  <si>
    <t>TA80</t>
  </si>
  <si>
    <t>TA100</t>
  </si>
  <si>
    <t>TA120</t>
  </si>
  <si>
    <t>TT80</t>
  </si>
  <si>
    <t>TT100</t>
  </si>
  <si>
    <t>TT120</t>
  </si>
  <si>
    <t>TC12</t>
  </si>
  <si>
    <t>TC58</t>
  </si>
  <si>
    <t>TERMO</t>
  </si>
  <si>
    <t>TFB20</t>
  </si>
  <si>
    <t>TFB25</t>
  </si>
  <si>
    <t>TFB32</t>
  </si>
  <si>
    <t>TF800</t>
  </si>
  <si>
    <t>TF1400</t>
  </si>
  <si>
    <t>TF1500M</t>
  </si>
  <si>
    <t>TFD1200</t>
  </si>
  <si>
    <t>TGG</t>
  </si>
  <si>
    <t>TPRS</t>
  </si>
  <si>
    <t>TPES</t>
  </si>
  <si>
    <t>TPAL</t>
  </si>
  <si>
    <t>TD</t>
  </si>
  <si>
    <t>TDP</t>
  </si>
  <si>
    <t>TCCI</t>
  </si>
  <si>
    <t>TCPA14</t>
  </si>
  <si>
    <t>TCPA18</t>
  </si>
  <si>
    <t>TCPA24</t>
  </si>
  <si>
    <t>TCPA30</t>
  </si>
  <si>
    <t>TCPA36</t>
  </si>
  <si>
    <t>TCI30</t>
  </si>
  <si>
    <t>TCEA</t>
  </si>
  <si>
    <t>TDCA</t>
  </si>
  <si>
    <t>TPEA</t>
  </si>
  <si>
    <t>TPCS</t>
  </si>
  <si>
    <t>TMUEA</t>
  </si>
  <si>
    <t>TAD</t>
  </si>
  <si>
    <t>TAI</t>
  </si>
  <si>
    <t>TCF25</t>
  </si>
  <si>
    <t>TCF30</t>
  </si>
  <si>
    <t>TCT30</t>
  </si>
  <si>
    <t>TDC5</t>
  </si>
  <si>
    <t>TDC7</t>
  </si>
  <si>
    <t>TDC8</t>
  </si>
  <si>
    <t>TPTRE</t>
  </si>
  <si>
    <t>TPTR43</t>
  </si>
  <si>
    <t>TPTRA</t>
  </si>
  <si>
    <t>TPTRP</t>
  </si>
  <si>
    <t>TPP8</t>
  </si>
  <si>
    <t>TPIS</t>
  </si>
  <si>
    <t>THC10</t>
  </si>
  <si>
    <t>THC12</t>
  </si>
  <si>
    <t>TLALGG</t>
  </si>
  <si>
    <t>TLALG</t>
  </si>
  <si>
    <t>TLCAOG</t>
  </si>
  <si>
    <t>TLCAO</t>
  </si>
  <si>
    <t>TLCEDG</t>
  </si>
  <si>
    <t>TLCED</t>
  </si>
  <si>
    <t>TLNOGG</t>
  </si>
  <si>
    <t>TLNOG</t>
  </si>
  <si>
    <t>TLPETG</t>
  </si>
  <si>
    <t>TLPET</t>
  </si>
  <si>
    <t>TLRCLG</t>
  </si>
  <si>
    <t>TLRCL</t>
  </si>
  <si>
    <t>TLROSG</t>
  </si>
  <si>
    <t>TLROS</t>
  </si>
  <si>
    <t>TLVIRG</t>
  </si>
  <si>
    <t>TLVIR</t>
  </si>
  <si>
    <t>TLWENG</t>
  </si>
  <si>
    <t>TLWEN</t>
  </si>
  <si>
    <t>TM20</t>
  </si>
  <si>
    <t>TM25</t>
  </si>
  <si>
    <t>TM30</t>
  </si>
  <si>
    <t>TM35</t>
  </si>
  <si>
    <t>TM40</t>
  </si>
  <si>
    <t>TM45</t>
  </si>
  <si>
    <t>TAB8</t>
  </si>
  <si>
    <t>TAE10</t>
  </si>
  <si>
    <t>TBB</t>
  </si>
  <si>
    <t>TBS</t>
  </si>
  <si>
    <t>TGO12</t>
  </si>
  <si>
    <t>TGO34</t>
  </si>
  <si>
    <t>TOPE</t>
  </si>
  <si>
    <t>TREC509</t>
  </si>
  <si>
    <t>TREC119</t>
  </si>
  <si>
    <t>TRED3</t>
  </si>
  <si>
    <t>TRED25</t>
  </si>
  <si>
    <t>TCB</t>
  </si>
  <si>
    <t>TRB</t>
  </si>
  <si>
    <t>TI2270</t>
  </si>
  <si>
    <t>TI2280</t>
  </si>
  <si>
    <t>TNP</t>
  </si>
  <si>
    <t>TUNP</t>
  </si>
  <si>
    <t>TGAM</t>
  </si>
  <si>
    <t>TGA7</t>
  </si>
  <si>
    <t>FPCR10</t>
  </si>
  <si>
    <t>TRR10</t>
  </si>
  <si>
    <t>TLCH</t>
  </si>
  <si>
    <t>TLMR</t>
  </si>
  <si>
    <t>TRCH</t>
  </si>
  <si>
    <t>TRMR</t>
  </si>
  <si>
    <t>TR36</t>
  </si>
  <si>
    <t>TR50</t>
  </si>
  <si>
    <t>TR60</t>
  </si>
  <si>
    <t>TR80</t>
  </si>
  <si>
    <t>TR100</t>
  </si>
  <si>
    <t>TR120</t>
  </si>
  <si>
    <t>TPT124</t>
  </si>
  <si>
    <t>TPT344</t>
  </si>
  <si>
    <t>TPT14</t>
  </si>
  <si>
    <t>TPT1144</t>
  </si>
  <si>
    <t>TPT1124</t>
  </si>
  <si>
    <t>TPT24</t>
  </si>
  <si>
    <t>BPCM</t>
  </si>
  <si>
    <t>TP25</t>
  </si>
  <si>
    <t>TP40</t>
  </si>
  <si>
    <t>TTC18</t>
  </si>
  <si>
    <t>TTC316</t>
  </si>
  <si>
    <t>TTC14</t>
  </si>
  <si>
    <t>TTC516</t>
  </si>
  <si>
    <t>TTC38</t>
  </si>
  <si>
    <t>RBP20</t>
  </si>
  <si>
    <t>PANIC</t>
  </si>
  <si>
    <t>TCE6</t>
  </si>
  <si>
    <t>RU50</t>
  </si>
  <si>
    <t>JCG6</t>
  </si>
  <si>
    <t>VCC12</t>
  </si>
  <si>
    <t>VCF12</t>
  </si>
  <si>
    <t>VCG12</t>
  </si>
  <si>
    <t>VCRC12</t>
  </si>
  <si>
    <t>VCRF12</t>
  </si>
  <si>
    <t>VCRG12</t>
  </si>
  <si>
    <t>VCRS12</t>
  </si>
  <si>
    <t>VCS12</t>
  </si>
  <si>
    <t>VCGZ12</t>
  </si>
  <si>
    <t>VCC34</t>
  </si>
  <si>
    <t>VCF34</t>
  </si>
  <si>
    <t>VCG34</t>
  </si>
  <si>
    <t>VCRC34</t>
  </si>
  <si>
    <t>VCRF34</t>
  </si>
  <si>
    <t>VCRG34</t>
  </si>
  <si>
    <t>VCPCT</t>
  </si>
  <si>
    <t>VCPT</t>
  </si>
  <si>
    <t>VCP</t>
  </si>
  <si>
    <t>VCGV12</t>
  </si>
  <si>
    <t>VRC34</t>
  </si>
  <si>
    <t>VRC1</t>
  </si>
  <si>
    <t>VRC114</t>
  </si>
  <si>
    <t>VRC112</t>
  </si>
  <si>
    <t>VRC2</t>
  </si>
  <si>
    <t>VCH</t>
  </si>
  <si>
    <t>VP1025</t>
  </si>
  <si>
    <t>VP2025</t>
  </si>
  <si>
    <t>VP10025</t>
  </si>
  <si>
    <t>MPPV</t>
  </si>
  <si>
    <t>VGCH</t>
  </si>
  <si>
    <t>VGG</t>
  </si>
  <si>
    <t>VRECT</t>
  </si>
  <si>
    <t>VRECV</t>
  </si>
  <si>
    <t>VA516</t>
  </si>
  <si>
    <t>VA14</t>
  </si>
  <si>
    <t>VA38</t>
  </si>
  <si>
    <t>VA12</t>
  </si>
  <si>
    <t>VB14</t>
  </si>
  <si>
    <t>VB38</t>
  </si>
  <si>
    <t>VB516</t>
  </si>
  <si>
    <t>VB12</t>
  </si>
  <si>
    <t>VF</t>
  </si>
  <si>
    <t>VG</t>
  </si>
  <si>
    <t>VM</t>
  </si>
  <si>
    <t>VCAL</t>
  </si>
  <si>
    <t>vccc</t>
  </si>
  <si>
    <t>VCAZ</t>
  </si>
  <si>
    <t>VCCR70</t>
  </si>
  <si>
    <t>VCCR71</t>
  </si>
  <si>
    <t>VCFV61</t>
  </si>
  <si>
    <t>VCSN</t>
  </si>
  <si>
    <t>ZA</t>
  </si>
  <si>
    <t>ZAP72</t>
  </si>
  <si>
    <t>ZAP82</t>
  </si>
  <si>
    <t>ZAP92</t>
  </si>
  <si>
    <t>ZAP102</t>
  </si>
  <si>
    <t>ZAC70</t>
  </si>
  <si>
    <t>ZAC80</t>
  </si>
  <si>
    <t>ZAC90</t>
  </si>
  <si>
    <t>ZAC100</t>
  </si>
  <si>
    <t>ZACCB</t>
  </si>
  <si>
    <t>ZACGB</t>
  </si>
  <si>
    <t>ZACCM</t>
  </si>
  <si>
    <t>ZACGM</t>
  </si>
  <si>
    <t>ZACCN</t>
  </si>
  <si>
    <t>ZACGN</t>
  </si>
  <si>
    <t>ZACC</t>
  </si>
  <si>
    <t>ZACG</t>
  </si>
  <si>
    <t>ZA90G</t>
  </si>
  <si>
    <t>ZA90</t>
  </si>
  <si>
    <t>ZA90M</t>
  </si>
  <si>
    <t>Z70</t>
  </si>
  <si>
    <t>Z80</t>
  </si>
  <si>
    <t>Z90</t>
  </si>
  <si>
    <t>Z100</t>
  </si>
  <si>
    <t>Habilitado</t>
  </si>
  <si>
    <t>SI</t>
  </si>
  <si>
    <t>NO</t>
  </si>
  <si>
    <t>'</t>
  </si>
  <si>
    <t>unidad</t>
  </si>
  <si>
    <t>CAVALLFER</t>
  </si>
  <si>
    <t>BUJE REDUCCION  3/4" a 1/2" PP</t>
  </si>
  <si>
    <t>BUJE REDUCCION 1" a 1/2"PP</t>
  </si>
  <si>
    <t>BUJE REDUCCION 1" a 3/4"PP</t>
  </si>
  <si>
    <t>CODO REDUCCION RHH  3/4" a 1/2"PP</t>
  </si>
  <si>
    <t>CODO REDUCCION RHH 1" a 3/4"PP</t>
  </si>
  <si>
    <t>CODO RHH REFORZADA   1/2"PP</t>
  </si>
  <si>
    <t>CODO RHH REFORZADA  3/4"PP</t>
  </si>
  <si>
    <t>CODO RHH REFORZADA 1"PP</t>
  </si>
  <si>
    <t>CODO RMH REFORZADA   1/2"PP</t>
  </si>
  <si>
    <t>CODO ENCHUFE ENCHUFE DOBLE DE 1" PE</t>
  </si>
  <si>
    <t>CODO ENCHUFE ENCHUFE DOBLE DE 1/2 PE</t>
  </si>
  <si>
    <t>CODO ENCHUFE ENCHUFE DOBLE DE 3/4 PE</t>
  </si>
  <si>
    <t>CODO ENCHUFE ROSCA HEMBRA DE 1" PE</t>
  </si>
  <si>
    <t>CODO ENCHUFE ROSCA HEMBRA DE 1/2 PE</t>
  </si>
  <si>
    <t>CODO ENCHUFE ROSCA HEMBRA DE 3/4 PE</t>
  </si>
  <si>
    <t>ENCHUFE DOBLE REDUCC. REF. 3/4 A 1/2 PE</t>
  </si>
  <si>
    <t xml:space="preserve">ENCHUFE DOBLE REDUCCION 1- 3/4 PE </t>
  </si>
  <si>
    <t>ENCHUFE DOBLE REDUCCION 1"-1/2 PE</t>
  </si>
  <si>
    <t>ENCHUFE DOBLE REF.  1" PE</t>
  </si>
  <si>
    <t>ENCHUFE DOBLE REF. 1/2" PE</t>
  </si>
  <si>
    <t>ENCHUFE DOBLE REF. 3/4" PE</t>
  </si>
  <si>
    <t>ENCHUFE REDUCCION ROSCA HEMBRA 1 - 1/2 PE</t>
  </si>
  <si>
    <t>ENCHUFE REDUCCION ROSCA HEMBRA 1 - 3/4 PE</t>
  </si>
  <si>
    <t>ENCHUFE REDUCCION ROSCA HEMBRA 1/2 - 3/4 PE</t>
  </si>
  <si>
    <t>ENCHUFE REDUCCION ROSCA HEMBRA 3/4 - 1 PE</t>
  </si>
  <si>
    <t>ENCHUFE REDUCCION ROSCA HEMBRA 3/4 - 1/2 PE</t>
  </si>
  <si>
    <t>ENCHUFE REDUCCION ROSCA MACHO  1" - 1/2 PE</t>
  </si>
  <si>
    <t>ENCHUFE REDUCCION ROSCA MACHO 1" - 3/4 PE</t>
  </si>
  <si>
    <t>ENCHUFE REDUCCION ROSCA MACHO 1/2 - 3/4 PE</t>
  </si>
  <si>
    <t>ENCHUFE REDUCCION ROSCA MACHO 3/4 - 1" PE</t>
  </si>
  <si>
    <t>ENCHUFE REDUCCION ROSCA MACHO 3/4 - 1/2 PE</t>
  </si>
  <si>
    <t>ENCHUFE RH REFORZADA DE 1" PE</t>
  </si>
  <si>
    <t>ENCHUFE RH REFORZADO 1/2 PE</t>
  </si>
  <si>
    <t>ENCHUFE RH REFORZADO 3/4 PE</t>
  </si>
  <si>
    <t>ENCHUFE RM REFORZADA DE 1/2 PE</t>
  </si>
  <si>
    <t>ENCHUFE RM REFORZADA DE 3/4 PE</t>
  </si>
  <si>
    <t>ENCHUFE RM REFORZADO DE 1 " PE</t>
  </si>
  <si>
    <t>TEE ENCHUFE ENCHUFE DOBLE 1" PE</t>
  </si>
  <si>
    <t xml:space="preserve">TEE ENCHUFE ENCHUFE DOBLE 1/2 PE </t>
  </si>
  <si>
    <t xml:space="preserve">TEE ENCHUFE ENCHUFE DOBLE 3/4 PE </t>
  </si>
  <si>
    <t>TEE ENCHUFE ROSCA HEMBRA 1" PE</t>
  </si>
  <si>
    <t>TEE ENCHUFE ROSCA HEMBRA 1/2 PE</t>
  </si>
  <si>
    <t>TEE ENCHUFE ROSCA HEMBRA 3/4 PE</t>
  </si>
  <si>
    <t>CODO RMH REFORZADA  3/4 PP</t>
  </si>
  <si>
    <t>CODO RMH REFORZADA 1" PP</t>
  </si>
  <si>
    <t>CONEXION TANQUE COMPLETO   1/2" PP</t>
  </si>
  <si>
    <t>CONEXION TANQUE COMPLETO  3/4" PP</t>
  </si>
  <si>
    <t>CONEXION TANQUE COMPLETO 1" PP</t>
  </si>
  <si>
    <t>CUPLA REDUCCION 1" a 1/2" PP</t>
  </si>
  <si>
    <t>CUPLA REDUCCION 1" a 3/4" PP</t>
  </si>
  <si>
    <t xml:space="preserve">CUPLA REDUCCION 3/4" a 1/2" PP </t>
  </si>
  <si>
    <t>CUPLA REFORZADA   1/2" PP</t>
  </si>
  <si>
    <t>CUPLA REFORZADA  3/4" PP</t>
  </si>
  <si>
    <t>CUPLA REFORZADA 1" PP</t>
  </si>
  <si>
    <t>CURVA RHH a 45     1/2" PP</t>
  </si>
  <si>
    <t>CURVA RHH a 45    3/4" PP</t>
  </si>
  <si>
    <t>CURVA RHH a 45   1" PP</t>
  </si>
  <si>
    <t>CURVA RHH a 90     1/2" PP</t>
  </si>
  <si>
    <t>CURVA RHH a 90    3/4" PP</t>
  </si>
  <si>
    <t>CURVA RHH a 90   1" PP</t>
  </si>
  <si>
    <t>CURVA RMH a 45     1/2" PP</t>
  </si>
  <si>
    <t>CURVA RMH a 45    3/4" PP</t>
  </si>
  <si>
    <t>CURVA RMH a 45   1" PP</t>
  </si>
  <si>
    <t>CURVA RMH a 90     1/2" PP</t>
  </si>
  <si>
    <t>CURVA RMH a 90    3/4" PP</t>
  </si>
  <si>
    <t>CURVA RMH a 90   1" PP</t>
  </si>
  <si>
    <t>ENTRE ROSCA REDUCCION  3/4" a 1/2" PP</t>
  </si>
  <si>
    <t>ENTRE ROSCA REDUCCION 1" a 1/2" PP</t>
  </si>
  <si>
    <t>ENTRE ROSCA REDUCCION 1" a 3/4" PP</t>
  </si>
  <si>
    <t>ENTRE ROSCA REF.   1/2" PP</t>
  </si>
  <si>
    <t>ENTRE ROSCA REF.  3/4" PP</t>
  </si>
  <si>
    <t>ENTRE ROSCA REF. 1" PP</t>
  </si>
  <si>
    <t>NIPLE REF.   1/2" x   20 cm. PP</t>
  </si>
  <si>
    <t>NIPLE REF.   1/2" x   6 cm. PP</t>
  </si>
  <si>
    <t>NIPLE REF.   1/2" x  8 cm. PP</t>
  </si>
  <si>
    <t>NIPLE REF.   1/2" x 10 cm. PP</t>
  </si>
  <si>
    <t>NIPLE REF.   1/2" x 12 cm. PP</t>
  </si>
  <si>
    <t>NIPLE REF.   1/2" x 15 cm. PP</t>
  </si>
  <si>
    <t>NIPLE REF.  3/4" x   20 cm. PP</t>
  </si>
  <si>
    <t>NIPLE REF.  3/4" x   6 cm. PP</t>
  </si>
  <si>
    <t>NIPLE REF.  3/4" x  8 cm. PP</t>
  </si>
  <si>
    <t>NIPLE REF.  3/4" x 10 cm. PP</t>
  </si>
  <si>
    <t>NIPLE REF.  3/4" x 12 cm. PP</t>
  </si>
  <si>
    <t>NIPLE REF.  3/4" x 15 cm. PP</t>
  </si>
  <si>
    <t>NIPLE REF. 1" x   20 cm. PP</t>
  </si>
  <si>
    <t>NIPLE REF. 1" x   6 cm. PP</t>
  </si>
  <si>
    <t>NIPLE REF. 1" x  8 cm. PP</t>
  </si>
  <si>
    <t>NIPLE REF. 1" x 10 cm. PP</t>
  </si>
  <si>
    <t>NIPLE REF. 1" x 12 cm. PP</t>
  </si>
  <si>
    <t>NIPLE REF. 1" x 15 cm. PP</t>
  </si>
  <si>
    <t>TAPA RH  REF.  1/2" PP</t>
  </si>
  <si>
    <t>TAPA RH REF.  3/4" PP</t>
  </si>
  <si>
    <t>TAPA RH REF. 1" PP</t>
  </si>
  <si>
    <t>TAPON RM REF.   1/2" PP</t>
  </si>
  <si>
    <t>TAPON RM REF.  3/4" PP</t>
  </si>
  <si>
    <t>TAPON RM REF. 1" PP</t>
  </si>
  <si>
    <t>TEE RED. RHHH REF.   3/4" a 1/2" PP</t>
  </si>
  <si>
    <t>TEE RED. RHHH REF.  1" a 1/2" PP</t>
  </si>
  <si>
    <t>TEE RED. RHHH REF. 1" a 3/4" PP</t>
  </si>
  <si>
    <t>TEE RHHH  REF.   1/2 PP</t>
  </si>
  <si>
    <t>TEE RHHH  REF.  3/4 PP</t>
  </si>
  <si>
    <t>TEE RHHH  REF. 1" PP</t>
  </si>
  <si>
    <t>UNION DOBLE RHH REF.   1/2" C/JUNTA PP</t>
  </si>
  <si>
    <t>UNION DOBLE RHH REF.  3/4" C/JUNTA PP</t>
  </si>
  <si>
    <t>UNION DOBLE RHH REF. 1" C/ JUNTA PP</t>
  </si>
  <si>
    <t>ABRAZADERAS "APRET" AA LIVIANA</t>
  </si>
  <si>
    <t>AA24</t>
  </si>
  <si>
    <t>ABRAZADERA SERIE AA-24   9.5 mm.</t>
  </si>
  <si>
    <t>AA25</t>
  </si>
  <si>
    <t>ABRAZADERA SERIE AA-25  12 mm.</t>
  </si>
  <si>
    <t>AA26</t>
  </si>
  <si>
    <t>ABRAZADERA SERIE AA-26  15 mm.</t>
  </si>
  <si>
    <t>AA27</t>
  </si>
  <si>
    <t>ABRAZADERA SERIE AA-27  19 mm.</t>
  </si>
  <si>
    <t>ABRAZADERAS "APRET" AC  ANCHA</t>
  </si>
  <si>
    <t>AC25</t>
  </si>
  <si>
    <t>ABRAZADERA SERIE AC    25 a 13 mm.</t>
  </si>
  <si>
    <t>AC27</t>
  </si>
  <si>
    <t>ABRAZADERA SERIE AC    27 a 18 mm.</t>
  </si>
  <si>
    <t>AC32</t>
  </si>
  <si>
    <t>ABRAZADERA SERIE AC    32 a 20 mm.</t>
  </si>
  <si>
    <t>AC35</t>
  </si>
  <si>
    <t>ABRAZADERA SERIE AC    35 a 23 mm.</t>
  </si>
  <si>
    <t>AC40</t>
  </si>
  <si>
    <t>ABRAZADERA SERIE AC    40 a 25 mm.</t>
  </si>
  <si>
    <t>AC45</t>
  </si>
  <si>
    <t>ABRAZADERA SERIE AC    45 a 30 mm.</t>
  </si>
  <si>
    <t>AC50</t>
  </si>
  <si>
    <t>ABRAZADERA SERIE AC    50 a 32 mm.</t>
  </si>
  <si>
    <t>AC55</t>
  </si>
  <si>
    <t>ABRAZADERA SERIE AC    55 a 40 mm.</t>
  </si>
  <si>
    <t>AC60</t>
  </si>
  <si>
    <t>ABRAZADERA SERIE AC    60 a 45 mm.</t>
  </si>
  <si>
    <t>AC70</t>
  </si>
  <si>
    <t>ABRAZADERA SERIE AC    70 a 50 mm.</t>
  </si>
  <si>
    <t>AC85</t>
  </si>
  <si>
    <t>ABRAZADERA SERIE AC    85 a 65 mm.</t>
  </si>
  <si>
    <t>AC100</t>
  </si>
  <si>
    <t>ABRAZADERA SERIE AC   100 a 80 mm.</t>
  </si>
  <si>
    <t>AC115</t>
  </si>
  <si>
    <t>ABRAZADERA SERIE AC   115 a 95 mm.</t>
  </si>
  <si>
    <t>AC130</t>
  </si>
  <si>
    <t>ABRAZADERA SERIE AC   130 a 110 mm.</t>
  </si>
  <si>
    <t>AC145</t>
  </si>
  <si>
    <t>ABRAZADERA SERIE AC   145 a 125 mm.</t>
  </si>
  <si>
    <t>AC160</t>
  </si>
  <si>
    <t>ABRAZADERA SERIE AC   160 a 140 mm.</t>
  </si>
  <si>
    <t>AC175</t>
  </si>
  <si>
    <t>ABRAZADERA SERIE AC   175 a 155 mm.</t>
  </si>
  <si>
    <t>AC190</t>
  </si>
  <si>
    <t>ABRAZADERA SERIE AC   190 a 170 mm.</t>
  </si>
  <si>
    <t>AC195</t>
  </si>
  <si>
    <t>ABRAZADERA SERIE AC   195 a 175 mm.</t>
  </si>
  <si>
    <t>ASF</t>
  </si>
  <si>
    <t>ABRAZADERA SIN FIN (C/ 10 HEBILLAS) x 10 mts.</t>
  </si>
  <si>
    <t>EXA</t>
  </si>
  <si>
    <t>EXHIBIDOR DE ABRAZADERAS "APRET" 263 unid.</t>
  </si>
  <si>
    <t>HASF</t>
  </si>
  <si>
    <t>HEBILLAS P/ ABRAZADERA SIN FIN (10 unid)</t>
  </si>
  <si>
    <t>ABRAZADERAS "APRET" AFC COMPACTA</t>
  </si>
  <si>
    <t>AFC8</t>
  </si>
  <si>
    <t>ABRAZADERA SERIE AFC  8.5 a 6 mm.</t>
  </si>
  <si>
    <t>AFC10</t>
  </si>
  <si>
    <t>ABRAZADERA SERIE AFC 10.5 a 8 mm.</t>
  </si>
  <si>
    <t>AFC12</t>
  </si>
  <si>
    <t>ABRAZADERA SERIE AFC 12.5 a 10 mm.</t>
  </si>
  <si>
    <t>AFC14</t>
  </si>
  <si>
    <t>ABRAZADERA SERIE AFC 14.5 a 12 mm.</t>
  </si>
  <si>
    <t>AFC16</t>
  </si>
  <si>
    <t>ABRAZADERA SERIE AFC 16.5 a 14 mm.</t>
  </si>
  <si>
    <t>ABRAZADERAS "APRET" AP ALTA PRESION</t>
  </si>
  <si>
    <t>AP5</t>
  </si>
  <si>
    <t>ABRAZADERA SERIE   AP-5   27 a 25 mm.</t>
  </si>
  <si>
    <t>AP6</t>
  </si>
  <si>
    <t>ABRAZADERA SERIE   AP-6   29 a 27 mm.</t>
  </si>
  <si>
    <t>AP7</t>
  </si>
  <si>
    <t>ABRAZADERA SERIE   AP-7   31 a 29 mm.</t>
  </si>
  <si>
    <t>AP8</t>
  </si>
  <si>
    <t>ABRAZADERA SERIE   AP-8   34 a 31 mm.</t>
  </si>
  <si>
    <t>AP9</t>
  </si>
  <si>
    <t>ABRAZADERA SERIE   AP-9   37 a 34 mm.</t>
  </si>
  <si>
    <t>AP10</t>
  </si>
  <si>
    <t>ABRAZADERA SERIE  AP-10  40 a 37 mm.</t>
  </si>
  <si>
    <t>AP11</t>
  </si>
  <si>
    <t>ABRAZADERA SERIE  AP-11  43 a 40 mm.</t>
  </si>
  <si>
    <t>AP12</t>
  </si>
  <si>
    <t>ABRAZADERA SERIE  AP-12  47 a 43 mm.</t>
  </si>
  <si>
    <t>ACCESORIOS CORTINA</t>
  </si>
  <si>
    <t>GGR</t>
  </si>
  <si>
    <t>ACC. P/CORTINA GRAMPAS GIRATORIAS REF.</t>
  </si>
  <si>
    <t>PDZ</t>
  </si>
  <si>
    <t>ACC. P/CORTINA PASACINTAS DOBLES</t>
  </si>
  <si>
    <t>PZ20</t>
  </si>
  <si>
    <t>ACC. P/CORTINA POLEA 20 CMS. ZINCADA</t>
  </si>
  <si>
    <t>PZ23</t>
  </si>
  <si>
    <t>ACC. P/CORTINA POLEA 23 CMS. ZINCADA</t>
  </si>
  <si>
    <t>PER</t>
  </si>
  <si>
    <t>ACC. P/CORTINA PUNTA EJE REFORZADO</t>
  </si>
  <si>
    <t>TCZ</t>
  </si>
  <si>
    <t>ACC. P/CORTINA TOPES DE CORTINAS ZINC.</t>
  </si>
  <si>
    <t>ACCESORIOS DE BRONCE PARA GAS</t>
  </si>
  <si>
    <t>BV1418</t>
  </si>
  <si>
    <t>BUJE MH 1/4 x 1/8 P/ VIROLA</t>
  </si>
  <si>
    <t>BV3814</t>
  </si>
  <si>
    <t>BUJE MH 3/8 x 1/4 P/ VIROLA</t>
  </si>
  <si>
    <t>B1214</t>
  </si>
  <si>
    <t>BUJE RMH 1/2 x 1/4</t>
  </si>
  <si>
    <t>B1238</t>
  </si>
  <si>
    <t>BUJE RMH 1/2 x 3/8</t>
  </si>
  <si>
    <t>CHM14</t>
  </si>
  <si>
    <t>CODO HM 1/4 P/ VIROLA</t>
  </si>
  <si>
    <t>CHM18</t>
  </si>
  <si>
    <t>CODO HM 1/8 P/ VIROLA</t>
  </si>
  <si>
    <t>CHM38</t>
  </si>
  <si>
    <t>CODO HM 3/8 P/ VIROLA</t>
  </si>
  <si>
    <t>CMM14</t>
  </si>
  <si>
    <t>CODO MM 1/4 P/ VIROLA</t>
  </si>
  <si>
    <t>CMM18</t>
  </si>
  <si>
    <t>CODO MM 1/8 P/ VIROLA</t>
  </si>
  <si>
    <t>CMM38</t>
  </si>
  <si>
    <t>CODO MM 3/8 P/ VIROLA</t>
  </si>
  <si>
    <t>CHM1214</t>
  </si>
  <si>
    <t>CODO REDUCCION H 1/2 x M 1/4 P/ VIROLA</t>
  </si>
  <si>
    <t>CHM1238</t>
  </si>
  <si>
    <t>CODO REDUCCION H 1/2 x M 3/8 P/ VIROLA</t>
  </si>
  <si>
    <t>CMM1214</t>
  </si>
  <si>
    <t>CODO REDUCCION M 1/2 x M 1/4 P/ VIROLA</t>
  </si>
  <si>
    <t>CMM1238</t>
  </si>
  <si>
    <t>CODO REDUCCION M 1/2 x M 3/8 P/ VIROLA</t>
  </si>
  <si>
    <t>CHH14</t>
  </si>
  <si>
    <t>CODO RHH 1/4</t>
  </si>
  <si>
    <t>CHH18</t>
  </si>
  <si>
    <t>CODO RHH 1/8</t>
  </si>
  <si>
    <t>CHH38</t>
  </si>
  <si>
    <t>CODO RHH 3/8</t>
  </si>
  <si>
    <t>CU14</t>
  </si>
  <si>
    <t>CUPLA 1/4</t>
  </si>
  <si>
    <t>CU38</t>
  </si>
  <si>
    <t>CUPLA 3/8</t>
  </si>
  <si>
    <t>CUR1214</t>
  </si>
  <si>
    <t>CUPLA REDUCCION 1/2 x 1/4</t>
  </si>
  <si>
    <t>CUR1238</t>
  </si>
  <si>
    <t>CUPLA REDUCCION 1/2 x 3/8</t>
  </si>
  <si>
    <t>CUR3814</t>
  </si>
  <si>
    <t>CUPLA REDUCCION 3/8 x 1/4</t>
  </si>
  <si>
    <t>ERV14</t>
  </si>
  <si>
    <t>ENTRERROSCA 1/4 P/ VIROLA</t>
  </si>
  <si>
    <t>ERV38</t>
  </si>
  <si>
    <t>ENTRERROSCA 3/8 P/ VIROLA</t>
  </si>
  <si>
    <t>EHM1214</t>
  </si>
  <si>
    <t>ENTRERROSCA REDUCCION HM 1/2 x 1/4 P/ VIROLA</t>
  </si>
  <si>
    <t>EHM1238</t>
  </si>
  <si>
    <t>ENTRERROSCA REDUCCION HM 1/2 x 3/8 P/ VIROLA</t>
  </si>
  <si>
    <t>EHM3814</t>
  </si>
  <si>
    <t>ENTRERROSCA REDUCCION HM 3/8 x 1/4 P/ VIROLA</t>
  </si>
  <si>
    <t>EMM1214</t>
  </si>
  <si>
    <t>ENTRERROSCA REDUCCION MM 1/2 x 1/4 P/ VIROLA</t>
  </si>
  <si>
    <t>EMM1238</t>
  </si>
  <si>
    <t>ENTRERROSCA REDUCCION MM 1/2 x 3/8 P/ VIROLA</t>
  </si>
  <si>
    <t>EMM3814</t>
  </si>
  <si>
    <t>ENTRERROSCA REDUCCION MM 3/8 x 1/4 P/ VIROLA</t>
  </si>
  <si>
    <t>MPG10</t>
  </si>
  <si>
    <t>MARIPOSA P/ GARRAFA 10 kgs.</t>
  </si>
  <si>
    <t>MPG3</t>
  </si>
  <si>
    <t>MARIPOSA P/ GARRAFA 3 kgs.</t>
  </si>
  <si>
    <t>PMM10</t>
  </si>
  <si>
    <t>PERNO Y MARIPOSA P/ MANGUERA 10 kgs.</t>
  </si>
  <si>
    <t>PMM3</t>
  </si>
  <si>
    <t>PERNO Y MARIPOSA P/ MANGUERA 3 kgs.</t>
  </si>
  <si>
    <t>TEV14</t>
  </si>
  <si>
    <t>TEE MMM 1/4 P/ VIROLA</t>
  </si>
  <si>
    <t>TEV38</t>
  </si>
  <si>
    <t>TEE MMM 3/8 P/ VIROLA</t>
  </si>
  <si>
    <t>TEH14</t>
  </si>
  <si>
    <t>TEE RHHH 1/4</t>
  </si>
  <si>
    <t>TEH38</t>
  </si>
  <si>
    <t>TEE RHHH 3/8</t>
  </si>
  <si>
    <t>TUMG</t>
  </si>
  <si>
    <t>TEE UNION MANGUERA GAS</t>
  </si>
  <si>
    <t>TRH12</t>
  </si>
  <si>
    <t>TETON RH 1/2</t>
  </si>
  <si>
    <t>TRH14</t>
  </si>
  <si>
    <t>TETON RH 1/4</t>
  </si>
  <si>
    <t>TRH38</t>
  </si>
  <si>
    <t>TETON RH 3/8</t>
  </si>
  <si>
    <t>TRM12</t>
  </si>
  <si>
    <t>TETON RM 1/2</t>
  </si>
  <si>
    <t>TRM14</t>
  </si>
  <si>
    <t>TETON RM 1/4</t>
  </si>
  <si>
    <t>TRM38</t>
  </si>
  <si>
    <t>TETON RM 3/8</t>
  </si>
  <si>
    <t>TB12</t>
  </si>
  <si>
    <t>TUERCA AJUSTE 1/2</t>
  </si>
  <si>
    <t>TB14</t>
  </si>
  <si>
    <t>TUERCA AJUSTE 1/4</t>
  </si>
  <si>
    <t>TB38</t>
  </si>
  <si>
    <t>TUERCA AJUSTE 3/8</t>
  </si>
  <si>
    <t>UMG</t>
  </si>
  <si>
    <t>UNION MANGUERA GAS</t>
  </si>
  <si>
    <t>ACCESORIOS DE PVC</t>
  </si>
  <si>
    <t>BA1010</t>
  </si>
  <si>
    <t>BOCA DE ACCESO 10 x 10</t>
  </si>
  <si>
    <t>CC100S</t>
  </si>
  <si>
    <t>CAÑO CAMARA  100 STD</t>
  </si>
  <si>
    <t>CC110R</t>
  </si>
  <si>
    <t>CAÑO CAMARA  110 REF</t>
  </si>
  <si>
    <t>CHH4090R</t>
  </si>
  <si>
    <t>CODO HH 40 a 90 REF</t>
  </si>
  <si>
    <t>CHH4090S</t>
  </si>
  <si>
    <t>CODO HH 40 a 90 STD</t>
  </si>
  <si>
    <t>CHH5090R</t>
  </si>
  <si>
    <t>CODO HH 50 a 90 REF</t>
  </si>
  <si>
    <t>CHH5090S</t>
  </si>
  <si>
    <t>CODO HH 50 a 90 STD</t>
  </si>
  <si>
    <t>CMHCBS</t>
  </si>
  <si>
    <t>CODO MH  100 a 90 CON BASE STD</t>
  </si>
  <si>
    <t>CMH1090S</t>
  </si>
  <si>
    <t>CODO MH  100 a 90 STD</t>
  </si>
  <si>
    <t>CMHCBR</t>
  </si>
  <si>
    <t>CODO MH  110 a 90 CON BASE REF</t>
  </si>
  <si>
    <t>CMH1190R</t>
  </si>
  <si>
    <t>CODO MH  110 a 90 REF</t>
  </si>
  <si>
    <t>CMH6090S</t>
  </si>
  <si>
    <t>CODO MH 60 a 90 STD</t>
  </si>
  <si>
    <t>CMH6390R</t>
  </si>
  <si>
    <t>CODO MH 63 a 90 REF</t>
  </si>
  <si>
    <t>CMHAS</t>
  </si>
  <si>
    <t>CODO MH CON ACOMETIDA 100 STD</t>
  </si>
  <si>
    <t>CU100S</t>
  </si>
  <si>
    <t>CUPLA  100 STD</t>
  </si>
  <si>
    <t>CU110R</t>
  </si>
  <si>
    <t>CUPLA  110 REF</t>
  </si>
  <si>
    <t>CU40R</t>
  </si>
  <si>
    <t>CUPLA 40 REF</t>
  </si>
  <si>
    <t>CU40S</t>
  </si>
  <si>
    <t>CUPLA 40 STD</t>
  </si>
  <si>
    <t>CU50R</t>
  </si>
  <si>
    <t>CUPLA 50 REF</t>
  </si>
  <si>
    <t>CU50S</t>
  </si>
  <si>
    <t>CUPLA 50 STD</t>
  </si>
  <si>
    <t>CU60S</t>
  </si>
  <si>
    <t>CUPLA 60 STD</t>
  </si>
  <si>
    <t>CU63R</t>
  </si>
  <si>
    <t>CUPLA 63 REF</t>
  </si>
  <si>
    <t>CU4045</t>
  </si>
  <si>
    <t>CURVA HH 40 a 45 REF</t>
  </si>
  <si>
    <t>CU1045S</t>
  </si>
  <si>
    <t>CURVA MH  100 a 45 STD</t>
  </si>
  <si>
    <t>CU1090S</t>
  </si>
  <si>
    <t>CURVA MH  100 a 90 STD</t>
  </si>
  <si>
    <t>CU1145CR</t>
  </si>
  <si>
    <t>CURVA MH  110 a 45 CORTA REF</t>
  </si>
  <si>
    <t>CU11045R</t>
  </si>
  <si>
    <t>CURVA MH  110 a 45 REF</t>
  </si>
  <si>
    <t>CU11090R</t>
  </si>
  <si>
    <t>CURVA MH  110 a 90 REF</t>
  </si>
  <si>
    <t>CU4045S</t>
  </si>
  <si>
    <t>CURVA MH 40 a 45 STD</t>
  </si>
  <si>
    <t>CU4090R</t>
  </si>
  <si>
    <t>CURVA MH 40 a 90 REF</t>
  </si>
  <si>
    <t>CU4090S</t>
  </si>
  <si>
    <t>CURVA MH 40 a 90 STD</t>
  </si>
  <si>
    <t>CU5045R</t>
  </si>
  <si>
    <t>CURVA MH 50 a 45 REF</t>
  </si>
  <si>
    <t>CU5045S</t>
  </si>
  <si>
    <t>CURVA MH 50 a 45 STD</t>
  </si>
  <si>
    <t>CU5090R</t>
  </si>
  <si>
    <t>CURVA MH 50 a 90 REF</t>
  </si>
  <si>
    <t>CU5090S</t>
  </si>
  <si>
    <t>CURVA MH 50 a 90 STD</t>
  </si>
  <si>
    <t>CU6045S</t>
  </si>
  <si>
    <t>CURVA MH 60 a 45 STD</t>
  </si>
  <si>
    <t>CU6090S</t>
  </si>
  <si>
    <t>CURVA MH 60 a 90 STD</t>
  </si>
  <si>
    <t>CU6345R</t>
  </si>
  <si>
    <t>CURVA MH 63 a 45 REF</t>
  </si>
  <si>
    <t>CU6390R</t>
  </si>
  <si>
    <t>CURVA MH 63 a 90 REF</t>
  </si>
  <si>
    <t>EF100S</t>
  </si>
  <si>
    <t>EMBUDO FRONTAL  100 STD</t>
  </si>
  <si>
    <t>EF110R</t>
  </si>
  <si>
    <t>EMBUDO FRONTAL  110 REF</t>
  </si>
  <si>
    <t>EF60S</t>
  </si>
  <si>
    <t>EMBUDO FRONTAL 60 STD</t>
  </si>
  <si>
    <t>EF63R</t>
  </si>
  <si>
    <t>EMBUDO FRONTAL 63 REF</t>
  </si>
  <si>
    <t>EV100S</t>
  </si>
  <si>
    <t>EMBUDO VERTICAL  100 STD</t>
  </si>
  <si>
    <t>EV110R</t>
  </si>
  <si>
    <t>EMBUDO VERTICAL  110 REF</t>
  </si>
  <si>
    <t>EV60S</t>
  </si>
  <si>
    <t>EMBUDO VERTICAL 60 STD</t>
  </si>
  <si>
    <t>EV63R</t>
  </si>
  <si>
    <t>EMBUDO VERTICAL 63 REF</t>
  </si>
  <si>
    <t>PD2B</t>
  </si>
  <si>
    <t>PILETA DESENGRASADORA BCA. 160 - 2 BOCAS 110/100</t>
  </si>
  <si>
    <t>PD3B</t>
  </si>
  <si>
    <t>PILETA DESENGRASADORA BCA. 160 - 3 BOCAS 110/100</t>
  </si>
  <si>
    <t>PP1010</t>
  </si>
  <si>
    <t>PILETA PATIO 10 x 10</t>
  </si>
  <si>
    <t>PP1515</t>
  </si>
  <si>
    <t>PILETA PATIO 15 x 15</t>
  </si>
  <si>
    <t>PR1010</t>
  </si>
  <si>
    <t>PORTA REJILLA 10 x 10</t>
  </si>
  <si>
    <t>PR1515</t>
  </si>
  <si>
    <t>PORTA REJILLA 15 x 15</t>
  </si>
  <si>
    <t>R10045S</t>
  </si>
  <si>
    <t>RAMAL  100 a 45 STD</t>
  </si>
  <si>
    <t>R10090S</t>
  </si>
  <si>
    <t>RAMAL  100 a 90 STD</t>
  </si>
  <si>
    <t>R106045S</t>
  </si>
  <si>
    <t>RAMAL  100 x 60 a 45 STD</t>
  </si>
  <si>
    <t>R106090S</t>
  </si>
  <si>
    <t>RAMAL  100 x 60 a 90 STD</t>
  </si>
  <si>
    <t>R11045R</t>
  </si>
  <si>
    <t>RAMAL  110 a 45 REF</t>
  </si>
  <si>
    <t>R11090R</t>
  </si>
  <si>
    <t>RAMAL  110 a 90 REF</t>
  </si>
  <si>
    <t>R116345R</t>
  </si>
  <si>
    <t>RAMAL  110 x 63 a 45 REF</t>
  </si>
  <si>
    <t>R116390R</t>
  </si>
  <si>
    <t>RAMAL  110 x 63 a 90 REF</t>
  </si>
  <si>
    <t>R4045R</t>
  </si>
  <si>
    <t>RAMAL 40 a 45 REF</t>
  </si>
  <si>
    <t>R4045S</t>
  </si>
  <si>
    <t>RAMAL 40 a 45 STD</t>
  </si>
  <si>
    <t>R4090S</t>
  </si>
  <si>
    <t>RAMAL 40 a 90 STD</t>
  </si>
  <si>
    <t>R5045R</t>
  </si>
  <si>
    <t>RAMAL 50 a 45 REF</t>
  </si>
  <si>
    <t>R5045S</t>
  </si>
  <si>
    <t>RAMAL 50 a 45 STD</t>
  </si>
  <si>
    <t>R5090S</t>
  </si>
  <si>
    <t>RAMAL 50 a 90 STD</t>
  </si>
  <si>
    <t>R6045S</t>
  </si>
  <si>
    <t>RAMAL 60 a 45 STD</t>
  </si>
  <si>
    <t>R6090S</t>
  </si>
  <si>
    <t>RAMAL 60 a 90 STD</t>
  </si>
  <si>
    <t>R6345R</t>
  </si>
  <si>
    <t>RAMAL 63 a 45 REF</t>
  </si>
  <si>
    <t>R6390R</t>
  </si>
  <si>
    <t>RAMAL 63 a 90 REF</t>
  </si>
  <si>
    <t>RD1010</t>
  </si>
  <si>
    <t>RECEPTACULO DUCHA 10 x 10</t>
  </si>
  <si>
    <t>RE1060S</t>
  </si>
  <si>
    <t>REDUCCION  100 x 60 STD</t>
  </si>
  <si>
    <t>RE1110R</t>
  </si>
  <si>
    <t>REDUCCION  110 x 100 REF</t>
  </si>
  <si>
    <t>RE1163R</t>
  </si>
  <si>
    <t>REDUCCION  110 x 63 REF</t>
  </si>
  <si>
    <t>RE5040R</t>
  </si>
  <si>
    <t>REDUCCION 50 x 40 REF</t>
  </si>
  <si>
    <t>RE5040S</t>
  </si>
  <si>
    <t>REDUCCION 50 x 40 STD</t>
  </si>
  <si>
    <t>RE6040S</t>
  </si>
  <si>
    <t>REDUCCION 60 x 40 STD</t>
  </si>
  <si>
    <t>RE6050S</t>
  </si>
  <si>
    <t>REDUCCION 60 x 50 STD</t>
  </si>
  <si>
    <t>RE6340R</t>
  </si>
  <si>
    <t>REDUCCION 63 x 40 REF</t>
  </si>
  <si>
    <t>RE6350R</t>
  </si>
  <si>
    <t>REDUCCION 63 x 50 REF</t>
  </si>
  <si>
    <t>SO100S</t>
  </si>
  <si>
    <t>SOMBRERETE  100 STD</t>
  </si>
  <si>
    <t>SO110R</t>
  </si>
  <si>
    <t>SOMBRERETE  110 REF</t>
  </si>
  <si>
    <t>SO60S</t>
  </si>
  <si>
    <t>SOMBRERETE 60 STD</t>
  </si>
  <si>
    <t>SSO63R</t>
  </si>
  <si>
    <t>SOMBRERETE 63 REF</t>
  </si>
  <si>
    <t>T10S</t>
  </si>
  <si>
    <t>TAPA  100 STD</t>
  </si>
  <si>
    <t>T110R</t>
  </si>
  <si>
    <t>TAPA  110 REF</t>
  </si>
  <si>
    <t>T40R</t>
  </si>
  <si>
    <t>TAPA 40 REF</t>
  </si>
  <si>
    <t>T40S</t>
  </si>
  <si>
    <t>TAPA 40 STD</t>
  </si>
  <si>
    <t>T50R</t>
  </si>
  <si>
    <t>TAPA 50 REF</t>
  </si>
  <si>
    <t>T50S</t>
  </si>
  <si>
    <t>TAPA 50 STD</t>
  </si>
  <si>
    <t>T60S</t>
  </si>
  <si>
    <t>TAPA 60 STD</t>
  </si>
  <si>
    <t>T63R</t>
  </si>
  <si>
    <t>TAPA 63 REF</t>
  </si>
  <si>
    <t>TE40R</t>
  </si>
  <si>
    <t>TEE 40 REF</t>
  </si>
  <si>
    <t>TE50R</t>
  </si>
  <si>
    <t>TEE 50 REF</t>
  </si>
  <si>
    <t>ACCESORIOS P/ DEPOSITOS Y MOCHILAS BAÑO</t>
  </si>
  <si>
    <t>BBCR</t>
  </si>
  <si>
    <t>BDPVC</t>
  </si>
  <si>
    <t>BOTON DEPOSITO PVC T/ FRANKLIN BT07</t>
  </si>
  <si>
    <t>BLCR</t>
  </si>
  <si>
    <t>BOTON LATERAL CROMADO BT04</t>
  </si>
  <si>
    <t>BTF</t>
  </si>
  <si>
    <t>BOTON TIPO FERRUM MODELO NUEVO BT05</t>
  </si>
  <si>
    <t>BAPB</t>
  </si>
  <si>
    <t>BRAZO ARTICULADO PARA BOYA RZ01</t>
  </si>
  <si>
    <t>DAFT</t>
  </si>
  <si>
    <t>DESCARGA APOYO C/ FLAPPER Y TIRA FO01</t>
  </si>
  <si>
    <t>DTBS</t>
  </si>
  <si>
    <t>DESCARGA C/ TORRE Y BOTON SUP TIPO ROCA FO25</t>
  </si>
  <si>
    <t>TDEB</t>
  </si>
  <si>
    <t>TAPA DEPOSITO EXTERIOR BLANCA DP08</t>
  </si>
  <si>
    <t>TDCBF</t>
  </si>
  <si>
    <t>TAPA DEPOSITO INT PVC C/ BOTON T/ FRANKLIN DP04</t>
  </si>
  <si>
    <t>TDCBI</t>
  </si>
  <si>
    <t>TAPA DEPOSITO INT PVC C/ BOTON T/ IDEAL DP06</t>
  </si>
  <si>
    <t>TDIB</t>
  </si>
  <si>
    <t>TAPA DEPOSITO PVC INTERIOR S/B T/ FRANKLIN DP03</t>
  </si>
  <si>
    <t>VAP1223</t>
  </si>
  <si>
    <t>VALVULA ADMISION PLASTICA 1/2 x 23 cm. VL20</t>
  </si>
  <si>
    <t>VAP1229</t>
  </si>
  <si>
    <t>VALVULA ADMISION PLASTICA 1/2 x 29 cm. VL21</t>
  </si>
  <si>
    <t>ACCESORIOS P/BAÑOS</t>
  </si>
  <si>
    <t>JAB</t>
  </si>
  <si>
    <t>JABONERA  ART. 6001</t>
  </si>
  <si>
    <t>PCYV</t>
  </si>
  <si>
    <t>PORTA CEPILLO Y VASO      ART. 7001</t>
  </si>
  <si>
    <t>PRC</t>
  </si>
  <si>
    <t>PORTA ROLLO COCINA</t>
  </si>
  <si>
    <t>PRO</t>
  </si>
  <si>
    <t>PORTA ROLLOS              ART. 5001</t>
  </si>
  <si>
    <t>SPB7</t>
  </si>
  <si>
    <t>SET PARA BAÑO 7 piezas</t>
  </si>
  <si>
    <t>SPBM6</t>
  </si>
  <si>
    <t>TB</t>
  </si>
  <si>
    <t>TOALLERO BARRAL        ART. 9001</t>
  </si>
  <si>
    <t>TBL</t>
  </si>
  <si>
    <t>TOALLERO BARRAL LARGO</t>
  </si>
  <si>
    <t>TCH</t>
  </si>
  <si>
    <t>TOALLERO CHICO            ART. 8001</t>
  </si>
  <si>
    <t>ACCESORIOS PARA CABLE DE ACERO</t>
  </si>
  <si>
    <t>ACCESORIOS PARA RIEGO</t>
  </si>
  <si>
    <t>ACCESORIOS PARA RIEGO "TRAMONTINA"</t>
  </si>
  <si>
    <t>ACEITE MULTIUSO "TF3"</t>
  </si>
  <si>
    <t>ACEITE PARA BOMBEADOR "INSTAL-PROF"</t>
  </si>
  <si>
    <t>AS1</t>
  </si>
  <si>
    <t>ACEITE SOLUBLE x 1 lts. (6)  "TF3"</t>
  </si>
  <si>
    <t>AS5</t>
  </si>
  <si>
    <t>ACEITE SOLUBLE x 5 lts. (1)  "TF3"</t>
  </si>
  <si>
    <t>ACEITERA METALICA IMPORTADA</t>
  </si>
  <si>
    <t>AMI250</t>
  </si>
  <si>
    <t>ACEITERA METALICA IMPORTADA x 250CC</t>
  </si>
  <si>
    <t>AMI450</t>
  </si>
  <si>
    <t>ACEITERA METALICA IMPORTADA x 450CC</t>
  </si>
  <si>
    <t>ACOPLE RAPIDO PARA AIRE</t>
  </si>
  <si>
    <t>ARCB</t>
  </si>
  <si>
    <t>ACOPLE RAPIDO CUERPO BRONCE SET x 5 piezas</t>
  </si>
  <si>
    <t>ACOPLE RAPIDO PARA CAÑOS "GINYPLAS"</t>
  </si>
  <si>
    <t>ADHESIVO POLIURETANICO PUR "TEKBOND"</t>
  </si>
  <si>
    <t>ADHESIVOS "UHU"</t>
  </si>
  <si>
    <t>ADHESIVOS INSTANTANEOS "TEKBOND"</t>
  </si>
  <si>
    <t>AC725D</t>
  </si>
  <si>
    <t>ADHESIVO INST. CIANO 725 20 grs. (SUELTO)</t>
  </si>
  <si>
    <t>AC72520</t>
  </si>
  <si>
    <t>ADHESIVO INST. CIANO 725 20 grs. BLISTER</t>
  </si>
  <si>
    <t>AC793D</t>
  </si>
  <si>
    <t>ADHESIVO INST. CIANO 793 20 grs. (SUELTO)</t>
  </si>
  <si>
    <t>AC79320</t>
  </si>
  <si>
    <t>ADHESIVO INST. CIANO 793 20 grs. BLISTER</t>
  </si>
  <si>
    <t>AIG3</t>
  </si>
  <si>
    <t>ADHESIVO INSTANTANEO GEL 3 grs.</t>
  </si>
  <si>
    <t>ADHESIVOS PARA PVC "TF3"</t>
  </si>
  <si>
    <t>APS60</t>
  </si>
  <si>
    <t>ADHESIVO PARA PVC   60 cc.</t>
  </si>
  <si>
    <t>APS100</t>
  </si>
  <si>
    <t>ADHESIVO PARA PVC  110 cc.</t>
  </si>
  <si>
    <t>APS250</t>
  </si>
  <si>
    <t>ADHESIVO PARA PVC  250 cc.</t>
  </si>
  <si>
    <t>AIRE COMPRIMIDO "KUWAIT"</t>
  </si>
  <si>
    <t>RPCP</t>
  </si>
  <si>
    <t>REMOVEDOR PARTICULAS BLOW OFF x 200 grs.</t>
  </si>
  <si>
    <t>ALAMBRE GALVANIZADO</t>
  </si>
  <si>
    <t>AG10</t>
  </si>
  <si>
    <t>ALAMBRE GALVANIZADO NRO. 10   x 1 kg.</t>
  </si>
  <si>
    <t>AG12</t>
  </si>
  <si>
    <t>ALAMBRE GALVANIZADO NRO. 12   x 1 kg.</t>
  </si>
  <si>
    <t>AG14</t>
  </si>
  <si>
    <t>ALAMBRE GALVANIZADO NRO. 14    x 1 kg.</t>
  </si>
  <si>
    <t>AG16</t>
  </si>
  <si>
    <t>ALAMBRE GALVANIZADO NRO. 16    x 1 kg.</t>
  </si>
  <si>
    <t>AG181</t>
  </si>
  <si>
    <t>AG202</t>
  </si>
  <si>
    <t>ALAMBRE GALVANIZADO NRO. 20</t>
  </si>
  <si>
    <t>AG222</t>
  </si>
  <si>
    <t>ALAMBRE GALVANIZADO NRO. 22</t>
  </si>
  <si>
    <t>ALAMBRE NEGRO</t>
  </si>
  <si>
    <t>AN141</t>
  </si>
  <si>
    <t>ALAMBRE NEGRO NRO.14 x 1 kg ABACO</t>
  </si>
  <si>
    <t>AN161</t>
  </si>
  <si>
    <t>ALAMBRE NEGRO NRO.16 x 1 kg ABACO</t>
  </si>
  <si>
    <t>ANAFE ELECTRICO "BROGAS"</t>
  </si>
  <si>
    <t>ANAFES A GAS BROGAS</t>
  </si>
  <si>
    <t>AA1HGE</t>
  </si>
  <si>
    <t>ANAFE 1 HORN. GAS ENV. BROGAS APROBADO</t>
  </si>
  <si>
    <t>A1HGE</t>
  </si>
  <si>
    <t>ANAFE 1 HORN. GAS ENV. BROGAS ART.11</t>
  </si>
  <si>
    <t>AA1HGN</t>
  </si>
  <si>
    <t>ANAFE 1 HORN. GAS NAT. BROGAS APROBADO</t>
  </si>
  <si>
    <t>A1HGN</t>
  </si>
  <si>
    <t>ANAFE 1 HORN. GAS NAT. BROGAS ART.11</t>
  </si>
  <si>
    <t>A2HGE</t>
  </si>
  <si>
    <t>ANAFE 2 HORN. GAS ENV. BROGAS ART.22</t>
  </si>
  <si>
    <t>AA2HGN</t>
  </si>
  <si>
    <t>ANAFE 2 HORN. GAS NAT. BROGAS APROBADO</t>
  </si>
  <si>
    <t>A2HGN</t>
  </si>
  <si>
    <t>ANAFE 2 HORN. GAS NAT. BROGAS ART.22</t>
  </si>
  <si>
    <t>APPC</t>
  </si>
  <si>
    <t>ANAFE PORTATIL PARA CARTUCHO</t>
  </si>
  <si>
    <t>ANTEOJOS DE POLICARBONATO</t>
  </si>
  <si>
    <t>ANTIPARRA DE SEGURIDAD</t>
  </si>
  <si>
    <t>ANT</t>
  </si>
  <si>
    <t>ANTIPARRA POLICARBONATO TRANSP. (10153)</t>
  </si>
  <si>
    <t>ANTIPARRAS DE SEGURIDAD</t>
  </si>
  <si>
    <t>ARF</t>
  </si>
  <si>
    <t>ANTIPARRA RECTANGULAR FIJA</t>
  </si>
  <si>
    <t>ARL</t>
  </si>
  <si>
    <t>ANTIPARRA RECTANGULAR LEVADIZA</t>
  </si>
  <si>
    <t>AREF</t>
  </si>
  <si>
    <t>ANTIPARRA REDONDA FIJA</t>
  </si>
  <si>
    <t>AREM</t>
  </si>
  <si>
    <t>ANTIPARRA REDONDA MOVIL</t>
  </si>
  <si>
    <t>ARCO DE SIERRA CROMADO</t>
  </si>
  <si>
    <t>ASCR</t>
  </si>
  <si>
    <t>ARCO DE SIERRA MANGO ANATOMICO</t>
  </si>
  <si>
    <t>ARCO DE SIERRA REPUESTOS</t>
  </si>
  <si>
    <t>ASRP</t>
  </si>
  <si>
    <t>ARCO REPUESTOS - CABO CON PERNO</t>
  </si>
  <si>
    <t>ASRM</t>
  </si>
  <si>
    <t>ARCO REPUESTOS - PERNO CON MARIPOSA</t>
  </si>
  <si>
    <t>ARCO DE SIERRA T/ INGLES</t>
  </si>
  <si>
    <t>ASTI</t>
  </si>
  <si>
    <t>ARCO DE SIERRA T/ INGLES REFORZADO "ROTTWEILER"</t>
  </si>
  <si>
    <t>ARCO MONTARAZ</t>
  </si>
  <si>
    <t>AM500</t>
  </si>
  <si>
    <t>ARCO MONTARAZ 500 mm. EL ABUELO</t>
  </si>
  <si>
    <t>AM800</t>
  </si>
  <si>
    <t>ARCO MONTARAZ 800 mm. EL ABUELO</t>
  </si>
  <si>
    <t>AM900</t>
  </si>
  <si>
    <t>ARCO MONTARAZ 900 mm. EL ABUELO</t>
  </si>
  <si>
    <t>AMRS500</t>
  </si>
  <si>
    <t>HOJA REPUESTO ARCO MONTARAZ 500 mm. RAMAS SECAS</t>
  </si>
  <si>
    <t>AMRV500</t>
  </si>
  <si>
    <t>HOJA REPUESTO ARCO MONTARAZ 500 mm. RAMAS VERDES</t>
  </si>
  <si>
    <t>AMRS800</t>
  </si>
  <si>
    <t>HOJA REPUESTO ARCO MONTARAZ 800 mm. RAMAS SECAS</t>
  </si>
  <si>
    <t>AMRV800</t>
  </si>
  <si>
    <t>HOJA REPUESTO ARCO MONTARAZ 800 mm. RAMAS VERDES</t>
  </si>
  <si>
    <t>AMRS900</t>
  </si>
  <si>
    <t>HOJA REPUESTO ARCO MONTARAZ 900 mm. RAMAS SECAS</t>
  </si>
  <si>
    <t>AMRV900</t>
  </si>
  <si>
    <t>HOJA REPUESTO ARCO MONTARAZ 900 mm. RAMAS VERDES</t>
  </si>
  <si>
    <t>ARCO Y REPUESTOS "LA CALADORA"</t>
  </si>
  <si>
    <t>ASC100</t>
  </si>
  <si>
    <t>ARQUITO DE SIERRA P/ CALAR REPUESTO x 100 unid.</t>
  </si>
  <si>
    <t>ASLC</t>
  </si>
  <si>
    <t>ARQUITO P/ CALAR "LA CALADORA" C/ 10 HOJAS</t>
  </si>
  <si>
    <t>ARCOS DE SIERRA</t>
  </si>
  <si>
    <t>ASCPA</t>
  </si>
  <si>
    <t>ARCO DE SIERRA TUBULAR 80 "EL ABUELO"</t>
  </si>
  <si>
    <t>ASFT</t>
  </si>
  <si>
    <t>ARCO SIERRA PLANCHUELA FIJO "EL ABUELO"</t>
  </si>
  <si>
    <t>ARCOS DE SIERRA "TRAMONTINA"</t>
  </si>
  <si>
    <t>ASCPT</t>
  </si>
  <si>
    <t>ARCO DE SIERRA C/ PISTOLA TRAMONTINA</t>
  </si>
  <si>
    <t>ASRT</t>
  </si>
  <si>
    <t>ARCO DE SIERRA REGULABLE 6 a 12" TRAMONTINA</t>
  </si>
  <si>
    <t>MAST</t>
  </si>
  <si>
    <t>MINI ARCO DE SIERRA TRAMONTINA</t>
  </si>
  <si>
    <t>ARGOLLA PARA BAÑO</t>
  </si>
  <si>
    <t>APB</t>
  </si>
  <si>
    <t>ARGOLLA PERITA P/ BAÑO</t>
  </si>
  <si>
    <t>ARGOLLAS NIQUELADAS</t>
  </si>
  <si>
    <t>ARO BASE PVC P/INODOROS</t>
  </si>
  <si>
    <t>AROMATIZANTES DE AMBIENTES</t>
  </si>
  <si>
    <t>AAAM</t>
  </si>
  <si>
    <t>AROMATIZANTE AMBIENTE F. AMOR</t>
  </si>
  <si>
    <t>AAAQ</t>
  </si>
  <si>
    <t>AROMATIZANTE AMBIENTE F. AQUA</t>
  </si>
  <si>
    <t>AAB</t>
  </si>
  <si>
    <t>AROMATIZANTE AMBIENTE F. BEBE</t>
  </si>
  <si>
    <t>AACP</t>
  </si>
  <si>
    <t>AROMATIZANTE AMBIENTE F. CANDY PAFF</t>
  </si>
  <si>
    <t>AAFA</t>
  </si>
  <si>
    <t>AROMATIZANTE AMBIENTE F. FARENH</t>
  </si>
  <si>
    <t>AAFB</t>
  </si>
  <si>
    <t>AROMATIZANTE AMBIENTE F. FLORES BLANCAS</t>
  </si>
  <si>
    <t>AAG</t>
  </si>
  <si>
    <t>AROMATIZANTE AMBIENTE F. GLAM</t>
  </si>
  <si>
    <t>AAL</t>
  </si>
  <si>
    <t>AROMATIZANTE AMBIENTE F. LAVANDA</t>
  </si>
  <si>
    <t>AALD</t>
  </si>
  <si>
    <t>AROMATIZANTE AMBIENTE F. LIMON DULCE</t>
  </si>
  <si>
    <t>AAMX</t>
  </si>
  <si>
    <t>AROMATIZANTE AMBIENTE F. MIX CITRICO</t>
  </si>
  <si>
    <t>AAMF</t>
  </si>
  <si>
    <t>AROMATIZANTE AMBIENTE F. MIX FRUTAL</t>
  </si>
  <si>
    <t>AAP</t>
  </si>
  <si>
    <t>AROMATIZANTE AMBIENTE F. PAPAYA</t>
  </si>
  <si>
    <t>AAPT</t>
  </si>
  <si>
    <t>AROMATIZANTE AMBIENTE F. PATIO</t>
  </si>
  <si>
    <t>AAPU</t>
  </si>
  <si>
    <t>AROMATIZANTE AMBIENTE F. PUMA</t>
  </si>
  <si>
    <t>AASC</t>
  </si>
  <si>
    <t>AROMATIZANTE AMBIENTE F. SOFT COTTON</t>
  </si>
  <si>
    <t>AATV</t>
  </si>
  <si>
    <t>AROMATIZANTE AMBIENTE F. TE VERDE</t>
  </si>
  <si>
    <t>AAUC</t>
  </si>
  <si>
    <t>AROMATIZANTE AMBIENTE F. UVA CARAMELO</t>
  </si>
  <si>
    <t>AAV</t>
  </si>
  <si>
    <t>AROMATIZANTE AMBIENTE F. VAINILLA</t>
  </si>
  <si>
    <t>AAVB</t>
  </si>
  <si>
    <t>AROMATIZANTE AMBIENTE F. VERBENA</t>
  </si>
  <si>
    <t>AAW</t>
  </si>
  <si>
    <t>AROMATIZANTE AMBIENTE F. WANA</t>
  </si>
  <si>
    <t>ARQUITO "BRICOLSIER" EL ABUELO</t>
  </si>
  <si>
    <t>APHP</t>
  </si>
  <si>
    <t>ARQUITO PARA HOJA PARTIDA "BRICOLSIER" EL ABUELO</t>
  </si>
  <si>
    <t>ARQUITOS JUNIORS</t>
  </si>
  <si>
    <t>ARTICULOS DE BAZAR</t>
  </si>
  <si>
    <t>ASIENTO INODORO CAMILO</t>
  </si>
  <si>
    <t>AIFAL</t>
  </si>
  <si>
    <t>ASIENTO INOD.FLORENCIA CAMILLO ALMENDRA</t>
  </si>
  <si>
    <t>AIFAM</t>
  </si>
  <si>
    <t>ASIENTO INOD.FLORENCIA CAMILLO AMARILLO</t>
  </si>
  <si>
    <t>AIFAR</t>
  </si>
  <si>
    <t>ASIENTO INOD.FLORENCIA CAMILLO ARENA</t>
  </si>
  <si>
    <t>AIFAZ</t>
  </si>
  <si>
    <t>ASIENTO INOD.FLORENCIA CAMILLO AZUL</t>
  </si>
  <si>
    <t>AIFB</t>
  </si>
  <si>
    <t>ASIENTO INOD.FLORENCIA CAMILLO BLANCO</t>
  </si>
  <si>
    <t>AIFC</t>
  </si>
  <si>
    <t>ASIENTO INOD.FLORENCIA CAMILLO CELESTE</t>
  </si>
  <si>
    <t>AIFD</t>
  </si>
  <si>
    <t>ASIENTO INOD.FLORENCIA CAMILLO DORADO</t>
  </si>
  <si>
    <t>AIFG</t>
  </si>
  <si>
    <t>ASIENTO INOD.FLORENCIA CAMILLO GRIS</t>
  </si>
  <si>
    <t>AIFN</t>
  </si>
  <si>
    <t>ASIENTO INOD.FLORENCIA CAMILLO NEGRO</t>
  </si>
  <si>
    <t>AIFR</t>
  </si>
  <si>
    <t>ASIENTO INOD.FLORENCIA CAMILLO ROSA</t>
  </si>
  <si>
    <t>AIFV</t>
  </si>
  <si>
    <t>ASIENTO INOD.FLORENCIA CAMILLO VERDE</t>
  </si>
  <si>
    <t>ASIENTO INODORO PVC RIGIDO</t>
  </si>
  <si>
    <t>AIB4</t>
  </si>
  <si>
    <t>ASIENTO INODORO BLANCO RIGIDO 4 mm.</t>
  </si>
  <si>
    <t>AIB8</t>
  </si>
  <si>
    <t>ASIENTO INODORO BLANCO RIGIDO 8 mm.</t>
  </si>
  <si>
    <t>AIN4</t>
  </si>
  <si>
    <t>ASIENTO INODORO NEGRO RIGIDO 4 mm.</t>
  </si>
  <si>
    <t>AIN8</t>
  </si>
  <si>
    <t>ASIENTO INODORO NEGRO RIGIDO 8 mm.</t>
  </si>
  <si>
    <t>JTAI</t>
  </si>
  <si>
    <t>JUEGO TORNILLOS P/ ASIENTO INODORO CONCORPLAS</t>
  </si>
  <si>
    <t>AUTOMATICO PARA TANQUE "VIYILANT"</t>
  </si>
  <si>
    <t>AUPT</t>
  </si>
  <si>
    <t>AZADAS P/ CARPIR "FERCAS"</t>
  </si>
  <si>
    <t>AC0</t>
  </si>
  <si>
    <t>AZADAS NO.  0 - 110 x 150 P/ CARPIR</t>
  </si>
  <si>
    <t>AC11</t>
  </si>
  <si>
    <t>AZADAS NO. 1 - 135 x 160 P/ CARPIR</t>
  </si>
  <si>
    <t>AC2</t>
  </si>
  <si>
    <t>AZADAS NO. 2 - 145 x 175 P/ CARPIR</t>
  </si>
  <si>
    <t>AC3</t>
  </si>
  <si>
    <t>AZADAS NO. 3 - 155 x 185 P/ CARPIR</t>
  </si>
  <si>
    <t>BALDES PARA ALBAÑILES</t>
  </si>
  <si>
    <t>BANDAS DE LIJAS "HUNTER"</t>
  </si>
  <si>
    <t>B10064036</t>
  </si>
  <si>
    <t>BANDA DE LIJA 100 x 610 #  36</t>
  </si>
  <si>
    <t>B1006104</t>
  </si>
  <si>
    <t>BANDA DE LIJA 100 x 610 #  40</t>
  </si>
  <si>
    <t>B10061050</t>
  </si>
  <si>
    <t>BANDA DE LIJA 100 x 610 #  50</t>
  </si>
  <si>
    <t>B1006106</t>
  </si>
  <si>
    <t>BANDA DE LIJA 100 x 610 #  60</t>
  </si>
  <si>
    <t>B1006108</t>
  </si>
  <si>
    <t>BANDA DE LIJA 100 x 610 #  80</t>
  </si>
  <si>
    <t>B10061010</t>
  </si>
  <si>
    <t>BANDA DE LIJA 100 x 610 # 100</t>
  </si>
  <si>
    <t>B1006101</t>
  </si>
  <si>
    <t>BANDA DE LIJA 100 x 610 # 120</t>
  </si>
  <si>
    <t>B6441036</t>
  </si>
  <si>
    <t>BANDA DE LIJA 64 x 410 #  36</t>
  </si>
  <si>
    <t>B6441040</t>
  </si>
  <si>
    <t>BANDA DE LIJA 64 x 410 #  40</t>
  </si>
  <si>
    <t>B6441050</t>
  </si>
  <si>
    <t>BANDA DE LIJA 64 x 410 #  50</t>
  </si>
  <si>
    <t>B6441060</t>
  </si>
  <si>
    <t>BANDA DE LIJA 64 x 410 #  60</t>
  </si>
  <si>
    <t>B6441080</t>
  </si>
  <si>
    <t>BANDA DE LIJA 64 x 410 #  80</t>
  </si>
  <si>
    <t>B6441010</t>
  </si>
  <si>
    <t>BANDA DE LIJA 64 x 410 # 100</t>
  </si>
  <si>
    <t>B6441012</t>
  </si>
  <si>
    <t>BANDA DE LIJA 64 x 410 # 120</t>
  </si>
  <si>
    <t>B7545736</t>
  </si>
  <si>
    <t>BANDA DE LIJA 75 x 457 #  36</t>
  </si>
  <si>
    <t>B7545740</t>
  </si>
  <si>
    <t>BANDA DE LIJA 75 x 457 #  40</t>
  </si>
  <si>
    <t>B7545750</t>
  </si>
  <si>
    <t>BANDA DE LIJA 75 x 457 #  50</t>
  </si>
  <si>
    <t>B7545760</t>
  </si>
  <si>
    <t>BANDA DE LIJA 75 x 457 #  60</t>
  </si>
  <si>
    <t>B7545780</t>
  </si>
  <si>
    <t>BANDA DE LIJA 75 x 457 #  80</t>
  </si>
  <si>
    <t>B7545710</t>
  </si>
  <si>
    <t>BANDA DE LIJA 75 x 457 # 100</t>
  </si>
  <si>
    <t>B7545712</t>
  </si>
  <si>
    <t>BANDA DE LIJA 75 x 457 # 120</t>
  </si>
  <si>
    <t>B7550836</t>
  </si>
  <si>
    <t>BANDA DE LIJA 75 x 508 #  36</t>
  </si>
  <si>
    <t>B7550840</t>
  </si>
  <si>
    <t>BANDA DE LIJA 75 x 508 #  40</t>
  </si>
  <si>
    <t>B7550850</t>
  </si>
  <si>
    <t>BANDA DE LIJA 75 x 508 #  50</t>
  </si>
  <si>
    <t>B7550860</t>
  </si>
  <si>
    <t>BANDA DE LIJA 75 x 508 #  60</t>
  </si>
  <si>
    <t>B7550880</t>
  </si>
  <si>
    <t>BANDA DE LIJA 75 x 508 #  80</t>
  </si>
  <si>
    <t>B75508100</t>
  </si>
  <si>
    <t>BANDA DE LIJA 75 x 508 # 100</t>
  </si>
  <si>
    <t>B7550812</t>
  </si>
  <si>
    <t>BANDA DE LIJA 75 x 508 # 120</t>
  </si>
  <si>
    <t>B7553336</t>
  </si>
  <si>
    <t>BANDA DE LIJA 75 x 533 #  36</t>
  </si>
  <si>
    <t>B7553340</t>
  </si>
  <si>
    <t>BANDA DE LIJA 75 x 533 #  40</t>
  </si>
  <si>
    <t>B7553350</t>
  </si>
  <si>
    <t>BANDA DE LIJA 75 x 533 #  50</t>
  </si>
  <si>
    <t>B7553360</t>
  </si>
  <si>
    <t>BANDA DE LIJA 75 x 533 #  60</t>
  </si>
  <si>
    <t>B7553380</t>
  </si>
  <si>
    <t>BANDA DE LIJA 75 x 533 #  80</t>
  </si>
  <si>
    <t>B75533100</t>
  </si>
  <si>
    <t>BANDA DE LIJA 75 x 533 # 100</t>
  </si>
  <si>
    <t>B7553312</t>
  </si>
  <si>
    <t>BANDA DE LIJA 75 x 533 # 120</t>
  </si>
  <si>
    <t>BANDAS DE TELA OX/ALUM  "DOBLE A"</t>
  </si>
  <si>
    <t>BA100610M</t>
  </si>
  <si>
    <t>BANDA TELA O/A 100 x 610  GR. 100</t>
  </si>
  <si>
    <t>BA100610F</t>
  </si>
  <si>
    <t>BANDA TELA O/A 100 x 610  GR. 120</t>
  </si>
  <si>
    <t>BA100610S</t>
  </si>
  <si>
    <t>BANDA TELA O/A 100 x 610  GR. 36</t>
  </si>
  <si>
    <t>BA10061040</t>
  </si>
  <si>
    <t>BANDA TELA O/A 100 x 610  GR. 40</t>
  </si>
  <si>
    <t>BA10061050</t>
  </si>
  <si>
    <t>BANDA TELA O/A 100 x 610  GR. 50</t>
  </si>
  <si>
    <t>BA100610G</t>
  </si>
  <si>
    <t>BANDA TELA O/A 100 x 610  GR. 60</t>
  </si>
  <si>
    <t>BA10061080</t>
  </si>
  <si>
    <t>BANDA TELA O/A 100 x 610  GR. 80</t>
  </si>
  <si>
    <t>BA50478F</t>
  </si>
  <si>
    <t>BANDA TELA O/A 50 X 478  GR. 120</t>
  </si>
  <si>
    <t>BA50478G</t>
  </si>
  <si>
    <t>BANDA TELA O/A 50 x 478  GR. 40</t>
  </si>
  <si>
    <t>BA50478M</t>
  </si>
  <si>
    <t>BANDA TELA O/A 50 X 478  GR. 80</t>
  </si>
  <si>
    <t>BA64410M</t>
  </si>
  <si>
    <t>BANDA TELA O/A 64 x 410  GR. 100</t>
  </si>
  <si>
    <t>BA64410F</t>
  </si>
  <si>
    <t>BANDA TELA O/A 64 x 410  GR. 120</t>
  </si>
  <si>
    <t>BA64410S</t>
  </si>
  <si>
    <t>BANDA TELA O/A 64 x 410  GR. 36</t>
  </si>
  <si>
    <t>BA6441040</t>
  </si>
  <si>
    <t>BANDA TELA O/A 64 x 410  GR. 40</t>
  </si>
  <si>
    <t>BA6441050</t>
  </si>
  <si>
    <t>BANDA TELA O/A 64 x 410  GR. 50</t>
  </si>
  <si>
    <t>BA64410G</t>
  </si>
  <si>
    <t>BANDA TELA O/A 64 x 410  GR. 60</t>
  </si>
  <si>
    <t>BA6441080</t>
  </si>
  <si>
    <t>BANDA TELA O/A 64 x 410  GR. 80</t>
  </si>
  <si>
    <t>BA75457M</t>
  </si>
  <si>
    <t>BANDA TELA O/A 75 x 457  GR. 100</t>
  </si>
  <si>
    <t>BA75457F</t>
  </si>
  <si>
    <t>BANDA TELA O/A 75 x 457  GR. 120</t>
  </si>
  <si>
    <t>BA75457S</t>
  </si>
  <si>
    <t>BANDA TELA O/A 75 x 457  GR. 36</t>
  </si>
  <si>
    <t>BA7545740</t>
  </si>
  <si>
    <t>BANDA TELA O/A 75 x 457  GR. 40</t>
  </si>
  <si>
    <t>BA7545750</t>
  </si>
  <si>
    <t>BANDA TELA O/A 75 x 457  GR. 50</t>
  </si>
  <si>
    <t>BA75457G</t>
  </si>
  <si>
    <t>BANDA TELA O/A 75 x 457  GR. 60</t>
  </si>
  <si>
    <t>BA7545780</t>
  </si>
  <si>
    <t>BANDA TELA O/A 75 x 457  GR. 80</t>
  </si>
  <si>
    <t>BA75508M</t>
  </si>
  <si>
    <t>BANDA TELA O/A 75 x 508  GR. 100</t>
  </si>
  <si>
    <t>BA75508F</t>
  </si>
  <si>
    <t>BANDA TELA O/A 75 x 508  GR. 120</t>
  </si>
  <si>
    <t>BA75508S</t>
  </si>
  <si>
    <t>BANDA TELA O/A 75 x 508  GR. 36</t>
  </si>
  <si>
    <t>BA7550840</t>
  </si>
  <si>
    <t>BANDA TELA O/A 75 x 508  GR. 40</t>
  </si>
  <si>
    <t>BA7550850</t>
  </si>
  <si>
    <t>BANDA TELA O/A 75 x 508  GR. 50</t>
  </si>
  <si>
    <t>BA75508G</t>
  </si>
  <si>
    <t>BANDA TELA O/A 75 x 508  GR. 60</t>
  </si>
  <si>
    <t>BA7550880</t>
  </si>
  <si>
    <t>BANDA TELA O/A 75 x 508  GR. 80</t>
  </si>
  <si>
    <t>BA75533M</t>
  </si>
  <si>
    <t>BANDA TELA O/A 75 x 533  GR. 100</t>
  </si>
  <si>
    <t>BA75533F</t>
  </si>
  <si>
    <t>BANDA TELA O/A 75 x 533  GR. 120</t>
  </si>
  <si>
    <t>BA75533S</t>
  </si>
  <si>
    <t>BANDA TELA O/A 75 x 533  GR. 36</t>
  </si>
  <si>
    <t>BA7553340</t>
  </si>
  <si>
    <t>BANDA TELA O/A 75 x 533  GR. 40</t>
  </si>
  <si>
    <t>BA7553350</t>
  </si>
  <si>
    <t>BANDA TELA O/A 75 x 533  GR. 50</t>
  </si>
  <si>
    <t>BA75533G</t>
  </si>
  <si>
    <t>BANDA TELA O/A 75 x 533  GR. 60</t>
  </si>
  <si>
    <t>BA7553380</t>
  </si>
  <si>
    <t>BANDA TELA O/A 75 x 533  GR. 80</t>
  </si>
  <si>
    <t>BA75610M</t>
  </si>
  <si>
    <t>BANDA TELA O/A 75 x 610  GR. 100</t>
  </si>
  <si>
    <t>BA75610F</t>
  </si>
  <si>
    <t>BANDA TELA O/A 75 x 610  GR. 120</t>
  </si>
  <si>
    <t>BA75610S</t>
  </si>
  <si>
    <t>BANDA TELA O/A 75 x 610  GR. 36</t>
  </si>
  <si>
    <t>BA7561040</t>
  </si>
  <si>
    <t>BANDA TELA O/A 75 x 610  GR. 40</t>
  </si>
  <si>
    <t>BA7561050</t>
  </si>
  <si>
    <t>BANDA TELA O/A 75 x 610  GR. 50</t>
  </si>
  <si>
    <t>BA75610G</t>
  </si>
  <si>
    <t>BANDA TELA O/A 75 x 610  GR. 60</t>
  </si>
  <si>
    <t>BA7561080</t>
  </si>
  <si>
    <t>BANDA TELA O/A 75 x 610  GR. 80</t>
  </si>
  <si>
    <t>BANDEJAS PARA PINTORES</t>
  </si>
  <si>
    <t>BANQUETA ESCALERA SAFARI</t>
  </si>
  <si>
    <t>BES</t>
  </si>
  <si>
    <t>BANQUETA ESCALERA "SAFARI"</t>
  </si>
  <si>
    <t>BESR</t>
  </si>
  <si>
    <t>BANQUETA ESCALERA REFORZADA "SAFARI"</t>
  </si>
  <si>
    <t>BAQUETAS DE CERDA</t>
  </si>
  <si>
    <t>BC10</t>
  </si>
  <si>
    <t>BAQUETA CERDA 300 x 100 x 10</t>
  </si>
  <si>
    <t>BC20</t>
  </si>
  <si>
    <t>BAQUETA CERDA 300 x 100 x 20</t>
  </si>
  <si>
    <t>BC30</t>
  </si>
  <si>
    <t>BAQUETA CERDA 300 x 100 x 30</t>
  </si>
  <si>
    <t>BLBO</t>
  </si>
  <si>
    <t>BAQUETA CERDA LIMPIA BOMBILLA</t>
  </si>
  <si>
    <t>BARRAL PASAMANOS BAÑERA</t>
  </si>
  <si>
    <t>PMB35</t>
  </si>
  <si>
    <t>PASAMANOS BAÑERA de 35 cm.</t>
  </si>
  <si>
    <t>PMB45</t>
  </si>
  <si>
    <t>PASAMANOS BAÑERA de 45 cm.</t>
  </si>
  <si>
    <t>BARRALES CORTINAS DE BAÑO</t>
  </si>
  <si>
    <t>BCCB</t>
  </si>
  <si>
    <t>BARRAL CORTINA   90 x 90 CURVO EPOXI BLANCO</t>
  </si>
  <si>
    <t>BCC</t>
  </si>
  <si>
    <t>BARRAL CORTINA   90 x 90 CURVO PULIDO</t>
  </si>
  <si>
    <t>BCLB</t>
  </si>
  <si>
    <t>BARRAL CORTINA  1.75 x 0.75 CURVO EPOXI BLANCO</t>
  </si>
  <si>
    <t>BCL</t>
  </si>
  <si>
    <t>BARRAL CORTINA  1.75 x 0.75 CURVO PULIDO</t>
  </si>
  <si>
    <t>BR240</t>
  </si>
  <si>
    <t>BARRAL CORTINA DE ALUM. RECTO DE 2.40</t>
  </si>
  <si>
    <t>BEA</t>
  </si>
  <si>
    <t>BARRAL EXTENSIBLE 1 a 2 MTS      ALUM.PULIDO</t>
  </si>
  <si>
    <t>BEB</t>
  </si>
  <si>
    <t>BELB</t>
  </si>
  <si>
    <t>BARRAL EXTENSIBLE 1 a 2 mts.     SUPER LUJO BLANCO</t>
  </si>
  <si>
    <t>BEAL</t>
  </si>
  <si>
    <t>BEBL</t>
  </si>
  <si>
    <t>BARRALES DE MADERA</t>
  </si>
  <si>
    <t>BM2216</t>
  </si>
  <si>
    <t>BARRAL MADERA KIT 22 x 1.60</t>
  </si>
  <si>
    <t>BM2218</t>
  </si>
  <si>
    <t>BARRAL MADERA KIT 22 x 1.80</t>
  </si>
  <si>
    <t>BM2220</t>
  </si>
  <si>
    <t>BARRAL MADERA KIT 22 x 2.00</t>
  </si>
  <si>
    <t>BM2222</t>
  </si>
  <si>
    <t>BARRAL MADERA KIT 22 x 2.20</t>
  </si>
  <si>
    <t>BM2224</t>
  </si>
  <si>
    <t>BARRAL MADERA KIT 22 X 2.40</t>
  </si>
  <si>
    <t>BM3316</t>
  </si>
  <si>
    <t>BARRAL MADERA KIT 33 x 1.60</t>
  </si>
  <si>
    <t>BM3318</t>
  </si>
  <si>
    <t>BARRAL MADERA KIT 33 x 1.80</t>
  </si>
  <si>
    <t>BM3320</t>
  </si>
  <si>
    <t>BARRAL MADERA KIT 33 x 2.00</t>
  </si>
  <si>
    <t>BM3322</t>
  </si>
  <si>
    <t>BARRAL MADERA KIT 33 x 2.20</t>
  </si>
  <si>
    <t>BM3324</t>
  </si>
  <si>
    <t>BARRAL MADERA KIT 33 x 2.40</t>
  </si>
  <si>
    <t>BARRAS PARA  ENCOLADORA</t>
  </si>
  <si>
    <t>PPRCH</t>
  </si>
  <si>
    <t>BARRA PARA ENCOLADORA CHICA</t>
  </si>
  <si>
    <t>PPRGR</t>
  </si>
  <si>
    <t>BARRA PARA ENCOLADORA GRANDE</t>
  </si>
  <si>
    <t>BARREHOJAS METALICO "SANTA JUANA"</t>
  </si>
  <si>
    <t>BARREHOJAS METALICO "TRAMONTINA"</t>
  </si>
  <si>
    <t>BARREHOJAS PLASTICO EL PARQUE</t>
  </si>
  <si>
    <t>BARRETAS SACACLAVOS</t>
  </si>
  <si>
    <t>BELLEZA AUTOMOTOR "PENETRIT"</t>
  </si>
  <si>
    <t>SRPV</t>
  </si>
  <si>
    <t>SILICONA RENOVADOR VEHICULAR x 440 cm LAVANDA</t>
  </si>
  <si>
    <t>BIDONES PLASTICOS PARA COMBUSTIBLES</t>
  </si>
  <si>
    <t>BISAGRAS A MUNICION FUMACA</t>
  </si>
  <si>
    <t>BISAGRAS CARPINTERO FUMACA</t>
  </si>
  <si>
    <t>BISAGRAS FICHAS P/PLACARDS</t>
  </si>
  <si>
    <t>BISAGRAS FORJADAS "CORVEX"</t>
  </si>
  <si>
    <t>BISAGRAS HERREROS FUMACA</t>
  </si>
  <si>
    <t>BISAGRAS PARA MUEBLES C/ RESORTE</t>
  </si>
  <si>
    <t>BISAGRAS POMELAS  FUMACA</t>
  </si>
  <si>
    <t>BISAGRAS TIPO 1842</t>
  </si>
  <si>
    <t>BISAGRAS TIPO 5005</t>
  </si>
  <si>
    <t>BOCALLAVES DE BRONCE</t>
  </si>
  <si>
    <t>BBC</t>
  </si>
  <si>
    <t>BOCALLAVE DE BRONCE CUAD. D. PALETA - COMUN  40 mm</t>
  </si>
  <si>
    <t>BBR</t>
  </si>
  <si>
    <t>BOCALLAVE DE BRONCE RED. D. PALETA - COMUN  40 mm.</t>
  </si>
  <si>
    <t>BOCALLAVES MAGNETICOS</t>
  </si>
  <si>
    <t>BOCALLAVES TORX "RHEIN"</t>
  </si>
  <si>
    <t>BRTH8</t>
  </si>
  <si>
    <t>BOCALLAVE "RHEIN" TORX HEMBRA   E  8</t>
  </si>
  <si>
    <t>BRTH10</t>
  </si>
  <si>
    <t>BOCALLAVE "RHEIN" TORX HEMBRA   E 10</t>
  </si>
  <si>
    <t>BRTH11</t>
  </si>
  <si>
    <t>BOCALLAVE "RHEIN" TORX HEMBRA   E 11</t>
  </si>
  <si>
    <t>BRTH12</t>
  </si>
  <si>
    <t>BOCALLAVE "RHEIN" TORX HEMBRA   E 12</t>
  </si>
  <si>
    <t>BRTH14</t>
  </si>
  <si>
    <t>BOCALLAVE "RHEIN" TORX HEMBRA   E 14</t>
  </si>
  <si>
    <t>BRTH16</t>
  </si>
  <si>
    <t>BOCALLAVE "RHEIN" TORX HEMBRA   E 16</t>
  </si>
  <si>
    <t>BRTH18</t>
  </si>
  <si>
    <t>BOCALLAVE "RHEIN" TORX HEMBRA   E 18</t>
  </si>
  <si>
    <t>BRTH20</t>
  </si>
  <si>
    <t>BOCALLAVE "RHEIN" TORX HEMBRA   E 20</t>
  </si>
  <si>
    <t>BRTH22</t>
  </si>
  <si>
    <t>BOCALLAVE "RHEIN" TORX HEMBRA   E 22</t>
  </si>
  <si>
    <t>BRTH24</t>
  </si>
  <si>
    <t>BOCALLAVE "RHEIN" TORX HEMBRA   E 24</t>
  </si>
  <si>
    <t>BRTM20</t>
  </si>
  <si>
    <t>BOCALLAVE "RHEIN" TORX MACHO     T 20</t>
  </si>
  <si>
    <t>BRTM25</t>
  </si>
  <si>
    <t>BOCALLAVE "RHEIN" TORX MACHO     T 25</t>
  </si>
  <si>
    <t>BRTM27</t>
  </si>
  <si>
    <t>BOCALLAVE "RHEIN" TORX MACHO     T 27</t>
  </si>
  <si>
    <t>BRTM30</t>
  </si>
  <si>
    <t>BOCALLAVE "RHEIN" TORX MACHO     T 30</t>
  </si>
  <si>
    <t>BRTM40</t>
  </si>
  <si>
    <t>BOCALLAVE "RHEIN" TORX MACHO     T 40</t>
  </si>
  <si>
    <t>BRTM45</t>
  </si>
  <si>
    <t>BOCALLAVE "RHEIN" TORX MACHO     T 45</t>
  </si>
  <si>
    <t>BRTM50</t>
  </si>
  <si>
    <t>BOCALLAVE "RHEIN" TORX MACHO     T 50</t>
  </si>
  <si>
    <t>BRTM55</t>
  </si>
  <si>
    <t>BOCALLAVE "RHEIN" TORX MACHO     T 55</t>
  </si>
  <si>
    <t>BRTM60</t>
  </si>
  <si>
    <t>BOCALLAVE "RHEIN" TORX MACHO     T 60</t>
  </si>
  <si>
    <t>BOCALLAVES Y ACCESORIOS "RHEIN"</t>
  </si>
  <si>
    <t>BOLSAS PARA RESIDUOS</t>
  </si>
  <si>
    <t>BOLSOS PORTA HERRAMIENTAS "GLADIATOR"</t>
  </si>
  <si>
    <t>BTC820</t>
  </si>
  <si>
    <t>BOLSO P/ HERRAMIENTAS CERRADO 35 x 22 x 29 (15 kg)</t>
  </si>
  <si>
    <t>BOMBAS PARA AGUA "THUNDER"</t>
  </si>
  <si>
    <t>BC610</t>
  </si>
  <si>
    <t>BOMBA CENTRIFUGA  1 HP - BC610 -----</t>
  </si>
  <si>
    <t>BC534</t>
  </si>
  <si>
    <t>BOMBA CENTRIFUGA 3/4 HP - BC534 -----</t>
  </si>
  <si>
    <t>BP612IB</t>
  </si>
  <si>
    <t>BOMBA PERIFERICA REF. 1/2 HP - BP612IB -----</t>
  </si>
  <si>
    <t>BOMBAS PARA LIQUIDOS</t>
  </si>
  <si>
    <t>BPL1</t>
  </si>
  <si>
    <t>BOMBA PARA LIQUIDOS NRO. 1  20 lts.</t>
  </si>
  <si>
    <t>BPL2</t>
  </si>
  <si>
    <t>BOMBA PARA LIQUIDOS NRO. 2  100 lts.</t>
  </si>
  <si>
    <t>BPL3</t>
  </si>
  <si>
    <t>BOMBA PARA LIQUIDOS NRO. 3  200 lts.</t>
  </si>
  <si>
    <t>BORAX "INSTAL-PROF"</t>
  </si>
  <si>
    <t>BORDEADORAS ELECTRICAS "ROLLS"</t>
  </si>
  <si>
    <t>BE400W</t>
  </si>
  <si>
    <t>BORDEADORA ELECTRICA 400W " ROLLS "</t>
  </si>
  <si>
    <t>BE600W</t>
  </si>
  <si>
    <t>BORDEADORA ELECTRICA 600W " ROLLS "</t>
  </si>
  <si>
    <t>BORDEADORAS ELECTRICAS "TRAMONTINA"</t>
  </si>
  <si>
    <t>BE750W</t>
  </si>
  <si>
    <t>BE1000W</t>
  </si>
  <si>
    <t>BORDEADORAS Y DESMALEZADORAS NAFTERAS</t>
  </si>
  <si>
    <t>BD752</t>
  </si>
  <si>
    <t>DESMALEZADORA A NAFTA 52 cc - BD752  **</t>
  </si>
  <si>
    <t>BOTAS DE GOMA "PROFORCE"</t>
  </si>
  <si>
    <t>BGP41</t>
  </si>
  <si>
    <t>BOTA DE GOMA C/ LARGA CON PUNTERA 41</t>
  </si>
  <si>
    <t>BGP42</t>
  </si>
  <si>
    <t>BOTA DE GOMA C/ LARGA CON PUNTERA 42</t>
  </si>
  <si>
    <t>BGP43</t>
  </si>
  <si>
    <t>BOTA DE GOMA C/ LARGA CON PUNTERA 43</t>
  </si>
  <si>
    <t>BGP44</t>
  </si>
  <si>
    <t>BOTA DE GOMA C/ LARGA CON PUNTERA 44</t>
  </si>
  <si>
    <t>BGP45</t>
  </si>
  <si>
    <t>BOTA DE GOMA C/ LARGA CON PUNTERA 45</t>
  </si>
  <si>
    <t>BG3940</t>
  </si>
  <si>
    <t>BOTA DE GOMA C/LARGA 39/40</t>
  </si>
  <si>
    <t>BG41</t>
  </si>
  <si>
    <t>BOTA DE GOMA C/LARGA 41</t>
  </si>
  <si>
    <t>BG42</t>
  </si>
  <si>
    <t>BOTA DE GOMA C/LARGA 42</t>
  </si>
  <si>
    <t>BG43</t>
  </si>
  <si>
    <t>BOTA DE GOMA C/LARGA 43</t>
  </si>
  <si>
    <t>BG44</t>
  </si>
  <si>
    <t>BOTA DE GOMA C/LARGA 44</t>
  </si>
  <si>
    <t>BG45</t>
  </si>
  <si>
    <t>BOTA DE GOMA C/LARGA 45</t>
  </si>
  <si>
    <t>BOYAS PARA DEPOSITOS</t>
  </si>
  <si>
    <t>BDTP</t>
  </si>
  <si>
    <t>BOYA DEPOSITO TIPO PALANQUITA DS13</t>
  </si>
  <si>
    <t>BPF</t>
  </si>
  <si>
    <t>BOYA EXTRACHATA P/ FLOTANTE WX01</t>
  </si>
  <si>
    <t>BTDC</t>
  </si>
  <si>
    <t>BOYA P/ DEPOSITO TIPO IDEAL CON PESO DS01</t>
  </si>
  <si>
    <t>BU</t>
  </si>
  <si>
    <t>BOYA P/ DEPOSITO UNIVERSAL T/ IDEAL DS32</t>
  </si>
  <si>
    <t>BOYAS PARA NATATORIOS</t>
  </si>
  <si>
    <t>BPPH</t>
  </si>
  <si>
    <t>BOYA HONGO</t>
  </si>
  <si>
    <t>BPPS</t>
  </si>
  <si>
    <t>BOYA SATELITE</t>
  </si>
  <si>
    <t>BRASSO BRILLAMETAL</t>
  </si>
  <si>
    <t>BBP70</t>
  </si>
  <si>
    <t>BRASSO BRILLAMETAL EN PASTA x 70 grs.</t>
  </si>
  <si>
    <t>BBL504</t>
  </si>
  <si>
    <t>BRASSO BRILLAMETAL LIQUIDO x 504 cc.</t>
  </si>
  <si>
    <t>BROCHES PARA CAJAS HERRAMIENTAS</t>
  </si>
  <si>
    <t>BPR</t>
  </si>
  <si>
    <t>BROCHES A PALANCA TIPO ROI H. CROMATIZ.</t>
  </si>
  <si>
    <t>BULONES CAMEROS</t>
  </si>
  <si>
    <t>BURLETES  STRIPPING</t>
  </si>
  <si>
    <t>BURLETES DE GOMA "SEALPRO"</t>
  </si>
  <si>
    <t>BUSCAPOLOS "SANTORO"</t>
  </si>
  <si>
    <t>BUZONES PARA CARTAS</t>
  </si>
  <si>
    <t>BRCT</t>
  </si>
  <si>
    <t>BUZON PARA REJA CON TIMBRE MS</t>
  </si>
  <si>
    <t>BRST</t>
  </si>
  <si>
    <t>BUZON PARA REJA SIN TIMBRE MS</t>
  </si>
  <si>
    <t>CABALLETE METALICO</t>
  </si>
  <si>
    <t>CME</t>
  </si>
  <si>
    <t>CABALLETE METALICO PARA MESA</t>
  </si>
  <si>
    <t>CABLE BICOLOR PARA BAFLES</t>
  </si>
  <si>
    <t>CBB2050</t>
  </si>
  <si>
    <t>CABLE PARALELO BICOLOR 2 x 0.50 PARA BAFLES</t>
  </si>
  <si>
    <t>CBB2080</t>
  </si>
  <si>
    <t>CABLE PARALELO BICOLOR 2 x 0.75 PARA BAFLES</t>
  </si>
  <si>
    <t>CABLE BIPOLAR CRISTAL</t>
  </si>
  <si>
    <t>CBC2050</t>
  </si>
  <si>
    <t>CABLE PARALELO CRISTAL 2 x 0.50</t>
  </si>
  <si>
    <t>CBC2080</t>
  </si>
  <si>
    <t>CABLE PARALELO CRISTAL 2 x 0.75</t>
  </si>
  <si>
    <t>CABLE DE ACERO GALVANIZADO</t>
  </si>
  <si>
    <t>CABLE PARA BATERIAS</t>
  </si>
  <si>
    <t>CB1000</t>
  </si>
  <si>
    <t>CABLE PARA BATERIAS de 1000Amp.</t>
  </si>
  <si>
    <t>CABLES DE ACERO TENSIL</t>
  </si>
  <si>
    <t>CAE</t>
  </si>
  <si>
    <t>CABLE DE ACERO ENVAINADO - ROLLO 100 mts.</t>
  </si>
  <si>
    <t>CABLES ELECTRICOS "COBREFLEX"</t>
  </si>
  <si>
    <t>CB2050</t>
  </si>
  <si>
    <t>CABLE BIPOLAR 2 x 0.50</t>
  </si>
  <si>
    <t>CB2080</t>
  </si>
  <si>
    <t>CABLE BIPOLAR 2 x 0.80</t>
  </si>
  <si>
    <t>CABO PARA HACHA</t>
  </si>
  <si>
    <t>CABO PARA MARTILLO GALPONERO</t>
  </si>
  <si>
    <t>CABOS  PARA LIMAS</t>
  </si>
  <si>
    <t>CABOS DE BIFERAS</t>
  </si>
  <si>
    <t>CABOS PARA AZADAS</t>
  </si>
  <si>
    <t>CABOS PARA CUCHARAS</t>
  </si>
  <si>
    <t>CABOS PARA ESCOBAS</t>
  </si>
  <si>
    <t>CABOS PARA FORMONES</t>
  </si>
  <si>
    <t>CABOS PARA HACHITAS</t>
  </si>
  <si>
    <t>CABOS PARA MACETA ALBAÑIL</t>
  </si>
  <si>
    <t>CABOS PARA MARTILLO BOLITA</t>
  </si>
  <si>
    <t>CABOS PARA MARTILLO CARPINTERO</t>
  </si>
  <si>
    <t>CABOS PARA MAZAS</t>
  </si>
  <si>
    <t>CABOS PARA PALAS</t>
  </si>
  <si>
    <t>CABOS PARA PICOS</t>
  </si>
  <si>
    <t>CABOS PARA RASTRILLOS</t>
  </si>
  <si>
    <t>CABOS PARA TIJERAS DE PODAR</t>
  </si>
  <si>
    <t>CADENA BANDEROLA</t>
  </si>
  <si>
    <t>CBHG</t>
  </si>
  <si>
    <t>CADENA BANDEROLA HIERRO GALVANIZADO   paq. x 25 mt</t>
  </si>
  <si>
    <t>CADENA DE SEGURIDAD</t>
  </si>
  <si>
    <t>CSB</t>
  </si>
  <si>
    <t>CADENA SEGURIDAD BRONCEADA</t>
  </si>
  <si>
    <t>CSZ</t>
  </si>
  <si>
    <t>CADENA SEGURIDAD ZINCADA</t>
  </si>
  <si>
    <t>CADENA NUDO TIPO VICTOR</t>
  </si>
  <si>
    <t>CNV8</t>
  </si>
  <si>
    <t>CADENA NUDO TIPO VICTOR NRO. 8    paq. x 25 mts.</t>
  </si>
  <si>
    <t>CNV9</t>
  </si>
  <si>
    <t>CADENA NUDO TIPO VICTOR NRO. 9    paq. x 25 mts.</t>
  </si>
  <si>
    <t>CNV10</t>
  </si>
  <si>
    <t>CADENA NUDO TIPO VICTOR NRO.10   paq. x 25 mts.</t>
  </si>
  <si>
    <t>CNV11</t>
  </si>
  <si>
    <t>CADENA NUDO TIPO VICTOR NRO.11   paq. x 25 mts.</t>
  </si>
  <si>
    <t>CNV12</t>
  </si>
  <si>
    <t>CADENA NUDO TIPO VICTOR NRO.12   paq. x 25 mts.</t>
  </si>
  <si>
    <t>CNV13</t>
  </si>
  <si>
    <t>CADENA NUDO TIPO VICTOR NRO.13   paq. x 25 mts.</t>
  </si>
  <si>
    <t>CNV15</t>
  </si>
  <si>
    <t>CADENA NUDO TIPO VICTOR NRO.15   paq. x 25 mts.</t>
  </si>
  <si>
    <t>CNV17</t>
  </si>
  <si>
    <t>CADENA NUDO TIPO VICTOR NRO.17   paq. x 25 mts.</t>
  </si>
  <si>
    <t>CNV18</t>
  </si>
  <si>
    <t>CADENA NUDO TIPO VICTOR NRO.18   paq. x 25 mts.</t>
  </si>
  <si>
    <t>CADENAS PARA PERROS</t>
  </si>
  <si>
    <t>CP8170</t>
  </si>
  <si>
    <t>CADENA P/PERROS T/ VICTOR   8 x 1.70</t>
  </si>
  <si>
    <t>CP8220</t>
  </si>
  <si>
    <t>CADENA P/PERROS T/ VICTOR   8 x 2.20</t>
  </si>
  <si>
    <t>CP9170</t>
  </si>
  <si>
    <t>CADENA P/PERROS T/ VICTOR   9 x 1.70</t>
  </si>
  <si>
    <t>CP9220</t>
  </si>
  <si>
    <t>CADENA P/PERROS T/ VICTOR   9 x 2.20</t>
  </si>
  <si>
    <t>CP10170</t>
  </si>
  <si>
    <t>CADENA P/PERROS T/ VICTOR 10 x 1.70</t>
  </si>
  <si>
    <t>CP10220</t>
  </si>
  <si>
    <t>CADENA P/PERROS T/ VICTOR 10 x 2.20</t>
  </si>
  <si>
    <t>CP11170</t>
  </si>
  <si>
    <t>CADENA P/PERROS T/ VICTOR 11 x 1.70</t>
  </si>
  <si>
    <t>CP11220</t>
  </si>
  <si>
    <t>CADENA P/PERROS T/ VICTOR 11 x 2.20</t>
  </si>
  <si>
    <t>CP12170</t>
  </si>
  <si>
    <t>CADENA P/PERROS T/ VICTOR 12 x 1.70</t>
  </si>
  <si>
    <t>CP12220</t>
  </si>
  <si>
    <t>CADENA P/PERROS T/ VICTOR 12 x 2.20</t>
  </si>
  <si>
    <t>CP13170</t>
  </si>
  <si>
    <t>CADENA P/PERROS T/ VICTOR 13 x 1.70</t>
  </si>
  <si>
    <t>CP13220</t>
  </si>
  <si>
    <t>CADENA P/PERROS T/ VICTOR 13 x 2.20</t>
  </si>
  <si>
    <t>CP15170</t>
  </si>
  <si>
    <t>CADENA P/PERROS T/ VICTOR 15 x 1.70</t>
  </si>
  <si>
    <t>CP15220</t>
  </si>
  <si>
    <t>CADENA P/PERROS T/ VICTOR 15 x 2.20</t>
  </si>
  <si>
    <t>CP17170</t>
  </si>
  <si>
    <t>CADENA P/PERROS T/ VICTOR 17 x 1.70</t>
  </si>
  <si>
    <t>CP18170</t>
  </si>
  <si>
    <t>CADENA P/PERROS T/ VICTOR 18 x 1.70</t>
  </si>
  <si>
    <t>CADENAS PATENTE</t>
  </si>
  <si>
    <t>CPZ25</t>
  </si>
  <si>
    <t>CADENA PATENTE ZINCADA NO. 25  8.0 mts  x  kg.  Ba</t>
  </si>
  <si>
    <t>CPZ30</t>
  </si>
  <si>
    <t>CADENA PATENTE ZINCADA NO. 30  6.0 mts  x  kg.  Ba</t>
  </si>
  <si>
    <t>CPZ40</t>
  </si>
  <si>
    <t>CADENA PATENTE ZINCADA NO. 40  3.3 mts  x  kg.  Ba</t>
  </si>
  <si>
    <t>CPZ50</t>
  </si>
  <si>
    <t>CADENA PATENTE ZINCADA NO. 50  2.0 mts  x  kg.  Ba</t>
  </si>
  <si>
    <t>CPZ60</t>
  </si>
  <si>
    <t>CADENA PATENTE ZINCADA NO. 60  1.4 mts  x  kg.  Ba</t>
  </si>
  <si>
    <t>CPZ70</t>
  </si>
  <si>
    <t>CADENA PATENTE ZINCADA NO. 70  1.0 mts. x  kg.  Ba</t>
  </si>
  <si>
    <t>CPZ80</t>
  </si>
  <si>
    <t>CADENA PATENTE ZINCADA NO. 80  0.8 mts  x  kg.  Ba</t>
  </si>
  <si>
    <t>CPZ90</t>
  </si>
  <si>
    <t>CADENA PATENTE ZINCADA NO. 90  0.6 mts  x  kg.  Ba</t>
  </si>
  <si>
    <t>CAJA PORTAMECHAS "PAPAGNO"</t>
  </si>
  <si>
    <t>CPMT</t>
  </si>
  <si>
    <t>CAJA PORTAMECHAS TRANSPORTABLE DE 1 a 13 mm.</t>
  </si>
  <si>
    <t>CAJAS DE HERRAMIENTAS METALICAS</t>
  </si>
  <si>
    <t>CHMF70</t>
  </si>
  <si>
    <t>CAJA HERRAMIENTA METALICA C/ FUELLE N 70 500 x 270</t>
  </si>
  <si>
    <t>CHMEC</t>
  </si>
  <si>
    <t>CAJA HERRAMIENTA METALICA ECONOMICA 400 x 120 x 18</t>
  </si>
  <si>
    <t>CHMEM</t>
  </si>
  <si>
    <t>CAJA HERRAMIENTA METALICA ECONOMICA 400 x 210 x 21</t>
  </si>
  <si>
    <t>CHM3</t>
  </si>
  <si>
    <t>CAJA HERRAMIENTA METALICA N 3  350 x 120 x 140</t>
  </si>
  <si>
    <t>CHM7</t>
  </si>
  <si>
    <t>CAJA HERRAMIENTA METALICA N 7  420 x 160 x 170</t>
  </si>
  <si>
    <t>CHM9</t>
  </si>
  <si>
    <t>CAJA HERRAMIENTA METALICA N 9  500 x 160 x 170</t>
  </si>
  <si>
    <t>CAJAS PARA ENROLLADORES</t>
  </si>
  <si>
    <t>CE4</t>
  </si>
  <si>
    <t>CAJA ENROLLADOR 4 mts.</t>
  </si>
  <si>
    <t>CE6</t>
  </si>
  <si>
    <t>CAJA ENROLLADOR 6 mts.</t>
  </si>
  <si>
    <t>CAJAS PORTA CERRADURAS</t>
  </si>
  <si>
    <t>CPC110</t>
  </si>
  <si>
    <t>CAJA P/CERRADURA ART. 110  PRIVE 208</t>
  </si>
  <si>
    <t>CPC113</t>
  </si>
  <si>
    <t>CAJA P/CERRADURA ART. 113 - 77 x 175 x 25 mm. UNIV</t>
  </si>
  <si>
    <t>CPC114</t>
  </si>
  <si>
    <t>CAJA P/CERRADURA ART. 114 - 77 x 160 x 32 mm.  ANC</t>
  </si>
  <si>
    <t>CPC130</t>
  </si>
  <si>
    <t>CAJA P/CERRADURA ART. 130  TRABEX 2105</t>
  </si>
  <si>
    <t>CPC133</t>
  </si>
  <si>
    <t>CAJA P/CERRADURA ART. 133  ACITRA 101</t>
  </si>
  <si>
    <t>CPC134</t>
  </si>
  <si>
    <t>CAJA P/CERRADURA ART. 134  ANCHA GRANDE</t>
  </si>
  <si>
    <t>CPC112</t>
  </si>
  <si>
    <t>CAJA P/CERROJO ART.112 - 77 x 100 x 25 mm.</t>
  </si>
  <si>
    <t>CAJAS Y GAVETEROS PLASTICOS "SILVER SHADOW"</t>
  </si>
  <si>
    <t>CP13K</t>
  </si>
  <si>
    <t>CAJA HERRAM. PLAST. C/ GAVETERO 12"</t>
  </si>
  <si>
    <t>CP16K</t>
  </si>
  <si>
    <t>CAJA HERRAM. PLAST. C/ GAVETERO 16"</t>
  </si>
  <si>
    <t>CP19K</t>
  </si>
  <si>
    <t>CAJA HERRAM. PLAST. C/ GAVETERO 19"</t>
  </si>
  <si>
    <t>GP11D</t>
  </si>
  <si>
    <t>GAVETERO PLAST. 11 DIV. (21 x 13,3 x 4)</t>
  </si>
  <si>
    <t>GP16D</t>
  </si>
  <si>
    <t>GAVETERO PLAST. 16 DIV. (22,5 x 13 x 3)</t>
  </si>
  <si>
    <t>GP30D</t>
  </si>
  <si>
    <t>GAVETERO PLAST. 30 DIV. MALETIN DOBLE</t>
  </si>
  <si>
    <t>GPP10D</t>
  </si>
  <si>
    <t>GAVETERO PLAST. PROFESIONAL 10 DIV.</t>
  </si>
  <si>
    <t>CALEFONES ELECTRICOS - REPUESTOS</t>
  </si>
  <si>
    <t>CALENTADOR A GAS ENLOZADO</t>
  </si>
  <si>
    <t>CALENTADOR A GAS ZINCADO</t>
  </si>
  <si>
    <t>CALENTADORES DE INMERSION</t>
  </si>
  <si>
    <t>CALENTADORES ELECTRICOS</t>
  </si>
  <si>
    <t>CE14</t>
  </si>
  <si>
    <t>CALENTADOR ELECTRICO 14 cm.</t>
  </si>
  <si>
    <t>CE17</t>
  </si>
  <si>
    <t>CALENTADOR ELECTRICO 17 cm.</t>
  </si>
  <si>
    <t>CE22</t>
  </si>
  <si>
    <t>CALENTADOR ELECTRICO 22 cm.</t>
  </si>
  <si>
    <t>CEE750</t>
  </si>
  <si>
    <t>CALENTADOR ELECTRICO ENLOZADO 750 w</t>
  </si>
  <si>
    <t>R700</t>
  </si>
  <si>
    <t>R800</t>
  </si>
  <si>
    <t>RESISTENCIA 800 w P/ CALENTADOR DE 17 cm.</t>
  </si>
  <si>
    <t>CALIBRES IMPORTADOS</t>
  </si>
  <si>
    <t>CMI</t>
  </si>
  <si>
    <t>CALIBRE METALICO CROMADO MATE C/ F DE 0 a 150 mm</t>
  </si>
  <si>
    <t>CANDADO CON COMBINACION "ROTTWEILER"</t>
  </si>
  <si>
    <t>CANDADO CROMADO "KRONOS"</t>
  </si>
  <si>
    <t>CCK40</t>
  </si>
  <si>
    <t>CANDADO CROMADO LLAVE CODIFICADA "KRONOS"  40 mm.</t>
  </si>
  <si>
    <t>CCK50</t>
  </si>
  <si>
    <t>CANDADO CROMADO LLAVE CODIFICADA "KRONOS"  50 mm.</t>
  </si>
  <si>
    <t>CCK60</t>
  </si>
  <si>
    <t>CANDADO CROMADO LLAVE CODIFICADA "KRONOS"  60 mm.</t>
  </si>
  <si>
    <t>CANDADOS BRONCEADOS "DUBAI"</t>
  </si>
  <si>
    <t>CANDADOS DE BRONCE " PROLL "</t>
  </si>
  <si>
    <t>CPAL50</t>
  </si>
  <si>
    <t>CANDADO DE BRONCE  " PROLL " ARO LARGO  50 mm.</t>
  </si>
  <si>
    <t>CBB30</t>
  </si>
  <si>
    <t>CANDADO DE BRONCE  " PROLL " BRUSS 500   30 mm.</t>
  </si>
  <si>
    <t>CBB60</t>
  </si>
  <si>
    <t>CANDADO DE BRONCE  " PROLL " BRUSS 500   60 mm.</t>
  </si>
  <si>
    <t>CANDADOS DE BRONCE ROTTWEILER</t>
  </si>
  <si>
    <t>CBP20</t>
  </si>
  <si>
    <t>CANDADO DE BRONCE PESADO DE 20 mm.</t>
  </si>
  <si>
    <t>CBP30</t>
  </si>
  <si>
    <t>CANDADO DE BRONCE PESADO DE 30 mm.</t>
  </si>
  <si>
    <t>CBP40</t>
  </si>
  <si>
    <t>CANDADO DE BRONCE PESADO DE 40 mm.</t>
  </si>
  <si>
    <t>CBP50</t>
  </si>
  <si>
    <t>CANDADO DE BRONCE PESADO DE 50 mm.</t>
  </si>
  <si>
    <t>CBP60</t>
  </si>
  <si>
    <t>CANDADO DE BRONCE PESADO DE 60 mm.</t>
  </si>
  <si>
    <t>CANDADOS MACIZOS BLINDADOS</t>
  </si>
  <si>
    <t>CPC60</t>
  </si>
  <si>
    <t>CANDADO MACIZO P/ CORTINAS (3 LLAVES COMP) 60 mm.</t>
  </si>
  <si>
    <t>CPC80</t>
  </si>
  <si>
    <t>CANDADO MACIZO P/ CORTINAS (3 LLAVES COMP) 80 mm.</t>
  </si>
  <si>
    <t>CANDADOS TITANIO "PROLL"</t>
  </si>
  <si>
    <t>CTP25</t>
  </si>
  <si>
    <t>CANDADO TITANIO D/ TRABA "PROLL" 25 mm.</t>
  </si>
  <si>
    <t>CTP30</t>
  </si>
  <si>
    <t>CANDADO TITANIO D/ TRABA "PROLL" 30 mm.</t>
  </si>
  <si>
    <t>CTP40</t>
  </si>
  <si>
    <t>CANDADO TITANIO D/ TRABA "PROLL" 40 mm.</t>
  </si>
  <si>
    <t>CTP50</t>
  </si>
  <si>
    <t>CANDADO TITANIO D/ TRABA "PROLL" 50 mm.</t>
  </si>
  <si>
    <t>CTP60</t>
  </si>
  <si>
    <t>CANDADO TITANIO D/ TRABA "PROLL" 60 mm.</t>
  </si>
  <si>
    <t>CANILLA PARA LAVARROPAS</t>
  </si>
  <si>
    <t>CANILLA PARA LAVARROPAS PLASTICA</t>
  </si>
  <si>
    <t>CANILLAS DE BRONCE</t>
  </si>
  <si>
    <t>CBP12</t>
  </si>
  <si>
    <t>CANILLA DE BRONCE PULIDA 1/2" C/ MANGA</t>
  </si>
  <si>
    <t>CBP34</t>
  </si>
  <si>
    <t>CANILLA DE BRONCE PULIDA 3/4" C/ MANGA</t>
  </si>
  <si>
    <t>CANILLAS ESFERICAS METALICAS</t>
  </si>
  <si>
    <t>CANILLAS MEZCLADORAS Y GRIFOS "GYNIPLAS"</t>
  </si>
  <si>
    <t>GLOM</t>
  </si>
  <si>
    <t>GRIFO LAVATORIO O MESADA BLANCO</t>
  </si>
  <si>
    <t>GMPC</t>
  </si>
  <si>
    <t>GRIFO MESADA P/ CURVO MOVIL BLANCO</t>
  </si>
  <si>
    <t>GPPC</t>
  </si>
  <si>
    <t>GRIFO PARED P/ CURVO MOVIL BLANCO</t>
  </si>
  <si>
    <t>MMPC</t>
  </si>
  <si>
    <t>MEZCLADORA MESADA P/ CURVO MOVIL BLANCA</t>
  </si>
  <si>
    <t>MPCD</t>
  </si>
  <si>
    <t>MEZCLADORA PARED CON DUCHADOR "GINYPLAS"</t>
  </si>
  <si>
    <t>MPPC</t>
  </si>
  <si>
    <t>MEZCLADORA PARED P/ CURVO MOVIL BLANCA</t>
  </si>
  <si>
    <t>CANILLAS PLASTICAS "DUKE"</t>
  </si>
  <si>
    <t>CANILLAS PLASTICAS "GINYPLAS"</t>
  </si>
  <si>
    <t>CANILLAS Y GRIFERIA METALICA</t>
  </si>
  <si>
    <t>CMCM</t>
  </si>
  <si>
    <t>CANILLA MONOCOMANDO COLUMNA</t>
  </si>
  <si>
    <t>CML</t>
  </si>
  <si>
    <t>CANILLA MONOCOMANDO LAVATORIO</t>
  </si>
  <si>
    <t>CMBR</t>
  </si>
  <si>
    <t>CANILLA MONOCOMANDO MESADA STANDARD</t>
  </si>
  <si>
    <t>CMCI</t>
  </si>
  <si>
    <t>CANILLA MONOCOMANDO PICO CISNE</t>
  </si>
  <si>
    <t>GPM</t>
  </si>
  <si>
    <t>GRIFO PARED METAL</t>
  </si>
  <si>
    <t>JBCDM</t>
  </si>
  <si>
    <t>JUEGO BAÑERA C/DUCHADOR METALICO</t>
  </si>
  <si>
    <t>JBM</t>
  </si>
  <si>
    <t>JUEGO BIDET METAL CROMADO</t>
  </si>
  <si>
    <t>MMM</t>
  </si>
  <si>
    <t>MPM</t>
  </si>
  <si>
    <t>MEZCLADORA PARED METAL - 367 -</t>
  </si>
  <si>
    <t>PJ345</t>
  </si>
  <si>
    <t>CAÑAMO PEINADO</t>
  </si>
  <si>
    <t>CAÑAS Y ACCESORIOS PARA DESTAPAR</t>
  </si>
  <si>
    <t>BOCH</t>
  </si>
  <si>
    <t>BOCHA DE EMPUJE PARA CAÑA</t>
  </si>
  <si>
    <t>CADC</t>
  </si>
  <si>
    <t>CAÑA DESTAPA CAÑERIAS PLASTICA "ROLLS"</t>
  </si>
  <si>
    <t>MANI</t>
  </si>
  <si>
    <t>MANIJA PARA CAÑA</t>
  </si>
  <si>
    <t>SOPA</t>
  </si>
  <si>
    <t>SOPAPA PLANA PARA CAÑA</t>
  </si>
  <si>
    <t>TIRA</t>
  </si>
  <si>
    <t>TIRABUZON PARA CAÑA</t>
  </si>
  <si>
    <t>CAÑO DE ALUMINIO</t>
  </si>
  <si>
    <t>CAL14</t>
  </si>
  <si>
    <t>CAÑO DE ALUMINIO 1/4 (PARA PIEZAS DE 1/8)</t>
  </si>
  <si>
    <t>CAL38</t>
  </si>
  <si>
    <t>CAÑO DE ALUMINIO 3/8 (PARA PIEZAS DE 3/8)</t>
  </si>
  <si>
    <t>CAL516</t>
  </si>
  <si>
    <t>CAÑO DE ALUMINIO 5/16 (PARA PIEZAS DE 1/4)</t>
  </si>
  <si>
    <t>CAÑO DE COBRE</t>
  </si>
  <si>
    <t>CC14</t>
  </si>
  <si>
    <t>CAÑO DE COBRE   1/4"  (para piezas de 1/8)   8 mts</t>
  </si>
  <si>
    <t>CC516</t>
  </si>
  <si>
    <t>CAÑO DE COBRE   5/16"  (para piezas de 1/4)  6 mts</t>
  </si>
  <si>
    <t>CC38</t>
  </si>
  <si>
    <t>CAÑO DE COBRE  3/8"  (para piezas de 3/8)   5 mts</t>
  </si>
  <si>
    <t>CC12</t>
  </si>
  <si>
    <t>CAÑO DE COBRE 1/2" (para piezas de 1/2)  3.70 mts.</t>
  </si>
  <si>
    <t>CAÑOS DE CORTINA EN KIT</t>
  </si>
  <si>
    <t>CKB1215</t>
  </si>
  <si>
    <t>CAÑO HIERRO (a) BLANCO EN KIT 1/2 x 1.5 mts</t>
  </si>
  <si>
    <t>CKB1220</t>
  </si>
  <si>
    <t>CAÑO HIERRO (b) BLANCO EN KIT 1/2 x 2.0 mts</t>
  </si>
  <si>
    <t>CKB1225</t>
  </si>
  <si>
    <t>CAÑO HIERRO (c) BLANCO EN KIT 1/2 x 2.5 mts</t>
  </si>
  <si>
    <t>CKD1215</t>
  </si>
  <si>
    <t>CAÑO HIERRO (d) DORADO EN KIT 1/2 x 1.5 mts</t>
  </si>
  <si>
    <t>CKD1220</t>
  </si>
  <si>
    <t>CAÑO HIERRO (e) DORADO EN KIT 1/2 x 2.0 mts</t>
  </si>
  <si>
    <t>CKD1225</t>
  </si>
  <si>
    <t>CAÑO HIERRO (f) DORADO EN KIT 1/2 x 2.5 mts</t>
  </si>
  <si>
    <t>CKN1215</t>
  </si>
  <si>
    <t>CAÑO HIERRO (g) NIQUEL EN KIT 1/2 x 1.5 mts</t>
  </si>
  <si>
    <t>CKN1220</t>
  </si>
  <si>
    <t>CAÑO HIERRO (h) NIQUEL EN KIT 1/2 x 2.0 mts</t>
  </si>
  <si>
    <t>CKN1225</t>
  </si>
  <si>
    <t>CAÑO HIERRO (i) NIQUEL EN KIT 1/2 x 2.5 mts</t>
  </si>
  <si>
    <t>CKB5815</t>
  </si>
  <si>
    <t>CAÑO HIERRO (j) BRONCE EN KIT 5/8 x 1.5 mts</t>
  </si>
  <si>
    <t>CKB5820</t>
  </si>
  <si>
    <t>CAÑO HIERRO (k) BRONCE EN KIT 5/8 x 2.0 mts</t>
  </si>
  <si>
    <t>CKB5825</t>
  </si>
  <si>
    <t>CAÑO HIERRO (l) BRONCE EN KIT 5/8 x 2.5 mts</t>
  </si>
  <si>
    <t>CKNE5815</t>
  </si>
  <si>
    <t>CAÑO HIERRO (m) NEGRO EN KIT 5/8 x 1.5 mts</t>
  </si>
  <si>
    <t>CKNE5820</t>
  </si>
  <si>
    <t>CAÑO HIERRO (n) NEGRO EN KIT 5/8 x 2.0 mts</t>
  </si>
  <si>
    <t>CKNE5825</t>
  </si>
  <si>
    <t>CAÑO HIERRO (ñ) NEGRO EN KIT 5/8 x 2.5 mts</t>
  </si>
  <si>
    <t>CKN5815</t>
  </si>
  <si>
    <t>CAÑO HIERRO (o) NIQUEL EN KIT 5/8 x 1.5 mts</t>
  </si>
  <si>
    <t>CKN5820</t>
  </si>
  <si>
    <t>CAÑO HIERRO (p) NIQUEL EN KIT 5/8 x 2.0 mts</t>
  </si>
  <si>
    <t>CKN5825</t>
  </si>
  <si>
    <t>CAÑO HIERRO (q) NIQUEL EN KIT 5/8 x 2.5 mts</t>
  </si>
  <si>
    <t>CKB3415</t>
  </si>
  <si>
    <t>CAÑO HIERRO BRONCE EN KIT 3/4 x 1.5 mts</t>
  </si>
  <si>
    <t>CKB3420</t>
  </si>
  <si>
    <t>CAÑO HIERRO BRONCE EN KIT 3/4 x 2.0 mts</t>
  </si>
  <si>
    <t>CKB3425</t>
  </si>
  <si>
    <t>CAÑO HIERRO BRONCE EN KIT 3/4 x 2.5 mts</t>
  </si>
  <si>
    <t>CKNE3415</t>
  </si>
  <si>
    <t>CAÑO HIERRO NEGRO EN KIT 3/4 x 1.5 mts</t>
  </si>
  <si>
    <t>CKNE3420</t>
  </si>
  <si>
    <t>CAÑO HIERRO NEGRO EN KIT 3/4 x 2.0 mts</t>
  </si>
  <si>
    <t>CKNE3425</t>
  </si>
  <si>
    <t>CAÑO HIERRO NEGRO EN KIT 3/4 x 2.5 mts</t>
  </si>
  <si>
    <t>CKN3415</t>
  </si>
  <si>
    <t>CAÑO HIERRO NIQUEL EN KIT 3/4 x 1.5 mts</t>
  </si>
  <si>
    <t>CKN3420</t>
  </si>
  <si>
    <t>CAÑO HIERRO NIQUEL EN KIT 3/4 x 2.0 mts</t>
  </si>
  <si>
    <t>CKN3425</t>
  </si>
  <si>
    <t>CAÑO HIERRO NIQUEL EN KIT 3/4 x 2.5 mts</t>
  </si>
  <si>
    <t>CKOD60</t>
  </si>
  <si>
    <t>CAÑO HIERRO OVAL KIT DORADO 0.60 mts</t>
  </si>
  <si>
    <t>CKOD12</t>
  </si>
  <si>
    <t>CAÑO HIERRO OVAL KIT DORADO 1.20 mts</t>
  </si>
  <si>
    <t>CKON60</t>
  </si>
  <si>
    <t>CAÑO HIERRO OVAL KIT NIQUEL 0.60 mts</t>
  </si>
  <si>
    <t>CKON12</t>
  </si>
  <si>
    <t>CAÑO HIERRO OVAL KIT NIQUEL 1.20 mts</t>
  </si>
  <si>
    <t>CAÑOS DE POLIPROPILENO BICAPA Y TRICAPA</t>
  </si>
  <si>
    <t>CPB124</t>
  </si>
  <si>
    <t>CAÑO DE POLIPROPILENO BICAPA  1/2 x 4 mts.</t>
  </si>
  <si>
    <t>CPB344</t>
  </si>
  <si>
    <t>CAÑO DE POLIPROPILENO BICAPA  3/4 x 4 mts.</t>
  </si>
  <si>
    <t>CPB14</t>
  </si>
  <si>
    <t>CAÑO DE POLIPROPILENO BICAPA 1 x 4 mts.</t>
  </si>
  <si>
    <t>CPT124</t>
  </si>
  <si>
    <t>CAÑO DE POLIPROPILENO TRICAPA   1/2 x 4 mts.</t>
  </si>
  <si>
    <t>CPT344</t>
  </si>
  <si>
    <t>CAÑO DE POLIPROPILENO TRICAPA   3/4 x 4 mts.</t>
  </si>
  <si>
    <t>CPT14</t>
  </si>
  <si>
    <t>CAÑO DE POLIPROPILENO TRICAPA  1 x 4 mts.</t>
  </si>
  <si>
    <t>CAÑOS FUSION AGUA CALIENTE "REDECO"</t>
  </si>
  <si>
    <t>TF2028</t>
  </si>
  <si>
    <t>TUBO FUSION AGUA CALIENTE 20 mm x 2.8</t>
  </si>
  <si>
    <t>TF2535</t>
  </si>
  <si>
    <t>TUBO FUSION AGUA CALIENTE 25 mm x 3.5</t>
  </si>
  <si>
    <t>TF3244</t>
  </si>
  <si>
    <t>TUBO FUSION AGUA CALIENTE 32 mm x 4.4</t>
  </si>
  <si>
    <t>CAÑOS PARA CORTINA</t>
  </si>
  <si>
    <t>CA124</t>
  </si>
  <si>
    <t>CAÑO CORTINA  1/2" x 4 ALUM. ORO MATE</t>
  </si>
  <si>
    <t>CH124</t>
  </si>
  <si>
    <t>CAÑO CORTINA  1/2" x 4 HIERRO ZINCADO</t>
  </si>
  <si>
    <t>CA584</t>
  </si>
  <si>
    <t>CAÑO CORTINA  5/8" x 4 ALUM. ORO MATE</t>
  </si>
  <si>
    <t>CH584</t>
  </si>
  <si>
    <t>CAÑO CORTINA  5/8" x 4 HIERRO ZINCADO</t>
  </si>
  <si>
    <t>CA344</t>
  </si>
  <si>
    <t>CAÑO CORTINA 3/4" x 4 ALUM. ORO MATE</t>
  </si>
  <si>
    <t>CH344</t>
  </si>
  <si>
    <t>CAÑO CORTINA 3/4" x 4 HIERRO ZINCADO</t>
  </si>
  <si>
    <t>CCHO</t>
  </si>
  <si>
    <t>CAÑO HIERRO OVAL PARA PLACARD DORADO</t>
  </si>
  <si>
    <t>CARRETEL PARA BORDEADORA</t>
  </si>
  <si>
    <t>CSCR</t>
  </si>
  <si>
    <t>CARRETEL BORDEADORA T/ SCHAEFFER C/ROSCA (EBOCAM)</t>
  </si>
  <si>
    <t>CCCT</t>
  </si>
  <si>
    <t>CARRETEL COMPLETO CON TANZA (EBOCACC)</t>
  </si>
  <si>
    <t>CBA</t>
  </si>
  <si>
    <t>CARRETEL PARA BORDEADORA AUTOMATICO (EBOCAA)</t>
  </si>
  <si>
    <t>CSLN</t>
  </si>
  <si>
    <t>CARRETEL T/ SCHAEFFER TAPA ROJA (EBOCAT)</t>
  </si>
  <si>
    <t>CARRETILLAS "TRAMONTINA"</t>
  </si>
  <si>
    <t>CMRMT</t>
  </si>
  <si>
    <t>CARRETILLA METALICA RUEDA MACIZA 65 L. TRAMONTINA</t>
  </si>
  <si>
    <t>CMRNT</t>
  </si>
  <si>
    <t>CARRETILLA METALICA RUEDA NEUM. 50 L. TRAMONTINA</t>
  </si>
  <si>
    <t>CPRNT</t>
  </si>
  <si>
    <t>CARRETILLA PLASTICA RUEDA NEUM. 55 L. TRAMONTINA</t>
  </si>
  <si>
    <t>CARRITOS VERDULEROS "SABELCORT"</t>
  </si>
  <si>
    <t>CV2CR</t>
  </si>
  <si>
    <t>CARRITO VERDULERO 2 CANASTOS C/ RUEDAS</t>
  </si>
  <si>
    <t>CV2SR</t>
  </si>
  <si>
    <t>CARRITO VERDULERO 2 CANASTOS S/ RUEDAS</t>
  </si>
  <si>
    <t>CV3CR</t>
  </si>
  <si>
    <t>CARRITO VERDULERO 3 CANASTOS C/ RUEDAS</t>
  </si>
  <si>
    <t>CV3SR</t>
  </si>
  <si>
    <t>CARRITO VERDULERO 3 CANASTOS S/ RUEDAS</t>
  </si>
  <si>
    <t>CARTON CORRUGADO</t>
  </si>
  <si>
    <t>CC28</t>
  </si>
  <si>
    <t>CARTON CORRUGADO 0.80 x 28 mts.</t>
  </si>
  <si>
    <t>CARTUCHO GAS BUTANO</t>
  </si>
  <si>
    <t>CGB</t>
  </si>
  <si>
    <t>CASCOS DE SEGURIDAD</t>
  </si>
  <si>
    <t>CASA</t>
  </si>
  <si>
    <t>CASCO DE SEGURIDAD AMARILLO</t>
  </si>
  <si>
    <t>casaz</t>
  </si>
  <si>
    <t>CASCO DE SEGURIDAD AZUL</t>
  </si>
  <si>
    <t>CASB</t>
  </si>
  <si>
    <t>CASCO DE SEGURIDAD BLANCO</t>
  </si>
  <si>
    <t>CASR</t>
  </si>
  <si>
    <t>CASCO DE SEGURIDAD ROJO</t>
  </si>
  <si>
    <t>CEMENTO DE CONTACTO FORTEX</t>
  </si>
  <si>
    <t>CCFS10118</t>
  </si>
  <si>
    <t>CEMENTO CONTACTO SOPLETEABLE 101 x 18LS.</t>
  </si>
  <si>
    <t>CCF10118</t>
  </si>
  <si>
    <t>CEMENTO DE CONTACTO  FORTEX 101 x 18 lts.</t>
  </si>
  <si>
    <t>CCFST118</t>
  </si>
  <si>
    <t>CEMENTO DE CONTACTO  FORTEX S/TOL. 101 x 18 lts.</t>
  </si>
  <si>
    <t>CCF50</t>
  </si>
  <si>
    <t>CEMENTO DE CONTACTO FORTEX  101 x     50 cc.</t>
  </si>
  <si>
    <t>CCF18</t>
  </si>
  <si>
    <t>CEMENTO DE CONTACTO FORTEX  101 x    1/8 lts.</t>
  </si>
  <si>
    <t>CCF14</t>
  </si>
  <si>
    <t>CEMENTO DE CONTACTO FORTEX  101 x   1/4 lts.</t>
  </si>
  <si>
    <t>CCF12</t>
  </si>
  <si>
    <t>CEMENTO DE CONTACTO FORTEX  101 x  1/2 lts.</t>
  </si>
  <si>
    <t>CCF1</t>
  </si>
  <si>
    <t>CEMENTO DE CONTACTO FORTEX  101 x 1 lts.</t>
  </si>
  <si>
    <t>CCF4</t>
  </si>
  <si>
    <t>CEMENTO DE CONTACTO FORTEX  101 x 4 lts.</t>
  </si>
  <si>
    <t>CC911</t>
  </si>
  <si>
    <t>CEMENTO DE CONTACTO FORTEX 91 x  1 lts.</t>
  </si>
  <si>
    <t>CC914</t>
  </si>
  <si>
    <t>CEMENTO DE CONTACTO FORTEX 91 x  4 lts.</t>
  </si>
  <si>
    <t>CCFST50</t>
  </si>
  <si>
    <t>CEMENTO DE CONTACTO FORTEX S/TOL.     50 cc.</t>
  </si>
  <si>
    <t>CCFST18</t>
  </si>
  <si>
    <t>CEMENTO DE CONTACTO FORTEX S/TOL.    1/8 lts.</t>
  </si>
  <si>
    <t>CCFST14</t>
  </si>
  <si>
    <t>CEMENTO DE CONTACTO FORTEX S/TOL.   1/4 lts.</t>
  </si>
  <si>
    <t>CCFST12</t>
  </si>
  <si>
    <t>CEMENTO DE CONTACTO FORTEX S/TOL.  1/2 lts.</t>
  </si>
  <si>
    <t>CCFST1</t>
  </si>
  <si>
    <t>CEMENTO DE CONTACTO FORTEX S/TOL. 1 lts.</t>
  </si>
  <si>
    <t>CCFST4</t>
  </si>
  <si>
    <t>CEMENTO DE CONTACTO FORTEX S/TOL. 4 lts.</t>
  </si>
  <si>
    <t>DF1</t>
  </si>
  <si>
    <t>DILUYENTE P/CEM.DE CONTACTO FORTEX  x 1 L.</t>
  </si>
  <si>
    <t>CEPILLO MATRICERO SET x 3</t>
  </si>
  <si>
    <t>CM3</t>
  </si>
  <si>
    <t>CEPILLO MATRICERO SET x 3 pzas.</t>
  </si>
  <si>
    <t>CEPILLO PARA BARRENDERO</t>
  </si>
  <si>
    <t>CBC</t>
  </si>
  <si>
    <t>CEPILLO BARRENDERO "CALABRO"</t>
  </si>
  <si>
    <t>CEPILLOS CIRCULARES</t>
  </si>
  <si>
    <t>CC41</t>
  </si>
  <si>
    <t>CEPILLO CIRC. ALAMBRE  4 x 1 DE ACERO</t>
  </si>
  <si>
    <t>CC51</t>
  </si>
  <si>
    <t>CEPILLO CIRC. ALAMBRE  5 x 1 DE ACERO</t>
  </si>
  <si>
    <t>CC61</t>
  </si>
  <si>
    <t>CEPILLO CIRC. ALAMBRE  6 x 1 DE ACERO</t>
  </si>
  <si>
    <t>CC71</t>
  </si>
  <si>
    <t>CEPILLO CIRC. ALAMBRE  7 x 1 DE ACERO</t>
  </si>
  <si>
    <t>CC81</t>
  </si>
  <si>
    <t>CEPILLO CIRC. ALAMBRE  8 x 1 DE ACERO</t>
  </si>
  <si>
    <t>CEPILLOS DE ACERO</t>
  </si>
  <si>
    <t>CCMP</t>
  </si>
  <si>
    <t>CEPILLO ACERO CURVO M/ PLASTICO BANANITA</t>
  </si>
  <si>
    <t>C419</t>
  </si>
  <si>
    <t>CEPILLO ALAMBRE 4 x 19 CON MANGO</t>
  </si>
  <si>
    <t>C619</t>
  </si>
  <si>
    <t>CEPILLO ALAMBRE 6 x 19 SIN MANGO</t>
  </si>
  <si>
    <t>CPTJ3</t>
  </si>
  <si>
    <t>CEPILLOS PARA TALADRO JUEGO x 3 pzs.</t>
  </si>
  <si>
    <t>CPTJ5</t>
  </si>
  <si>
    <t>CEPILLOS PARA TALADRO JUEGO x 5 pzs. ( 7438 )</t>
  </si>
  <si>
    <t>CPTJ6</t>
  </si>
  <si>
    <t>CEPILLOS PARA TALADRO JUEGO x 6 pzs.</t>
  </si>
  <si>
    <t>CEPILLOS DE ACERO IMPORTADOS</t>
  </si>
  <si>
    <t>C419I</t>
  </si>
  <si>
    <t>CEPILLO ACERO CON MANGO MADERA IMPORTADO</t>
  </si>
  <si>
    <t>C619I</t>
  </si>
  <si>
    <t>CEPILLO ACERO SIN MANGO MADERA IMPORTADO</t>
  </si>
  <si>
    <t>CCMPI</t>
  </si>
  <si>
    <t>CEPILLO CURVO MANGO PLASTICO IMPORTADO</t>
  </si>
  <si>
    <t>CEPILLOS PARA AMOLADORA ANGULAR</t>
  </si>
  <si>
    <t>CCPR100</t>
  </si>
  <si>
    <t>CEPILLO CIRCULAR ACERO RETORCIDO C/ TUERCA 100 mm.</t>
  </si>
  <si>
    <t>CCPR115</t>
  </si>
  <si>
    <t>CEPILLO CIRCULAR ACERO RETORCIDO C/ TUERCA 115 mm.</t>
  </si>
  <si>
    <t>CCCBT75</t>
  </si>
  <si>
    <t>CEPILLO CIRCULAR CONICO BRONCE ONDULADO C/T  75 mm</t>
  </si>
  <si>
    <t>CCCBT100</t>
  </si>
  <si>
    <t>CEPILLO CIRCULAR CONICO BRONCE ONDULADO C/T100 mm.</t>
  </si>
  <si>
    <t>CCCR60</t>
  </si>
  <si>
    <t>CEPILLO CIRCULAR COPA ACERO RETORCIDO  60 mm.</t>
  </si>
  <si>
    <t>CCCR75</t>
  </si>
  <si>
    <t>CEPILLO CIRCULAR COPA ACERO RETORCIDO  75 mm.</t>
  </si>
  <si>
    <t>CCCR100</t>
  </si>
  <si>
    <t>CEPILLO CIRCULAR COPA ACERO RETORCIDO 100 mm.</t>
  </si>
  <si>
    <t>CCCR125</t>
  </si>
  <si>
    <t>CEPILLO CIRCULAR COPA ACERO RETORCIDO 125 mm.</t>
  </si>
  <si>
    <t>CCCB60</t>
  </si>
  <si>
    <t>CEPILLO CIRCULAR COPA BRONCE ONDULADO  60 mm.</t>
  </si>
  <si>
    <t>CCCB75</t>
  </si>
  <si>
    <t>CEPILLO CIRCULAR COPA BRONCE ONDULADO  75 mm.</t>
  </si>
  <si>
    <t>CCCB100</t>
  </si>
  <si>
    <t>CEPILLO CIRCULAR COPA BRONCE ONDULADO 100 mm.</t>
  </si>
  <si>
    <t>CEPILLOS TUBULARES DE ACERO</t>
  </si>
  <si>
    <t>CT34</t>
  </si>
  <si>
    <t>CEPILLO TUBULAR DE ACERO   3/4"</t>
  </si>
  <si>
    <t>CT1</t>
  </si>
  <si>
    <t>CEPILLO TUBULAR DE ACERO  1"</t>
  </si>
  <si>
    <t>CT112</t>
  </si>
  <si>
    <t>CEPILLO TUBULAR DE ACERO 1 1/2"</t>
  </si>
  <si>
    <t>CT2</t>
  </si>
  <si>
    <t>CEPILLO TUBULAR DE ACERO 2"</t>
  </si>
  <si>
    <t>CERRADURAS "TRABEX"</t>
  </si>
  <si>
    <t>CT6625</t>
  </si>
  <si>
    <t>CERRADURA D/PERNO C/PEST. ENTERO " TRABEX" 6625</t>
  </si>
  <si>
    <t>CT2107</t>
  </si>
  <si>
    <t>CERRADURA D/PERNO FTE. CORTO " TRABEX" 2107</t>
  </si>
  <si>
    <t>CT2105</t>
  </si>
  <si>
    <t>CERRADURA D/PERNO FTE. LARGO " TRABEX" 2105</t>
  </si>
  <si>
    <t>CT3101</t>
  </si>
  <si>
    <t>CERRADURA D/PERNO PEST. ENTERO NIQ. " TRABEX" 3101</t>
  </si>
  <si>
    <t>CT1001</t>
  </si>
  <si>
    <t>CERRADURA P/ INTERIOR FTE. CORTO "TRABEX" 1001</t>
  </si>
  <si>
    <t>CT1002</t>
  </si>
  <si>
    <t>CERRADURA P/ INTERIOR FTE. LARGO "TRABEX" 1002</t>
  </si>
  <si>
    <t>CT1020</t>
  </si>
  <si>
    <t>CERRADURA P/ RECT. FTE. CORTO "TRABEX" 1020</t>
  </si>
  <si>
    <t>CT1025</t>
  </si>
  <si>
    <t>CERRADURA P/ RECT. FTE. LARGO "TRABEX" 1025</t>
  </si>
  <si>
    <t>CT6624</t>
  </si>
  <si>
    <t>CERRADURA P/ENTERO FTE. HIERRO " TRABEX" 6624</t>
  </si>
  <si>
    <t>CT700</t>
  </si>
  <si>
    <t>CERRADURA PUERTA CORREDIZA "TRABEX" 700</t>
  </si>
  <si>
    <t>CT5105</t>
  </si>
  <si>
    <t>CERROJO C/PERNO NIQUELADA " TRABEX" 5105</t>
  </si>
  <si>
    <t>CT5101</t>
  </si>
  <si>
    <t>CERROJO D/PERNO GIRATORIO NIQ. " TRABEX" 5101</t>
  </si>
  <si>
    <t>CT625</t>
  </si>
  <si>
    <t>CERROJO DE PERNOS  CAJA NIQ. "TRABEX" 625</t>
  </si>
  <si>
    <t>CTCR</t>
  </si>
  <si>
    <t>CERROJO LLAVE CRUZ "TRABEX"  193</t>
  </si>
  <si>
    <t>CT624</t>
  </si>
  <si>
    <t>CERROJO RECTANGULAR CAJA NIQ. "TRABEX" 624</t>
  </si>
  <si>
    <t>CERRADURAS DIVO</t>
  </si>
  <si>
    <t>CD1100</t>
  </si>
  <si>
    <t>CERROJO " DIVO " DOBLE PERNO NIQUEL  1100</t>
  </si>
  <si>
    <t>CERRADURAS Y CERROJOS PRIVE</t>
  </si>
  <si>
    <t>CP101</t>
  </si>
  <si>
    <t>CERRADURA PRIVE 125 x 65 MM. 101</t>
  </si>
  <si>
    <t>CP102</t>
  </si>
  <si>
    <t>CERRADURA PRIVE 125 x 65 MM. 102</t>
  </si>
  <si>
    <t>CP113</t>
  </si>
  <si>
    <t>CP207</t>
  </si>
  <si>
    <t>CERRADURA PRIVE 125 x 65 MM. 207</t>
  </si>
  <si>
    <t>CP208</t>
  </si>
  <si>
    <t>CERRADURA PRIVE 125 x 65 MM. 208</t>
  </si>
  <si>
    <t>CP200</t>
  </si>
  <si>
    <t>CERRADURA PRIVE 140 x 65 MM. DE PAL. 200  en caja</t>
  </si>
  <si>
    <t>CP205</t>
  </si>
  <si>
    <t>CERRADURA PRIVE 140 x 65 MM. DE PAL. 205</t>
  </si>
  <si>
    <t>CP201</t>
  </si>
  <si>
    <t>CERRADURA PRIVE 145 x 68 MM. DE PAL. 201</t>
  </si>
  <si>
    <t>CP214</t>
  </si>
  <si>
    <t>CERROJO PRIVE 126 x 40 PUERTA CORREDIZA 214</t>
  </si>
  <si>
    <t>CP212</t>
  </si>
  <si>
    <t>CERROJO PRIVE 83 x 63 PUERTA CORREDIZA  212</t>
  </si>
  <si>
    <t>CP210</t>
  </si>
  <si>
    <t>CERROJO PRIVE DOBLE PERNO 210</t>
  </si>
  <si>
    <t>CHALECO REFLECTOR</t>
  </si>
  <si>
    <t>CHALK LINE (CHOCLA)</t>
  </si>
  <si>
    <t>CHANGUITO PARA COMPRAS</t>
  </si>
  <si>
    <t>CHAN</t>
  </si>
  <si>
    <t>CHANGUITO C/ 2 RUEDAS Y BOLSA</t>
  </si>
  <si>
    <t>CHACA</t>
  </si>
  <si>
    <t>CHANGUITO CANADIENSE 4 RUEDAS</t>
  </si>
  <si>
    <t>CHAND</t>
  </si>
  <si>
    <t>CHANGUITO DOBLE</t>
  </si>
  <si>
    <t>CPVA</t>
  </si>
  <si>
    <t>CHANGUITO PORTAVALIJAS</t>
  </si>
  <si>
    <t>CHANGUITO PARA COMPRAS ESTAMPADO</t>
  </si>
  <si>
    <t>CHBE</t>
  </si>
  <si>
    <t>CHANGUITO MODELO "MARKET"  IMPORTADO</t>
  </si>
  <si>
    <t>CHISPEROS "MAGICLICK"</t>
  </si>
  <si>
    <t>CIERRAPUERTAS A RESORTE</t>
  </si>
  <si>
    <t>CPR250</t>
  </si>
  <si>
    <t>CIERRAPUERTA A RESORT. 250 mm. FUMACA (53032)</t>
  </si>
  <si>
    <t>CIERRAPUERTAS PARA MUEBLES</t>
  </si>
  <si>
    <t>CINTA AISLADORA PVC "TACSA"</t>
  </si>
  <si>
    <t>CINTA AISLADORA TELA "TACSA"</t>
  </si>
  <si>
    <t>CATTB</t>
  </si>
  <si>
    <t>CINTA AISLADORA TELA x 9 mts. BLANCA "TACSA"</t>
  </si>
  <si>
    <t>CATTN</t>
  </si>
  <si>
    <t>CINTA AISLADORA TELA x 9 mts. NEGRA "TACSA"</t>
  </si>
  <si>
    <t>CINTA AUTOSOLDABLE "TACSA"</t>
  </si>
  <si>
    <t>CINTA DE EMBALAJE DELMAR</t>
  </si>
  <si>
    <t>CINTA DE MONTAJE METALICA"APRET"</t>
  </si>
  <si>
    <t>CDMM</t>
  </si>
  <si>
    <t>CINTA DE MONTAJE METALICA 0.18 X 10 MTS.(AG 7mm)</t>
  </si>
  <si>
    <t>CINTA DE PELIGRO</t>
  </si>
  <si>
    <t>CINTA ENMASCARAR "DOBLE A"</t>
  </si>
  <si>
    <t>CE1850</t>
  </si>
  <si>
    <t>CINTA DE ENMASCARAR 18 x 50  DOBLE A</t>
  </si>
  <si>
    <t>CE3650</t>
  </si>
  <si>
    <t>CINTA DE ENMASCARAR 36 x 50  DOBLE A</t>
  </si>
  <si>
    <t>CA1850</t>
  </si>
  <si>
    <t>CINTA DE ENMASCARAR AZUL 18 x 40   DOBLE A</t>
  </si>
  <si>
    <t>CA2450</t>
  </si>
  <si>
    <t>CINTA DE ENMASCARAR AZUL 24 x 40   DOBLE A</t>
  </si>
  <si>
    <t>CA3650</t>
  </si>
  <si>
    <t>CINTA DE ENMASCARAR AZUL 36 x 40   DOBLE A</t>
  </si>
  <si>
    <t>CA4850</t>
  </si>
  <si>
    <t>CINTA DE ENMASCARAR AZUL 48 x 50   DOBLE A</t>
  </si>
  <si>
    <t>CINTA MULTIPROPOSITO "TACSA"</t>
  </si>
  <si>
    <t>CADA</t>
  </si>
  <si>
    <t>CINTA ADHESIVA DE ALUMINIO 48 x 25 x 0.13</t>
  </si>
  <si>
    <t>CADT</t>
  </si>
  <si>
    <t>CINTA ANTIDESLIZANTE TACSA 25 mm x 5 mts.</t>
  </si>
  <si>
    <t>CDTG25</t>
  </si>
  <si>
    <t>CINTA DUCT TAPE GRIS 48 x 25 mts.</t>
  </si>
  <si>
    <t>CDTAM</t>
  </si>
  <si>
    <t>CINTA MULTIPROPOSITO x 9 mts. AMARILLA "DUCTAC"</t>
  </si>
  <si>
    <t>CDTAZ</t>
  </si>
  <si>
    <t>CINTA MULTIPROPOSITO x 9 mts. AZUL "DUCTAC"</t>
  </si>
  <si>
    <t>CDTB</t>
  </si>
  <si>
    <t>CINTA MULTIPROPOSITO x 9 mts. BLANCA "DUCTAC"</t>
  </si>
  <si>
    <t>CDTG</t>
  </si>
  <si>
    <t>CINTA MULTIPROPOSITO x 9 mts. GRIS "DUCTAC"</t>
  </si>
  <si>
    <t>CDTN</t>
  </si>
  <si>
    <t>CINTA MULTIPROPOSITO x 9 mts. NEGRA "DUCTAC"</t>
  </si>
  <si>
    <t>CDTR</t>
  </si>
  <si>
    <t>CINTA MULTIPROPOSITO x 9 mts. ROJA "DUCTAC"</t>
  </si>
  <si>
    <t>CDTVE</t>
  </si>
  <si>
    <t>CINTA MULTIPROPOSITO x 9 mts. VERDE "DUCTAC"</t>
  </si>
  <si>
    <t>CDTVI</t>
  </si>
  <si>
    <t>CINTA MULTIPROPOSITO x 9 mts. VIOLETA "DUCTAC"</t>
  </si>
  <si>
    <t>CINTA PARA REFRIGERACION "TACSA"</t>
  </si>
  <si>
    <t>CRSA</t>
  </si>
  <si>
    <t>CINTA REFRIGERACION SIN ADHESIVO x 20 mts "TACSA"</t>
  </si>
  <si>
    <t>CINTAS DESTAPACAÑERIAS "ALIGAS"</t>
  </si>
  <si>
    <t>CINTAS DESTAPACAÑERIAS "S 3"</t>
  </si>
  <si>
    <t>CINTAS DOBLE FAZ</t>
  </si>
  <si>
    <t>CINTAS METRICAS "EVEL"</t>
  </si>
  <si>
    <t>CME105</t>
  </si>
  <si>
    <t>CINTA METRICA 105 - 5 mts. PUNTERA HEBILLA</t>
  </si>
  <si>
    <t>CME115</t>
  </si>
  <si>
    <t>CINTA METRICA 115 - 15 mts. PUNTERA HEBILLA</t>
  </si>
  <si>
    <t>CME125</t>
  </si>
  <si>
    <t>CME202</t>
  </si>
  <si>
    <t>CINTA METRICA 202 -  2 mts. RETROFLEX</t>
  </si>
  <si>
    <t>CME203</t>
  </si>
  <si>
    <t>CINTA METRICA 203 -  3 mts. RETROFLEX</t>
  </si>
  <si>
    <t>CME110</t>
  </si>
  <si>
    <t>CINTA METRICA 210 - 10 mts. PUNTERA HEBILLA</t>
  </si>
  <si>
    <t>CME120</t>
  </si>
  <si>
    <t>CINTA METRICA 220 - 20 mts. PUNTERA HEBILLA</t>
  </si>
  <si>
    <t>CME130</t>
  </si>
  <si>
    <t>CINTA METRICA 230 - 30 mts. PUNTERA HEBILLA</t>
  </si>
  <si>
    <t>CME150</t>
  </si>
  <si>
    <t>CINTA METRICA 250 - 50 mts. PUNTERA HEBILLA</t>
  </si>
  <si>
    <t>CME502</t>
  </si>
  <si>
    <t>CINTA METRICA 502 - 2 mts. RETROBLOCK</t>
  </si>
  <si>
    <t>CME503</t>
  </si>
  <si>
    <t>CINTA METRICA 503 - 3 mts. RETROBLOCK</t>
  </si>
  <si>
    <t>CME505</t>
  </si>
  <si>
    <t>CINTA METRICA 505 - 5 mts. RETROBLOCK</t>
  </si>
  <si>
    <t>CME508</t>
  </si>
  <si>
    <t>CINTA METRICA 508 - 8 mts. RETROBLOCK</t>
  </si>
  <si>
    <t>CME525</t>
  </si>
  <si>
    <t>CINTA METRICA 525 - 5 mts. FLEJE 22mm</t>
  </si>
  <si>
    <t>CINTAS METRICAS IMPORTADAS</t>
  </si>
  <si>
    <t>CINTAS P/ CONSTRUCCION EN SECO "HUNTER"</t>
  </si>
  <si>
    <t>CPJ5023</t>
  </si>
  <si>
    <t>CINTA PAPEL P/ JUNTAS 50 mm x  23 m</t>
  </si>
  <si>
    <t>CPJ5075</t>
  </si>
  <si>
    <t>CINTA PAPEL P/ JUNTAS 50 mm x  75 m</t>
  </si>
  <si>
    <t>CPJ50150</t>
  </si>
  <si>
    <t>CINTA PAPEL P/ JUNTAS 50 mm x 150 m</t>
  </si>
  <si>
    <t>CTA5023</t>
  </si>
  <si>
    <t>CINTA TRAMADA FIBRA DE VIDRIO 50 mm x 23 m</t>
  </si>
  <si>
    <t>CTA5045</t>
  </si>
  <si>
    <t>CINTA TRAMADA FIBRA DE VIDRIO 50 mm x 45 m</t>
  </si>
  <si>
    <t>CTA5090</t>
  </si>
  <si>
    <t>CINTA TRAMADA FIBRA DE VIDRIO 50 mm x 90 m</t>
  </si>
  <si>
    <t>CINTAS PARA PERSIANAS " C-I "</t>
  </si>
  <si>
    <t>CPCI3</t>
  </si>
  <si>
    <t>CINTA PERSIANA NRO. 3 BLANCA</t>
  </si>
  <si>
    <t>CPCI6</t>
  </si>
  <si>
    <t>CINTA PERSIANA NRO. 6 BLANCA REFORZADA</t>
  </si>
  <si>
    <t>CPCI8B</t>
  </si>
  <si>
    <t>CINTA PERSIANA NRO. 8 B  VERDE</t>
  </si>
  <si>
    <t>CPCI8BR</t>
  </si>
  <si>
    <t>CINTA PERSIANA NRO. 8 B VERDE REFORZADA</t>
  </si>
  <si>
    <t>CPCIP</t>
  </si>
  <si>
    <t>CINTA PERSIANA PICCOLA BLANCA  18 mm.</t>
  </si>
  <si>
    <t>CINTAS PASACABLES PLASTICAS</t>
  </si>
  <si>
    <t>CPCA10</t>
  </si>
  <si>
    <t>CINTA PASACABLE ALMA DE ACERO 10 mts.</t>
  </si>
  <si>
    <t>CPCA15</t>
  </si>
  <si>
    <t>CINTA PASACABLE ALMA DE ACERO 15 mts.</t>
  </si>
  <si>
    <t>CPCA20</t>
  </si>
  <si>
    <t>CINTA PASACABLE ALMA DE ACERO 20 mts.</t>
  </si>
  <si>
    <t>CPCA7</t>
  </si>
  <si>
    <t>CINTA PASACABLE ALMA DE ACERO 7 mts.</t>
  </si>
  <si>
    <t>CPC7</t>
  </si>
  <si>
    <t>CPC10</t>
  </si>
  <si>
    <t>CINTA PASACABLE PVC 10 mts.</t>
  </si>
  <si>
    <t>CPC15</t>
  </si>
  <si>
    <t>CINTA PASACABLE PVC 15 mts.</t>
  </si>
  <si>
    <t>CPC20</t>
  </si>
  <si>
    <t>CINTA PASACABLE PVC 20 mts.</t>
  </si>
  <si>
    <t>CINTURONES PORTA HERRAMIENTAS</t>
  </si>
  <si>
    <t>CLAVIJAS PARA MANIJAS</t>
  </si>
  <si>
    <t>CLHB</t>
  </si>
  <si>
    <t>CLAVIJAS HIERRO BRONCEADO - 100 unid.</t>
  </si>
  <si>
    <t>CLHN</t>
  </si>
  <si>
    <t>CLAVIJAS HIERRO NIQUELADO - 100 unid.</t>
  </si>
  <si>
    <t>CLAVOS CABEZA CHATA Y PERDIDA</t>
  </si>
  <si>
    <t>CCC612</t>
  </si>
  <si>
    <t>CLAVO CAB.CHATA  6 x 12</t>
  </si>
  <si>
    <t>CCC716</t>
  </si>
  <si>
    <t>CLAVO CAB.CHATA  7 x 16</t>
  </si>
  <si>
    <t>CCC720</t>
  </si>
  <si>
    <t>CLAVO CAB.CHATA  7 x 20</t>
  </si>
  <si>
    <t>CCC820</t>
  </si>
  <si>
    <t>CLAVO CAB.CHATA  8 x 20</t>
  </si>
  <si>
    <t>CCC825</t>
  </si>
  <si>
    <t>CLAVO CAB.CHATA  8 x 25</t>
  </si>
  <si>
    <t>CCC830</t>
  </si>
  <si>
    <t>CLAVO CAB.CHATA  8 x 30</t>
  </si>
  <si>
    <t>CCC920</t>
  </si>
  <si>
    <t>CLAVO CAB.CHATA  9 x 20</t>
  </si>
  <si>
    <t>CCC925</t>
  </si>
  <si>
    <t>CLAVO CAB.CHATA  9 x 25</t>
  </si>
  <si>
    <t>CCC930</t>
  </si>
  <si>
    <t>CLAVO CAB.CHATA  9 x 30</t>
  </si>
  <si>
    <t>CCC1025</t>
  </si>
  <si>
    <t>CLAVO CAB.CHATA 10 x 25</t>
  </si>
  <si>
    <t>CCC1030</t>
  </si>
  <si>
    <t>CLAVO CAB.CHATA 10 x 30</t>
  </si>
  <si>
    <t>CCC1035</t>
  </si>
  <si>
    <t>CLAVO CAB.CHATA 10 x 35</t>
  </si>
  <si>
    <t>CCC1040</t>
  </si>
  <si>
    <t>CLAVO CAB.CHATA 10 x 40</t>
  </si>
  <si>
    <t>CCC1230</t>
  </si>
  <si>
    <t>CLAVO CAB.CHATA 12 x 30</t>
  </si>
  <si>
    <t>CCC1240</t>
  </si>
  <si>
    <t>CLAVO CAB.CHATA 12 x 40</t>
  </si>
  <si>
    <t>CCC1250</t>
  </si>
  <si>
    <t>CLAVO CAB.CHATA 12 x 50</t>
  </si>
  <si>
    <t>CCC1440</t>
  </si>
  <si>
    <t>CLAVO CAB.CHATA 14 x 40</t>
  </si>
  <si>
    <t>CCC1450</t>
  </si>
  <si>
    <t>CLAVO CAB.CHATA 14 x 50</t>
  </si>
  <si>
    <t>CCC1550</t>
  </si>
  <si>
    <t>CLAVO CAB.CHATA 15 x 50</t>
  </si>
  <si>
    <t>CCC1663</t>
  </si>
  <si>
    <t>CLAVO CAB.CHATA 16 x 63</t>
  </si>
  <si>
    <t>CCC1775</t>
  </si>
  <si>
    <t>CLAVO CAB.CHATA 17 x 75</t>
  </si>
  <si>
    <t>CCP612</t>
  </si>
  <si>
    <t>CLAVO CAB.PERDIDA  6 x 12</t>
  </si>
  <si>
    <t>CCP716</t>
  </si>
  <si>
    <t>CLAVO CAB.PERDIDA  7 x 16</t>
  </si>
  <si>
    <t>CCP720</t>
  </si>
  <si>
    <t>CLAVO CAB.PERDIDA  7 x 20</t>
  </si>
  <si>
    <t>CCP820</t>
  </si>
  <si>
    <t>CLAVO CAB.PERDIDA  8 x 20</t>
  </si>
  <si>
    <t>CCP825</t>
  </si>
  <si>
    <t>CLAVO CAB.PERDIDA  8 x 25</t>
  </si>
  <si>
    <t>CCP830</t>
  </si>
  <si>
    <t>CLAVO CAB.PERDIDA  8 x 30</t>
  </si>
  <si>
    <t>CCP920</t>
  </si>
  <si>
    <t>CLAVO CAB.PERDIDA  9 x 20</t>
  </si>
  <si>
    <t>CCP925</t>
  </si>
  <si>
    <t>CLAVO CAB.PERDIDA  9 x 25</t>
  </si>
  <si>
    <t>CCP930</t>
  </si>
  <si>
    <t>CLAVO CAB.PERDIDA  9 x 30</t>
  </si>
  <si>
    <t>CCP1025</t>
  </si>
  <si>
    <t>CLAVO CAB.PERDIDA 10 x 25</t>
  </si>
  <si>
    <t>CCP1030</t>
  </si>
  <si>
    <t>CLAVO CAB.PERDIDA 10 x 30</t>
  </si>
  <si>
    <t>CCP1035</t>
  </si>
  <si>
    <t>CLAVO CAB.PERDIDA 10 x 35</t>
  </si>
  <si>
    <t>CCP1040</t>
  </si>
  <si>
    <t>CLAVO CAB.PERDIDA 10 x 40</t>
  </si>
  <si>
    <t>CCP1230</t>
  </si>
  <si>
    <t>CLAVO CAB.PERDIDA 12 x 30</t>
  </si>
  <si>
    <t>CCP1240</t>
  </si>
  <si>
    <t>CLAVO CAB.PERDIDA 12 x 40</t>
  </si>
  <si>
    <t>CCP1250</t>
  </si>
  <si>
    <t>CLAVO CAB.PERDIDA 12 x 50</t>
  </si>
  <si>
    <t>CCP1440</t>
  </si>
  <si>
    <t>CLAVO CAB.PERDIDA 14 x 40</t>
  </si>
  <si>
    <t>CCP1450</t>
  </si>
  <si>
    <t>CLAVO CAB.PERDIDA 14 x 50</t>
  </si>
  <si>
    <t>CCP1550</t>
  </si>
  <si>
    <t>CLAVO CAB.PERDIDA 15 x 50</t>
  </si>
  <si>
    <t>CCP1663</t>
  </si>
  <si>
    <t>CLAVO CAB.PERDIDA 16 x 63</t>
  </si>
  <si>
    <t>CCP1775</t>
  </si>
  <si>
    <t>CLAVO CAB.PERDIDA 17 x 75</t>
  </si>
  <si>
    <t>CLAVOS CABEZA DE PLOMO</t>
  </si>
  <si>
    <t>CLAVOS DE ACERO "DE LUCA"</t>
  </si>
  <si>
    <t>CA2525</t>
  </si>
  <si>
    <t>CLAVO ACERO CABEZA CHATA 2.5 x 25</t>
  </si>
  <si>
    <t>CA2530</t>
  </si>
  <si>
    <t>CLAVO ACERO CABEZA CHATA 2.5 x 30</t>
  </si>
  <si>
    <t>CA2535</t>
  </si>
  <si>
    <t>CLAVO ACERO CABEZA CHATA 2.5 x 35</t>
  </si>
  <si>
    <t>CA2540</t>
  </si>
  <si>
    <t>CLAVO ACERO CABEZA CHATA 2.5 x 40</t>
  </si>
  <si>
    <t>CA2550</t>
  </si>
  <si>
    <t>CLAVO ACERO CABEZA CHATA 2.5 x 50</t>
  </si>
  <si>
    <t>CA3330</t>
  </si>
  <si>
    <t>CLAVO ACERO CABEZA CHATA 3.3 x 30</t>
  </si>
  <si>
    <t>CA3335</t>
  </si>
  <si>
    <t>CLAVO ACERO CABEZA CHATA 3.3 x 35</t>
  </si>
  <si>
    <t>CA3340</t>
  </si>
  <si>
    <t>CLAVO ACERO CABEZA CHATA 3.3 x 40</t>
  </si>
  <si>
    <t>CA3350</t>
  </si>
  <si>
    <t>CLAVO ACERO CABEZA CHATA 3.3 x 50</t>
  </si>
  <si>
    <t>CA3360</t>
  </si>
  <si>
    <t>CLAVO ACERO CABEZA CHATA 3.3 x 60</t>
  </si>
  <si>
    <t>CAP1830</t>
  </si>
  <si>
    <t>CLAVO ACERO CABEZA PERDIDA 1.8 x 30</t>
  </si>
  <si>
    <t>CAP235</t>
  </si>
  <si>
    <t>CLAVO ACERO CABEZA PERDIDA 2 x 35</t>
  </si>
  <si>
    <t>CAP240</t>
  </si>
  <si>
    <t>CLAVO ACERO CABEZA PERDIDA 2 x 40</t>
  </si>
  <si>
    <t>CAP2535</t>
  </si>
  <si>
    <t>CLAVO ACERO CABEZA PERDIDA 2.5 x 35</t>
  </si>
  <si>
    <t>CAP2540</t>
  </si>
  <si>
    <t>CLAVO ACERO CABEZA PERDIDA 2.5 x 40</t>
  </si>
  <si>
    <t>CA1816</t>
  </si>
  <si>
    <t>CLAVO ACERO CABEZA REDONDA 1.8 x 16</t>
  </si>
  <si>
    <t>CA1819</t>
  </si>
  <si>
    <t>CLAVO ACERO CABEZA REDONDA 1.8 x 19</t>
  </si>
  <si>
    <t>CA224</t>
  </si>
  <si>
    <t>CLAVO ACERO CABEZA REDONDA 2 x 24</t>
  </si>
  <si>
    <t>CA230</t>
  </si>
  <si>
    <t>CLAVO ACERO CABEZA REDONDA 2 x 30</t>
  </si>
  <si>
    <t>CA240</t>
  </si>
  <si>
    <t>CLAVO ACERO CABEZA REDONDA 2 x 40</t>
  </si>
  <si>
    <t>CAE2220</t>
  </si>
  <si>
    <t>CLAVO ACERO ESCUADRA 2.2 x 20</t>
  </si>
  <si>
    <t>CAE2230</t>
  </si>
  <si>
    <t>CLAVO ACERO ESCUADRA 2.2 x 30</t>
  </si>
  <si>
    <t>CAE2940</t>
  </si>
  <si>
    <t>CLAVO ACERO ESCUADRA 2.9 x 40</t>
  </si>
  <si>
    <t>CAE2950</t>
  </si>
  <si>
    <t>CLAVO ACERO ESCUADRA 2.9 x 50</t>
  </si>
  <si>
    <t>CAE3330</t>
  </si>
  <si>
    <t>CLAVO ACERO ESCUADRA 3.3 x 30</t>
  </si>
  <si>
    <t>CAE3350</t>
  </si>
  <si>
    <t>CLAVO ACERO ESCUADRA 3.3 x 50</t>
  </si>
  <si>
    <t>CLAVOS PARA CONSTRUCCION</t>
  </si>
  <si>
    <t>CCE3</t>
  </si>
  <si>
    <t>CLAVO P/CONSTRUCCION 3" ESCUADRA</t>
  </si>
  <si>
    <t>CCE5</t>
  </si>
  <si>
    <t>CLAVO P/CONSTRUCCION 5" ESCUADRA</t>
  </si>
  <si>
    <t>CCE7</t>
  </si>
  <si>
    <t>CLAVO P/CONSTRUCCION 7" ESCUADRA</t>
  </si>
  <si>
    <t>CLAVOS PARA TECHOS PARAGUA</t>
  </si>
  <si>
    <t>CPT2128</t>
  </si>
  <si>
    <t>CLAVO PARA TECHO PARAGUA 2 1/2 x 8</t>
  </si>
  <si>
    <t>CPT38</t>
  </si>
  <si>
    <t>CLAVO PARA TECHO PARAGUA 3 x 8</t>
  </si>
  <si>
    <t>CPT48</t>
  </si>
  <si>
    <t>CLAVO PARA TECHO PARAGUA 4 x 8</t>
  </si>
  <si>
    <t>CLAVOS PUNTA PARIS</t>
  </si>
  <si>
    <t>CPP1</t>
  </si>
  <si>
    <t>CLAVO PUNTA PARIS DE    1"</t>
  </si>
  <si>
    <t>CPP112</t>
  </si>
  <si>
    <t>CLAVO PUNTA PARIS DE   1 1/2"</t>
  </si>
  <si>
    <t>CPP2</t>
  </si>
  <si>
    <t>CLAVO PUNTA PARIS DE   2"</t>
  </si>
  <si>
    <t>CPP212</t>
  </si>
  <si>
    <t>CLAVO PUNTA PARIS DE  2 1/2"</t>
  </si>
  <si>
    <t>CPP3</t>
  </si>
  <si>
    <t>CLAVO PUNTA PARIS DE  3"</t>
  </si>
  <si>
    <t>CPP312</t>
  </si>
  <si>
    <t>CLAVO PUNTA PARIS DE 3 1/2"</t>
  </si>
  <si>
    <t>CPP4</t>
  </si>
  <si>
    <t>CLAVO PUNTA PARIS DE 4"</t>
  </si>
  <si>
    <t>CPP5</t>
  </si>
  <si>
    <t>CLAVO PUNTA PARIS DE 5"</t>
  </si>
  <si>
    <t>CPP6</t>
  </si>
  <si>
    <t>CLAVO PUNTA PARIS DE 6"</t>
  </si>
  <si>
    <t>COBERTORES PLASTICOS</t>
  </si>
  <si>
    <t>COLA PARA PISOS FORTEX</t>
  </si>
  <si>
    <t>COLA PARA TELGOPOR FORTEX</t>
  </si>
  <si>
    <t>COLA VINILICA "CONGO"</t>
  </si>
  <si>
    <t>COLA VINILICA FORTEX</t>
  </si>
  <si>
    <t>COMPRESORES "HORSE POWER"</t>
  </si>
  <si>
    <t>CE324F4</t>
  </si>
  <si>
    <t>COMPRESOR  24 LITROS  -  2 HP -   **</t>
  </si>
  <si>
    <t>CE450F4</t>
  </si>
  <si>
    <t>COMPRESOR  50 LITROS  -  2 HP -  **</t>
  </si>
  <si>
    <t>CONEXION COCINA ALUMINIO</t>
  </si>
  <si>
    <t>CRA</t>
  </si>
  <si>
    <t>CONEXION RIGIDA ALUMINIO P/COCINA</t>
  </si>
  <si>
    <t>CONEXIONES PARA INODOROS</t>
  </si>
  <si>
    <t>CORDON RIEL AMERICANO</t>
  </si>
  <si>
    <t>CR212</t>
  </si>
  <si>
    <t>CORDON P/RIEL CORTINA 2.5 mm.</t>
  </si>
  <si>
    <t>CR4</t>
  </si>
  <si>
    <t>CORDON P/RIEL CORTINA 4 mm.</t>
  </si>
  <si>
    <t>CORREAS EN "V"</t>
  </si>
  <si>
    <t>CA20</t>
  </si>
  <si>
    <t>CORREA NO. A - 20</t>
  </si>
  <si>
    <t>CA21</t>
  </si>
  <si>
    <t>CORREA NO. A - 21</t>
  </si>
  <si>
    <t>CA22</t>
  </si>
  <si>
    <t>CORREA NO. A - 22</t>
  </si>
  <si>
    <t>CA23</t>
  </si>
  <si>
    <t>CORREA NO. A - 23</t>
  </si>
  <si>
    <t>CA24</t>
  </si>
  <si>
    <t>CORREA NO. A - 24</t>
  </si>
  <si>
    <t>CA25</t>
  </si>
  <si>
    <t>CORREA NO. A - 25</t>
  </si>
  <si>
    <t>CA26</t>
  </si>
  <si>
    <t>CORREA NO. A - 26</t>
  </si>
  <si>
    <t>CA27</t>
  </si>
  <si>
    <t>CORREA NO. A - 27</t>
  </si>
  <si>
    <t>CA28</t>
  </si>
  <si>
    <t>CORREA NO. A - 28</t>
  </si>
  <si>
    <t>CA29</t>
  </si>
  <si>
    <t>CORREA NO. A - 29</t>
  </si>
  <si>
    <t>CA30</t>
  </si>
  <si>
    <t>CORREA NO. A - 30</t>
  </si>
  <si>
    <t>CA31</t>
  </si>
  <si>
    <t>CORREA NO. A - 31</t>
  </si>
  <si>
    <t>CA32</t>
  </si>
  <si>
    <t>CORREA NO. A - 32</t>
  </si>
  <si>
    <t>CA33</t>
  </si>
  <si>
    <t>CORREA NO. A - 33</t>
  </si>
  <si>
    <t>CA34</t>
  </si>
  <si>
    <t>CORREA NO. A - 34</t>
  </si>
  <si>
    <t>CA35</t>
  </si>
  <si>
    <t>CORREA NO. A - 35</t>
  </si>
  <si>
    <t>CA36</t>
  </si>
  <si>
    <t>CORREA NO. A - 36</t>
  </si>
  <si>
    <t>CA37</t>
  </si>
  <si>
    <t>CORREA NO. A - 37</t>
  </si>
  <si>
    <t>CA38</t>
  </si>
  <si>
    <t>CORREA NO. A - 38</t>
  </si>
  <si>
    <t>CA39</t>
  </si>
  <si>
    <t>CORREA NO. A - 39</t>
  </si>
  <si>
    <t>CA40</t>
  </si>
  <si>
    <t>CORREA NO. A - 40</t>
  </si>
  <si>
    <t>CA41</t>
  </si>
  <si>
    <t>CORREA NO. A - 41</t>
  </si>
  <si>
    <t>CA42</t>
  </si>
  <si>
    <t>CORREA NO. A - 42</t>
  </si>
  <si>
    <t>CA43</t>
  </si>
  <si>
    <t>CORREA NO. A - 43</t>
  </si>
  <si>
    <t>CA44</t>
  </si>
  <si>
    <t>CORREA NO. A - 44</t>
  </si>
  <si>
    <t>CA45</t>
  </si>
  <si>
    <t>CORREA NO. A - 45</t>
  </si>
  <si>
    <t>CA46</t>
  </si>
  <si>
    <t>CORREA NO. A - 46</t>
  </si>
  <si>
    <t>CA47</t>
  </si>
  <si>
    <t>CORREA NO. A - 47</t>
  </si>
  <si>
    <t>CA48</t>
  </si>
  <si>
    <t>CORREA NO. A - 48</t>
  </si>
  <si>
    <t>CA49</t>
  </si>
  <si>
    <t>CORREA NO. A - 49</t>
  </si>
  <si>
    <t>CA50</t>
  </si>
  <si>
    <t>CORREA NO. A - 50</t>
  </si>
  <si>
    <t>CA51</t>
  </si>
  <si>
    <t>CORREA NO. A - 51</t>
  </si>
  <si>
    <t>CA52</t>
  </si>
  <si>
    <t>CORREA NO. A - 52</t>
  </si>
  <si>
    <t>CA53</t>
  </si>
  <si>
    <t>CORREA NO. A - 53</t>
  </si>
  <si>
    <t>CA54</t>
  </si>
  <si>
    <t>CORREA NO. A - 54</t>
  </si>
  <si>
    <t>CA55</t>
  </si>
  <si>
    <t>CORREA NO. A - 55</t>
  </si>
  <si>
    <t>CA56</t>
  </si>
  <si>
    <t>CORREA NO. A - 56</t>
  </si>
  <si>
    <t>CA57</t>
  </si>
  <si>
    <t>CORREA NO. A - 57</t>
  </si>
  <si>
    <t>CA58</t>
  </si>
  <si>
    <t>CORREA NO. A - 58</t>
  </si>
  <si>
    <t>CA59</t>
  </si>
  <si>
    <t>CORREA NO. A - 59</t>
  </si>
  <si>
    <t>CA60</t>
  </si>
  <si>
    <t>CORREA NO. A - 60</t>
  </si>
  <si>
    <t>CA61</t>
  </si>
  <si>
    <t>CORREA NO. A - 61</t>
  </si>
  <si>
    <t>CA62</t>
  </si>
  <si>
    <t>CORREA NO. A - 62</t>
  </si>
  <si>
    <t>CA63</t>
  </si>
  <si>
    <t>CORREA NO. A - 63</t>
  </si>
  <si>
    <t>CA64</t>
  </si>
  <si>
    <t>CORREA NO. A - 64</t>
  </si>
  <si>
    <t>CA65</t>
  </si>
  <si>
    <t>CORREA NO. A - 65</t>
  </si>
  <si>
    <t>CA66</t>
  </si>
  <si>
    <t>CORREA NO. A - 66</t>
  </si>
  <si>
    <t>CA67</t>
  </si>
  <si>
    <t>CORREA NO. A - 67</t>
  </si>
  <si>
    <t>CA68</t>
  </si>
  <si>
    <t>CORREA NO. A - 68</t>
  </si>
  <si>
    <t>CA69</t>
  </si>
  <si>
    <t>CORREA NO. A - 69</t>
  </si>
  <si>
    <t>CA70</t>
  </si>
  <si>
    <t>CORREA NO. A - 70</t>
  </si>
  <si>
    <t>CB30</t>
  </si>
  <si>
    <t>CORREA NO. B - 30</t>
  </si>
  <si>
    <t>CB31</t>
  </si>
  <si>
    <t>CORREA NO. B - 31</t>
  </si>
  <si>
    <t>CB32</t>
  </si>
  <si>
    <t>CORREA NO. B - 32</t>
  </si>
  <si>
    <t>CB33</t>
  </si>
  <si>
    <t>CORREA NO. B - 33</t>
  </si>
  <si>
    <t>CB34</t>
  </si>
  <si>
    <t>CORREA NO. B - 34</t>
  </si>
  <si>
    <t>CB35</t>
  </si>
  <si>
    <t>CORREA NO. B - 35</t>
  </si>
  <si>
    <t>CB36</t>
  </si>
  <si>
    <t>CORREA NO. B - 36</t>
  </si>
  <si>
    <t>CB37</t>
  </si>
  <si>
    <t>CORREA NO. B - 37</t>
  </si>
  <si>
    <t>CB38</t>
  </si>
  <si>
    <t>CORREA NO. B - 38</t>
  </si>
  <si>
    <t>CB39</t>
  </si>
  <si>
    <t>CORREA NO. B - 39</t>
  </si>
  <si>
    <t>CB40</t>
  </si>
  <si>
    <t>CORREA NO. B - 40</t>
  </si>
  <si>
    <t>CB41</t>
  </si>
  <si>
    <t>CORREA NO. B - 41</t>
  </si>
  <si>
    <t>CB42</t>
  </si>
  <si>
    <t>CORREA NO. B - 42</t>
  </si>
  <si>
    <t>CB43</t>
  </si>
  <si>
    <t>CORREA NO. B - 43</t>
  </si>
  <si>
    <t>CB44</t>
  </si>
  <si>
    <t>CORREA NO. B - 44</t>
  </si>
  <si>
    <t>CB45</t>
  </si>
  <si>
    <t>CORREA NO. B - 45</t>
  </si>
  <si>
    <t>CB46</t>
  </si>
  <si>
    <t>CORREA NO. B - 46</t>
  </si>
  <si>
    <t>CB47</t>
  </si>
  <si>
    <t>CORREA NO. B - 47</t>
  </si>
  <si>
    <t>CB48</t>
  </si>
  <si>
    <t>CORREA NO. B - 48</t>
  </si>
  <si>
    <t>CB49</t>
  </si>
  <si>
    <t>CORREA NO. B - 49</t>
  </si>
  <si>
    <t>CB50</t>
  </si>
  <si>
    <t>CORREA NO. B - 50</t>
  </si>
  <si>
    <t>CB51</t>
  </si>
  <si>
    <t>CORREA NO. B - 51</t>
  </si>
  <si>
    <t>CB52</t>
  </si>
  <si>
    <t>CORREA NO. B - 52</t>
  </si>
  <si>
    <t>CB53</t>
  </si>
  <si>
    <t>CORREA NO. B - 53</t>
  </si>
  <si>
    <t>CB54</t>
  </si>
  <si>
    <t>CORREA NO. B - 54</t>
  </si>
  <si>
    <t>CB55</t>
  </si>
  <si>
    <t>CORREA NO. B - 55</t>
  </si>
  <si>
    <t>CB56</t>
  </si>
  <si>
    <t>CORREA NO. B - 56</t>
  </si>
  <si>
    <t>CB57</t>
  </si>
  <si>
    <t>CORREA NO. B - 57</t>
  </si>
  <si>
    <t>CB58</t>
  </si>
  <si>
    <t>CORREA NO. B - 58</t>
  </si>
  <si>
    <t>CB59</t>
  </si>
  <si>
    <t>CORREA NO. B - 59</t>
  </si>
  <si>
    <t>CB60</t>
  </si>
  <si>
    <t>CORREA NO. B - 60</t>
  </si>
  <si>
    <t>CB61</t>
  </si>
  <si>
    <t>CORREA NO. B - 61</t>
  </si>
  <si>
    <t>CB62</t>
  </si>
  <si>
    <t>CORREA NO. B - 62</t>
  </si>
  <si>
    <t>CB63</t>
  </si>
  <si>
    <t>CORREA NO. B - 63</t>
  </si>
  <si>
    <t>CB64</t>
  </si>
  <si>
    <t>CORREA NO. B - 64</t>
  </si>
  <si>
    <t>CB65</t>
  </si>
  <si>
    <t>CORREA NO. B - 65</t>
  </si>
  <si>
    <t>CB66</t>
  </si>
  <si>
    <t>CORREA NO. B - 66</t>
  </si>
  <si>
    <t>CB67</t>
  </si>
  <si>
    <t>CORREA NO. B - 67</t>
  </si>
  <si>
    <t>CB68</t>
  </si>
  <si>
    <t>CORREA NO. B - 68</t>
  </si>
  <si>
    <t>CB69</t>
  </si>
  <si>
    <t>CORREA NO. B - 69</t>
  </si>
  <si>
    <t>CB70</t>
  </si>
  <si>
    <t>CORREA NO. B - 70</t>
  </si>
  <si>
    <t>CORREAS PARA LAVARROPAS</t>
  </si>
  <si>
    <t>CLC</t>
  </si>
  <si>
    <t>CORREA PARA LAVARROPAS CORTA</t>
  </si>
  <si>
    <t>CLL</t>
  </si>
  <si>
    <t>CORREA PARA LAVARROPAS LARGA</t>
  </si>
  <si>
    <t>CORTACAÑOS "S 3"</t>
  </si>
  <si>
    <t>CORCA</t>
  </si>
  <si>
    <t>CORTACAÑOS  "S 3"</t>
  </si>
  <si>
    <t>CORTACAÑOS IMPORTADO</t>
  </si>
  <si>
    <t>CORI</t>
  </si>
  <si>
    <t>CORTADORA DE CERAMICA "ROTTWEILER"</t>
  </si>
  <si>
    <t>CCI60</t>
  </si>
  <si>
    <t>CORTADORA DE CERAMICA 3 en 1 60 cm. C/ PERFORADORA</t>
  </si>
  <si>
    <t>RW16</t>
  </si>
  <si>
    <t>RUEDA DE WIDIA 16 mm. REPUESTO</t>
  </si>
  <si>
    <t>CORTADORA DE CERAMICA Y PORCELANATO "TILER"</t>
  </si>
  <si>
    <t>CCYP600</t>
  </si>
  <si>
    <t>CORTADORA DE PORCELANATO 600m (8100B-S) "TILER"</t>
  </si>
  <si>
    <t>CCYP900</t>
  </si>
  <si>
    <t>CORTADORA DE PORCELANATO 900m (8100B-G)"TILER"</t>
  </si>
  <si>
    <t>RODEL</t>
  </si>
  <si>
    <t>RODEL 10 mm CORTE PORCELANATO (8115-10K2PLUS)</t>
  </si>
  <si>
    <t>RODERP</t>
  </si>
  <si>
    <t>RODEL 10 mm CORTE PORCELANATO T/RUBI (8115-10K)</t>
  </si>
  <si>
    <t>RODER</t>
  </si>
  <si>
    <t>RODEL 10 mm CORTE PORCELANATO T/RUBI 5 (8115-10RU)</t>
  </si>
  <si>
    <t>CORTADORAS DE CERAMICA K 10</t>
  </si>
  <si>
    <t>CCRW</t>
  </si>
  <si>
    <t>CORTADORA CER. RUEDAS REP. DISPLAY 5 piezas</t>
  </si>
  <si>
    <t>CORTAHIERROS "GHERARDI"</t>
  </si>
  <si>
    <t>CHG20</t>
  </si>
  <si>
    <t>CORTAHIERRO GHERARDI 20 cms.</t>
  </si>
  <si>
    <t>CHG25</t>
  </si>
  <si>
    <t>CORTAHIERRO GHERARDI 25 cms.</t>
  </si>
  <si>
    <t>CHG30</t>
  </si>
  <si>
    <t>CORTAHIERRO GHERARDI 30 cms.</t>
  </si>
  <si>
    <t>CHG35</t>
  </si>
  <si>
    <t>CORTAHIERRO GHERARDI 35 cms.</t>
  </si>
  <si>
    <t>CORTAHIERROS FORJADOS</t>
  </si>
  <si>
    <t>CORTAHIERROS Y PUNTAS SDS "RHEIN"</t>
  </si>
  <si>
    <t>CORTAVIDRIOS JOBO</t>
  </si>
  <si>
    <t>CVJ</t>
  </si>
  <si>
    <t>CORTAVIDRIO JOBO</t>
  </si>
  <si>
    <t>CORTINA MOSQUERA</t>
  </si>
  <si>
    <t>CREMA ADHESIVA EPOXI</t>
  </si>
  <si>
    <t>CREMA LIMPIAMANOS</t>
  </si>
  <si>
    <t>CL500</t>
  </si>
  <si>
    <t>CREMA LIMPIAMANOS x  450 cc. (12)</t>
  </si>
  <si>
    <t>CL1000</t>
  </si>
  <si>
    <t>CREMA LIMPIAMANOS x  900 cc. (6)</t>
  </si>
  <si>
    <t>CREYONES "MC"</t>
  </si>
  <si>
    <t>CEAM</t>
  </si>
  <si>
    <t>CREYON AMARILLO x DOCENA</t>
  </si>
  <si>
    <t>CEAZ</t>
  </si>
  <si>
    <t>CREYON AZUL x DOCENA</t>
  </si>
  <si>
    <t>CEBL</t>
  </si>
  <si>
    <t>CREYON BLANCO x DOCENA</t>
  </si>
  <si>
    <t>CENE</t>
  </si>
  <si>
    <t>CREYON NEGRO x DOCENA</t>
  </si>
  <si>
    <t>CERO</t>
  </si>
  <si>
    <t>CREYON ROJO x DOCENA</t>
  </si>
  <si>
    <t>CEVE</t>
  </si>
  <si>
    <t>CREYON VERDE x DOCENA</t>
  </si>
  <si>
    <t>CUBRE PILETAS DE LONA</t>
  </si>
  <si>
    <t>CPL2517</t>
  </si>
  <si>
    <t>CUBRE PILETAS DE LONA 2.50 x 1.70 mts.</t>
  </si>
  <si>
    <t>CPL32</t>
  </si>
  <si>
    <t>CUBRE PILETAS DE LONA 3.00 x 2.00 mts.</t>
  </si>
  <si>
    <t>CPL42</t>
  </si>
  <si>
    <t>CUBRE PILETAS DE LONA 4.00 x 2.00 mts.</t>
  </si>
  <si>
    <t>CPLR3</t>
  </si>
  <si>
    <t>CUBRE PILETAS DE LONA REDONDO 3 mts.</t>
  </si>
  <si>
    <t>CUCHARAS "GHERARDI"</t>
  </si>
  <si>
    <t>CFG6</t>
  </si>
  <si>
    <t>CUCHARA FORJADA GHERARDI NRO. 6</t>
  </si>
  <si>
    <t>CFG7</t>
  </si>
  <si>
    <t>CUCHARA FORJADA GHERARDI NRO. 7</t>
  </si>
  <si>
    <t>CFG7R</t>
  </si>
  <si>
    <t>CUCHARA FORJADA GHERARDI NRO. 7 R</t>
  </si>
  <si>
    <t>CFG8</t>
  </si>
  <si>
    <t>CUCHARA FORJADA GHERARDI NRO. 8</t>
  </si>
  <si>
    <t>CFG8R</t>
  </si>
  <si>
    <t>CUCHARA FORJADA GHERARDI NRO. 8 R</t>
  </si>
  <si>
    <t>CFG5</t>
  </si>
  <si>
    <t>CUCHARIN FORJADO GHERARDI NRO. 5</t>
  </si>
  <si>
    <t>CFG512</t>
  </si>
  <si>
    <t>CUCHARIN FORJADO GHERARDI NRO. 5 1/2</t>
  </si>
  <si>
    <t>CUCHARAS PARA ALBAÑIL IMPORTADAS</t>
  </si>
  <si>
    <t>CSN7</t>
  </si>
  <si>
    <t>CUCHARA PARA ALBAÑIL "NEON" 7</t>
  </si>
  <si>
    <t>CSN7M</t>
  </si>
  <si>
    <t>CUCHARA PARA ALBAÑIL "NEON" 7 M</t>
  </si>
  <si>
    <t>CSN8</t>
  </si>
  <si>
    <t>CUCHARA PARA ALBAÑIL "NEON" 8</t>
  </si>
  <si>
    <t>CSN8M</t>
  </si>
  <si>
    <t>CUCHARA PARA ALBAÑIL "NEON" 8 M</t>
  </si>
  <si>
    <t>CUCHARAS SOLDADAS FERCAS</t>
  </si>
  <si>
    <t>CUCHILLAS PARA  CESPED</t>
  </si>
  <si>
    <t>CUCHILLAS PROFESIONALES "TRAMONTINA"</t>
  </si>
  <si>
    <t>CPMT6</t>
  </si>
  <si>
    <t>CUCHILLA PROFESIONAL MASTER "TRAMONTINA" 6"</t>
  </si>
  <si>
    <t>CPMT7</t>
  </si>
  <si>
    <t>CUCHILLA PROFESIONAL MASTER "TRAMONTINA" 7"</t>
  </si>
  <si>
    <t>CPMT8</t>
  </si>
  <si>
    <t>CUCHILLA PROFESIONAL MASTER "TRAMONTINA" 8"</t>
  </si>
  <si>
    <t>CUPLAS PARA VARILLAS</t>
  </si>
  <si>
    <t>CUTTERS Y HOJAS REPUESTO</t>
  </si>
  <si>
    <t>DECAPANTE T/ INSTAL-PROF</t>
  </si>
  <si>
    <t>DELANTALES PARA SOLDADOR</t>
  </si>
  <si>
    <t>DEPOSITO MOCHILA P/ BAÑO</t>
  </si>
  <si>
    <t>DCP</t>
  </si>
  <si>
    <t>DEPOSITO COLGAR A CADENA 11 lts.</t>
  </si>
  <si>
    <t>DMP</t>
  </si>
  <si>
    <t>DESINFECTANTE EN AEROSOL</t>
  </si>
  <si>
    <t>DVF</t>
  </si>
  <si>
    <t>DESINFECTANTE VALTRAY FOGGER 390 cm3 One Touch</t>
  </si>
  <si>
    <t>DESTAPACAÑERIAS  "TF 3"</t>
  </si>
  <si>
    <t>DESTORNILLADOR RELOJERO</t>
  </si>
  <si>
    <t>DESTORNILLADORES "METZ"</t>
  </si>
  <si>
    <t>DM3001</t>
  </si>
  <si>
    <t>DESTORNILLADOR PHILIPS " METZ " ART 3001  3 x 75</t>
  </si>
  <si>
    <t>DM3100</t>
  </si>
  <si>
    <t>DESTORNILLADOR PHILIPS " METZ " ART 3100  4 x 50</t>
  </si>
  <si>
    <t>DM3101</t>
  </si>
  <si>
    <t>DESTORNILLADOR PHILIPS " METZ " ART 3101  4 x 75</t>
  </si>
  <si>
    <t>DM3102</t>
  </si>
  <si>
    <t>DESTORNILLADOR PHILIPS " METZ " ART 3102  4 x 100</t>
  </si>
  <si>
    <t>DM3103</t>
  </si>
  <si>
    <t>DESTORNILLADOR PHILIPS " METZ " ART 3103  4 x 125</t>
  </si>
  <si>
    <t>DM3110</t>
  </si>
  <si>
    <t>DESTORNILLADOR PHILIPS " METZ " ART 3110  5 x 75</t>
  </si>
  <si>
    <t>DM3111</t>
  </si>
  <si>
    <t>DESTORNILLADOR PHILIPS " METZ " ART 3111  5 x 100</t>
  </si>
  <si>
    <t>DM3112</t>
  </si>
  <si>
    <t>DESTORNILLADOR PHILIPS " METZ " ART 3112  5 x 125</t>
  </si>
  <si>
    <t>DM3113</t>
  </si>
  <si>
    <t>DESTORNILLADOR PHILIPS " METZ " ART 3113  5 x 150</t>
  </si>
  <si>
    <t>DM3120</t>
  </si>
  <si>
    <t>DESTORNILLADOR PHILIPS " METZ " ART 3120  6 x 100</t>
  </si>
  <si>
    <t>DM3122</t>
  </si>
  <si>
    <t>DESTORNILLADOR PHILIPS " METZ " ART 3122  6 x 150</t>
  </si>
  <si>
    <t>DM3131</t>
  </si>
  <si>
    <t>DESTORNILLADOR PHILIPS " METZ " ART 3131  8 x 150</t>
  </si>
  <si>
    <t>DM3000</t>
  </si>
  <si>
    <t>DESTORNILLADOR PLANO " METZ " ART 3000   3 x 75</t>
  </si>
  <si>
    <t>DM3005</t>
  </si>
  <si>
    <t>DESTORNILLADOR PLANO " METZ " ART 3005   4 x 75</t>
  </si>
  <si>
    <t>DM3006</t>
  </si>
  <si>
    <t>DESTORNILLADOR PLANO " METZ " ART 3006   4 x 100</t>
  </si>
  <si>
    <t>DM3010</t>
  </si>
  <si>
    <t>DESTORNILLADOR PLANO " METZ " ART 3010   4 x 125</t>
  </si>
  <si>
    <t>DM3020</t>
  </si>
  <si>
    <t>DESTORNILLADOR PLANO " METZ " ART 3020   5 x 75</t>
  </si>
  <si>
    <t>DM3025</t>
  </si>
  <si>
    <t>DESTORNILLADOR PLANO " METZ " ART 3025   5 x 100</t>
  </si>
  <si>
    <t>DM3030</t>
  </si>
  <si>
    <t>DESTORNILLADOR PLANO " METZ " ART 3030   5 x 125</t>
  </si>
  <si>
    <t>DM3031</t>
  </si>
  <si>
    <t>DESTORNILLADOR PLANO " METZ " ART 3031   5 x 150</t>
  </si>
  <si>
    <t>DM3035</t>
  </si>
  <si>
    <t>DESTORNILLADOR PLANO " METZ " ART 3035   6 x 100</t>
  </si>
  <si>
    <t>DM3036</t>
  </si>
  <si>
    <t>DESTORNILLADOR PLANO " METZ " ART 3036   6 x 125</t>
  </si>
  <si>
    <t>DM3040</t>
  </si>
  <si>
    <t>DESTORNILLADOR PLANO " METZ " ART 3040   6 x 150</t>
  </si>
  <si>
    <t>DM3049</t>
  </si>
  <si>
    <t>DESTORNILLADOR PLANO " METZ " ART 3049   8 x 175</t>
  </si>
  <si>
    <t>DM3050</t>
  </si>
  <si>
    <t>DESTORNILLADOR PLANO " METZ " ART 3050   8 x 150</t>
  </si>
  <si>
    <t>DM3065</t>
  </si>
  <si>
    <t>DESTORNILLADOR PLANO " METZ " ART 3065   9 x 200</t>
  </si>
  <si>
    <t>DM3070</t>
  </si>
  <si>
    <t>DESTORNILLADOR PLANO " METZ " ART 3070   9 x 250</t>
  </si>
  <si>
    <t>DPZ0</t>
  </si>
  <si>
    <t>DESTORNILLADOR POZI DRIVE  " METZ "  N 0   x 100</t>
  </si>
  <si>
    <t>DPZ1</t>
  </si>
  <si>
    <t>DESTORNILLADOR POZI DRIVE  " METZ "  N 1   x 100</t>
  </si>
  <si>
    <t>DPZ2</t>
  </si>
  <si>
    <t>DESTORNILLADOR POZI DRIVE  " METZ "  N 2   x 100</t>
  </si>
  <si>
    <t>DPZ2L</t>
  </si>
  <si>
    <t>DESTORNILLADOR POZI DRIVE  " METZ "  N 2 L x 150</t>
  </si>
  <si>
    <t>DPZ3</t>
  </si>
  <si>
    <t>DESTORNILLADOR POZI DRIVE  " METZ "  N 3   x 150</t>
  </si>
  <si>
    <t>DT8</t>
  </si>
  <si>
    <t>DESTORNILLADOR TORX  " METZ "   T   8</t>
  </si>
  <si>
    <t>DT10</t>
  </si>
  <si>
    <t>DESTORNILLADOR TORX  " METZ "   T  10</t>
  </si>
  <si>
    <t>DT15</t>
  </si>
  <si>
    <t>DESTORNILLADOR TORX  " METZ "   T  15</t>
  </si>
  <si>
    <t>DT27</t>
  </si>
  <si>
    <t>DESTORNILLADOR TORX  " METZ "   T  27</t>
  </si>
  <si>
    <t>DT40</t>
  </si>
  <si>
    <t>DESTORNILLADOR TORX  " METZ "   T  40</t>
  </si>
  <si>
    <t>DT50</t>
  </si>
  <si>
    <t>DESTORNILLADOR TORX  " METZ "   T  50</t>
  </si>
  <si>
    <t>DESTORNILLADORES EN JUEGO</t>
  </si>
  <si>
    <t>D4PI</t>
  </si>
  <si>
    <t>DESTORNILLADOR 4 PUNTAS INTERCAMBIABLE</t>
  </si>
  <si>
    <t>D8PI</t>
  </si>
  <si>
    <t>DESTORNILLADOR 8 PUNTAS INTERCAMBIABLE</t>
  </si>
  <si>
    <t>DJ6MP</t>
  </si>
  <si>
    <t>DESTORNILLADOR EN JUEGO M/ PASANTE</t>
  </si>
  <si>
    <t>DJ32</t>
  </si>
  <si>
    <t>DESTORNILLADOR PRECISION C/ PUNTAS 32 pzas.</t>
  </si>
  <si>
    <t>DJ7</t>
  </si>
  <si>
    <t>DESTORNILLADOR PRECISION SET x 7 pzas. "KETTLER"</t>
  </si>
  <si>
    <t>DPIR</t>
  </si>
  <si>
    <t>DESTORNILLADOR PUNTA INTERCAMBIABLE REGULABLE</t>
  </si>
  <si>
    <t>DAPM</t>
  </si>
  <si>
    <t>DESTORNILLADORES MANGO ANATOMICO Y PUNTA MAGNETICA</t>
  </si>
  <si>
    <t>DISCO COME PINTURA "NORTON"</t>
  </si>
  <si>
    <t>DCPRS</t>
  </si>
  <si>
    <t>DISCO COME PINTURA C/S RAPID STRIP 115 mm "NORTON"</t>
  </si>
  <si>
    <t>DISCOS ALETEADOS</t>
  </si>
  <si>
    <t>DFOA40</t>
  </si>
  <si>
    <t>DISCO FLAP HOBBY MAX OXIDO DE ALUMINIO  40</t>
  </si>
  <si>
    <t>DFOA60</t>
  </si>
  <si>
    <t>DISCO FLAP HOBBY MAX OXIDO DE ALUMINIO  60</t>
  </si>
  <si>
    <t>DFOA80</t>
  </si>
  <si>
    <t>DISCO FLAP HOBBY MAX OXIDO DE ALUMINIO  80</t>
  </si>
  <si>
    <t>DFOA12</t>
  </si>
  <si>
    <t>DISCO FLAP HOBBY MAX OXIDO DE ALUMINIO 120</t>
  </si>
  <si>
    <t>DISCOS DE CORTE "RHEIN"</t>
  </si>
  <si>
    <t>DPMR712</t>
  </si>
  <si>
    <t>DISCO PLANO O/A "RHEIN" 7" x 1.2 mm.</t>
  </si>
  <si>
    <t>DISCOS DE CORTE "SIN PAR"</t>
  </si>
  <si>
    <t>DISCOS DE CORTE "TYROLIT"</t>
  </si>
  <si>
    <t>DISCOS DE CORTE ESPECIALES "NORTON"</t>
  </si>
  <si>
    <t>DISCOS DIAMANTADOS "RHEIN"</t>
  </si>
  <si>
    <t>DDC412R</t>
  </si>
  <si>
    <t>DISCO DIAMANTADO CONTINUO 4 1/2" "RHEIN"</t>
  </si>
  <si>
    <t>DDC7R</t>
  </si>
  <si>
    <t>DISCO DIAMANTADO CONTINUO 7" "RHEIN"</t>
  </si>
  <si>
    <t>DDC9R</t>
  </si>
  <si>
    <t>DISCO DIAMANTADO CONTINUO 9" "RHEIN"</t>
  </si>
  <si>
    <t>DDS412R</t>
  </si>
  <si>
    <t>DISCO DIAMANTADO SEGMENTADO 4 1/2" "RHEIN"</t>
  </si>
  <si>
    <t>DDS7R</t>
  </si>
  <si>
    <t>DISCO DIAMANTADO SEGMENTADO 7" "RHEIN"</t>
  </si>
  <si>
    <t>DDS9R</t>
  </si>
  <si>
    <t>DISCO DIAMANTADO SEGMENTADO 9" "RHEIN"</t>
  </si>
  <si>
    <t>DDT412R</t>
  </si>
  <si>
    <t>DISCO DIAMANTADO TURBO 4 1/2" "RHEIN"</t>
  </si>
  <si>
    <t>DDT7R</t>
  </si>
  <si>
    <t>DISCO DIAMANTADO TURBO 7" "RHEIN"</t>
  </si>
  <si>
    <t>DDT9R</t>
  </si>
  <si>
    <t>DISCO DIAMANTADO TURBO 9" "RHEIN"</t>
  </si>
  <si>
    <t>DISCOS DIAMANTADOS "RHEIN" 3 EN 1</t>
  </si>
  <si>
    <t>DDR412</t>
  </si>
  <si>
    <t>DISCO DIAMANTADO 3 EN 1  "RHEIN"   4 1/2"</t>
  </si>
  <si>
    <t>DDR7</t>
  </si>
  <si>
    <t>DISCO DIAMANTADO 3 EN 1  "RHEIN"   7"</t>
  </si>
  <si>
    <t>DISCOS DIAMANTADOS "ROTTWEILER"</t>
  </si>
  <si>
    <t>DDCR412</t>
  </si>
  <si>
    <t>DISCO DIAMANTADO CONTINUO ROTTWEILER   4 1/2</t>
  </si>
  <si>
    <t>DDCR7</t>
  </si>
  <si>
    <t>DISCO DIAMANTADO CONTINUO ROTTWEILER  7</t>
  </si>
  <si>
    <t>DDCR9</t>
  </si>
  <si>
    <t>DISCO DIAMANTADO CONTINUO ROTTWEILER 9</t>
  </si>
  <si>
    <t>DDLR412</t>
  </si>
  <si>
    <t>DISCO DIAMANTADO LASER ROTTWEILER   4 1/2</t>
  </si>
  <si>
    <t>DDLR7</t>
  </si>
  <si>
    <t>DISCO DIAMANTADO LASER ROTTWEILER  7</t>
  </si>
  <si>
    <t>DDLR9</t>
  </si>
  <si>
    <t>DISCO DIAMANTADO LASER ROTTWEILER 9</t>
  </si>
  <si>
    <t>DDTF412</t>
  </si>
  <si>
    <t>DISCO DIAMANTADO TURBO FINO ROTTWEILER 4 1/2</t>
  </si>
  <si>
    <t>DDTR412</t>
  </si>
  <si>
    <t>DISCO DIAMANTADO TURBO ROTTWEILER   4 1/2</t>
  </si>
  <si>
    <t>DDTR7</t>
  </si>
  <si>
    <t>DISCO DIAMANTADO TURBO ROTTWEILER  7</t>
  </si>
  <si>
    <t>DDTR9</t>
  </si>
  <si>
    <t>DISCO DIAMANTADO TURBO ROTTWEILER 9</t>
  </si>
  <si>
    <t>DISCOS DIAMANTADOS "TYROLIT"</t>
  </si>
  <si>
    <t>DDC412B</t>
  </si>
  <si>
    <t>DISCO DIAM. CONTINUO 4 1/2" "TYROLIT" BASIC</t>
  </si>
  <si>
    <t>DDC412S</t>
  </si>
  <si>
    <t>DISCO DIAM. CONTINUO 4 1/2" "TYROLIT" STANDARD</t>
  </si>
  <si>
    <t>DDC7B</t>
  </si>
  <si>
    <t>DISCO DIAM. CONTINUO 7" "TYROLIT" BASIC</t>
  </si>
  <si>
    <t>DDC7S</t>
  </si>
  <si>
    <t>DISCO DIAM. CONTINUO 7" "TYROLIT" STANDARD</t>
  </si>
  <si>
    <t>DDS412B</t>
  </si>
  <si>
    <t>DISCO DIAM. SEGMENTADO 4 1/2" "TYROLIT" BASIC</t>
  </si>
  <si>
    <t>DDS412S</t>
  </si>
  <si>
    <t>DISCO DIAM. SEGMENTADO 4 1/2" "TYROLIT" STANDARD</t>
  </si>
  <si>
    <t>DDS7B</t>
  </si>
  <si>
    <t>DISCO DIAM. SEGMENTADO 7" "TYROLIT" BASIC</t>
  </si>
  <si>
    <t>DDS7S</t>
  </si>
  <si>
    <t>DISCO DIAM. SEGMENTADO 7" "TYROLIT" STANDARD</t>
  </si>
  <si>
    <t>DDS9B</t>
  </si>
  <si>
    <t>DISCO DIAM. SEGMENTADO 9" "TYROLIT" BASIC</t>
  </si>
  <si>
    <t>DDS9S</t>
  </si>
  <si>
    <t>DISCO DIAM. SEGMENTADO 9" "TYROLIT" STANDARD</t>
  </si>
  <si>
    <t>DDT412B</t>
  </si>
  <si>
    <t>DISCO DIAM. TURBO 4 1/2" "TYROLIT" BASIC</t>
  </si>
  <si>
    <t>DDT412S</t>
  </si>
  <si>
    <t>DISCO DIAM. TURBO 4 1/2" "TYROLIT" STANDARD</t>
  </si>
  <si>
    <t>DDT7B</t>
  </si>
  <si>
    <t>DISCO DIAM. TURBO 7" "TYROLIT" BASIC</t>
  </si>
  <si>
    <t>DDT7S</t>
  </si>
  <si>
    <t>DISCO DIAM. TURBO 7" "TYROLIT" STANDARD</t>
  </si>
  <si>
    <t>DDT9B</t>
  </si>
  <si>
    <t>DISCO DIAM. TURBO 9" "TYROLIT" BASIC</t>
  </si>
  <si>
    <t>DDT9S</t>
  </si>
  <si>
    <t>DISCO DIAM. TURBO 9" "TYROLIT" STANDARD</t>
  </si>
  <si>
    <t>DDTP412</t>
  </si>
  <si>
    <t>DISCO DIAMANTADO TURBO PORCELANATO 4 1/2 "TYROLIT"</t>
  </si>
  <si>
    <t>DFA12C</t>
  </si>
  <si>
    <t>DFA14C</t>
  </si>
  <si>
    <t>DFA16C</t>
  </si>
  <si>
    <t>DFA24C</t>
  </si>
  <si>
    <t>DFA36C</t>
  </si>
  <si>
    <t>DFA50C</t>
  </si>
  <si>
    <t>DFA60C</t>
  </si>
  <si>
    <t>DFA80C</t>
  </si>
  <si>
    <t>DFA100C</t>
  </si>
  <si>
    <t>DFA120C</t>
  </si>
  <si>
    <t>DFA14</t>
  </si>
  <si>
    <t>DFA16</t>
  </si>
  <si>
    <t>DFA24</t>
  </si>
  <si>
    <t>DFA36</t>
  </si>
  <si>
    <t>DFA50</t>
  </si>
  <si>
    <t>DFA60</t>
  </si>
  <si>
    <t>DFA80</t>
  </si>
  <si>
    <t>DFA100</t>
  </si>
  <si>
    <t>DFA120</t>
  </si>
  <si>
    <t>DISCOS P/SENSITIVA "TYROLIT"</t>
  </si>
  <si>
    <t>DUCHA ELECTRICA "ACQUA MASSIMO"</t>
  </si>
  <si>
    <t>DUCHADOR PLASTICO</t>
  </si>
  <si>
    <t>ELECTRODOS  "FADIRCO"</t>
  </si>
  <si>
    <t>ELECTRODOS "ITARENDY"</t>
  </si>
  <si>
    <t>EIF16</t>
  </si>
  <si>
    <t>ELECTRODO 1.60 MM. ITARENDY x bolsa x 1 kgs. aprox</t>
  </si>
  <si>
    <t>EIF2</t>
  </si>
  <si>
    <t>ELECTRODO 2.00 MM. ITARENDY x bolsa x 1 kgs. aprox</t>
  </si>
  <si>
    <t>EIF25</t>
  </si>
  <si>
    <t>ELECTRODO 2.50 MM. ITARENDY x bolsa x 1 kgs. aprox</t>
  </si>
  <si>
    <t>EIF325</t>
  </si>
  <si>
    <t>ELECTRODO 3.25 MM. ITARENDY x bolsa x 1 kgs. aprox</t>
  </si>
  <si>
    <t>EMBUDOS PLASTICOS</t>
  </si>
  <si>
    <t>ENGRAMPADORA PROFESIONAL</t>
  </si>
  <si>
    <t>EPN</t>
  </si>
  <si>
    <t>ENGRAMPADORA PROFESIONAL ROTTWEILLER</t>
  </si>
  <si>
    <t>ENROLLADOR DE CORTINA</t>
  </si>
  <si>
    <t>ECZ4</t>
  </si>
  <si>
    <t>ENROLLADOR P/CORTINA 4 mtr. ZINC. REF.</t>
  </si>
  <si>
    <t>ECZ6</t>
  </si>
  <si>
    <t>ENROLLADOR P/CORTINA 6 mtr. ZINC. REF.</t>
  </si>
  <si>
    <t>ECZ8</t>
  </si>
  <si>
    <t>ENROLLADOR P/CORTINA 8 mtr. ZINC. REF.</t>
  </si>
  <si>
    <t>ENTONADORES UNIVERSALES</t>
  </si>
  <si>
    <t>EUAM30</t>
  </si>
  <si>
    <t>ENTONADOR UNIVERSAL AMARILLO  30 cc.</t>
  </si>
  <si>
    <t>EUAM12</t>
  </si>
  <si>
    <t>ENTONADOR UNIVERSAL AMARILLO 120 cc.</t>
  </si>
  <si>
    <t>EUAZ30</t>
  </si>
  <si>
    <t>ENTONADOR UNIVERSAL AZUL  30 cc.</t>
  </si>
  <si>
    <t>EUAZ12</t>
  </si>
  <si>
    <t>ENTONADOR UNIVERSAL AZUL 120 cc.</t>
  </si>
  <si>
    <t>EUB30</t>
  </si>
  <si>
    <t>ENTONADOR UNIVERSAL BERMELLON  30 cc.</t>
  </si>
  <si>
    <t>EUB12</t>
  </si>
  <si>
    <t>ENTONADOR UNIVERSAL BERMELLON 120 cc.</t>
  </si>
  <si>
    <t>EUC30</t>
  </si>
  <si>
    <t>ENTONADOR UNIVERSAL CEDRO  30 cc.</t>
  </si>
  <si>
    <t>EUC12</t>
  </si>
  <si>
    <t>ENTONADOR UNIVERSAL CEDRO 120 cc.</t>
  </si>
  <si>
    <t>EUM30</t>
  </si>
  <si>
    <t>ENTONADOR UNIVERSAL MARRON  30 cc.</t>
  </si>
  <si>
    <t>EUM12</t>
  </si>
  <si>
    <t>ENTONADOR UNIVERSAL MARRON 120 cc.</t>
  </si>
  <si>
    <t>EUNA30</t>
  </si>
  <si>
    <t>ENTONADOR UNIVERSAL NARANJA  30 cc.</t>
  </si>
  <si>
    <t>EUNA12</t>
  </si>
  <si>
    <t>ENTONADOR UNIVERSAL NARANJA 120 cc.</t>
  </si>
  <si>
    <t>EUNE30</t>
  </si>
  <si>
    <t>ENTONADOR UNIVERSAL NEGRO  30 cc.</t>
  </si>
  <si>
    <t>EUNE12</t>
  </si>
  <si>
    <t>ENTONADOR UNIVERSAL NEGRO 120 cc.</t>
  </si>
  <si>
    <t>EUO30</t>
  </si>
  <si>
    <t>ENTONADOR UNIVERSAL OCRE  30 cc.</t>
  </si>
  <si>
    <t>EUO12</t>
  </si>
  <si>
    <t>ENTONADOR UNIVERSAL OCRE 120 cc.</t>
  </si>
  <si>
    <t>EUS30</t>
  </si>
  <si>
    <t>ENTONADOR UNIVERSAL SIENA  30 cc.</t>
  </si>
  <si>
    <t>EUS12</t>
  </si>
  <si>
    <t>ENTONADOR UNIVERSAL SIENA 120 cc.</t>
  </si>
  <si>
    <t>EUVC30</t>
  </si>
  <si>
    <t>ENTONADOR UNIVERSAL VERDE CLARO  30 cc.</t>
  </si>
  <si>
    <t>EUVC12</t>
  </si>
  <si>
    <t>ENTONADOR UNIVERSAL VERDE CLARO 120 cc.</t>
  </si>
  <si>
    <t>EUVO30</t>
  </si>
  <si>
    <t>ENTONADOR UNIVERSAL VERDE OSCURO  30 cc.</t>
  </si>
  <si>
    <t>EUVO12</t>
  </si>
  <si>
    <t>ENTONADOR UNIVERSAL VERDE OSCURO 120 cc.</t>
  </si>
  <si>
    <t>EUV30</t>
  </si>
  <si>
    <t>ENTONADOR UNIVERSAL VIOLETA  30 cc.</t>
  </si>
  <si>
    <t>EUV12</t>
  </si>
  <si>
    <t>ENTONADOR UNIVERSAL VIOLETA 120 cc.</t>
  </si>
  <si>
    <t>EAL3</t>
  </si>
  <si>
    <t>ESCALERA ALUMINIO 3 ESCALONES</t>
  </si>
  <si>
    <t>EAL4</t>
  </si>
  <si>
    <t>ESCALERA ALUMINIO 4 ESCALONES</t>
  </si>
  <si>
    <t>EAL5</t>
  </si>
  <si>
    <t>ESCALERA ALUMINIO 5 ESCALONES</t>
  </si>
  <si>
    <t>EAL6</t>
  </si>
  <si>
    <t>ESCALERA ALUMINIO 6 ESCALONES</t>
  </si>
  <si>
    <t>EAL7</t>
  </si>
  <si>
    <t>ESCALERA ALUMINIO 7 ESCALONES</t>
  </si>
  <si>
    <t>ESCALERAS METALICAS " SAFARI "</t>
  </si>
  <si>
    <t>EMS3</t>
  </si>
  <si>
    <t>ESCALERA METALICA CAÑO 1 1/4 SAFARI 3 ESC.</t>
  </si>
  <si>
    <t>EMS4</t>
  </si>
  <si>
    <t>ESCALERA METALICA CAÑO 1 1/4 SAFARI 4 ESC.</t>
  </si>
  <si>
    <t>EMS5</t>
  </si>
  <si>
    <t>ESCALERA METALICA CAÑO 1 1/4 SAFARI 5 ESC.</t>
  </si>
  <si>
    <t>EMS6</t>
  </si>
  <si>
    <t>ESCALERA METALICA CAÑO 1 1/4 SAFARI 6 ESC.</t>
  </si>
  <si>
    <t>EMS7</t>
  </si>
  <si>
    <t>ESCALERA METALICA CAÑO 1 1/4 SAFARI 7 ESC.</t>
  </si>
  <si>
    <t>ESCARDILLOS PARA JARDINES</t>
  </si>
  <si>
    <t>E2CP</t>
  </si>
  <si>
    <t>ESCARDILLOS NO.2 CORAZON / 2 PUAS</t>
  </si>
  <si>
    <t>E2PC</t>
  </si>
  <si>
    <t>ESCARDILLOS NO.2 PALA / CORAZON</t>
  </si>
  <si>
    <t>E2PP</t>
  </si>
  <si>
    <t>ESCARDILLOS NO.2 PALA 2 PUAS</t>
  </si>
  <si>
    <t>ESCOBAS Y ESCOBILLONES LINEA HOGAR</t>
  </si>
  <si>
    <t>ESCOBILLONES LINEA INDUSTRIAL</t>
  </si>
  <si>
    <t>EAC40</t>
  </si>
  <si>
    <t>ESCOBILLON ANDEN DE CERDA 6 HILERAS  40 cm.</t>
  </si>
  <si>
    <t>EAC60</t>
  </si>
  <si>
    <t>ESCOBILLON ANDEN DE CERDA 6 HILERAS  60 cm.</t>
  </si>
  <si>
    <t>EAC80</t>
  </si>
  <si>
    <t>ESCOBILLON ANDEN DE CERDA 6 HILERAS  80 cm.</t>
  </si>
  <si>
    <t>EAC100</t>
  </si>
  <si>
    <t>ESCOBILLON ANDEN DE CERDA 6 HILERAS 100 cm.</t>
  </si>
  <si>
    <t>EAP40</t>
  </si>
  <si>
    <t>ESCOBILLON ANDEN DE PLASTICO 6 HILERAS  40 cm.</t>
  </si>
  <si>
    <t>EAP60</t>
  </si>
  <si>
    <t>ESCOBILLON ANDEN DE PLASTICO 6 HILERAS  60 cm.</t>
  </si>
  <si>
    <t>EAP80</t>
  </si>
  <si>
    <t>ESCOBILLON ANDEN DE PLASTICO 6 HILERAS  80 cm.</t>
  </si>
  <si>
    <t>EAP100</t>
  </si>
  <si>
    <t>ESCOBILLON ANDEN DE PLASTICO 6 HILERAS 100 cm.</t>
  </si>
  <si>
    <t>EFC40</t>
  </si>
  <si>
    <t>ESCOBILLON FRANCES DE CERDA 5 HILERAS  40 cm.</t>
  </si>
  <si>
    <t>EFC60</t>
  </si>
  <si>
    <t>ESCOBILLON FRANCES DE CERDA 5 HILERAS  60 cm.</t>
  </si>
  <si>
    <t>EFC80</t>
  </si>
  <si>
    <t>ESCOBILLON FRANCES DE CERDA 5 HILERAS  80 cm.</t>
  </si>
  <si>
    <t>EFC100</t>
  </si>
  <si>
    <t>ESCOBILLON FRANCES DE CERDA 5 HILERAS 100 cm.</t>
  </si>
  <si>
    <t>EFP40</t>
  </si>
  <si>
    <t>ESCOBILLON FRANCES DE PLASTICO 5 HILERAS  40 cm.</t>
  </si>
  <si>
    <t>EFP60</t>
  </si>
  <si>
    <t>ESCOBILLON FRANCES DE PLASTICO 5 HILERAS  60 cm.</t>
  </si>
  <si>
    <t>EFP80</t>
  </si>
  <si>
    <t>ESCOBILLON FRANCES DE PLASTICO 5 HILERAS  80 cm.</t>
  </si>
  <si>
    <t>EFP100</t>
  </si>
  <si>
    <t>ESCOBILLON FRANCES DE PLASTICO 5 HILERAS 100 cm.</t>
  </si>
  <si>
    <t>ESCOFINAS PARA CARPINTEROS "PLENA"</t>
  </si>
  <si>
    <t>EMC20</t>
  </si>
  <si>
    <t>ESCOFINA P/CARP. 1/2 CAÑA 20 cms. "PLENA"</t>
  </si>
  <si>
    <t>EMC25</t>
  </si>
  <si>
    <t>ESCOFINA P/CARP. 1/2 CAÑA 25 cms. "PLENA"</t>
  </si>
  <si>
    <t>EMC30</t>
  </si>
  <si>
    <t>ESCOFINA P/CARP. 1/2 CAÑA 30 cms. "PLENA"</t>
  </si>
  <si>
    <t>ER20</t>
  </si>
  <si>
    <t>ESCOFINA P/CARP. REDONDA 20 cms. "PLENA"</t>
  </si>
  <si>
    <t>ER25</t>
  </si>
  <si>
    <t>ESCOFINA P/CARP. REDONDA 25 cms. "PLENA"</t>
  </si>
  <si>
    <t>ESCUADRA CARPINTERO IMPORTADA</t>
  </si>
  <si>
    <t>ECI300</t>
  </si>
  <si>
    <t>ESCUADRA CARP. 300 mm. MILIMETRADA (10105)</t>
  </si>
  <si>
    <t>ECI400</t>
  </si>
  <si>
    <t>ESCUADRA CARP. 400 mm. MILIMETRADA (10106)</t>
  </si>
  <si>
    <t>ECAN30</t>
  </si>
  <si>
    <t>ESCUADRA CARPINTERO ALUMINIO C/NIVEL 30</t>
  </si>
  <si>
    <t>ECAN40</t>
  </si>
  <si>
    <t>ESCUADRA CARPINTERO ALUMINIO C/NIVEL 40</t>
  </si>
  <si>
    <t>ESCUADRAS MAGNETICAS</t>
  </si>
  <si>
    <t>EMA3</t>
  </si>
  <si>
    <t>ESCUADRA MAGNETICA DE 3"</t>
  </si>
  <si>
    <t>EMA4</t>
  </si>
  <si>
    <t>ESCUADRA MAGNETICA DE 4"</t>
  </si>
  <si>
    <t>EMA5</t>
  </si>
  <si>
    <t>ESCUADRA MAGNETICA DE 5"</t>
  </si>
  <si>
    <t>EMAJ4</t>
  </si>
  <si>
    <t>ESCUADRAS MAGNETICAS juego x 4</t>
  </si>
  <si>
    <t>ESCUADRAS PARA ALBAÑILES</t>
  </si>
  <si>
    <t>ESCUADRAS PLANAS</t>
  </si>
  <si>
    <t>ESCURRIDORES DE PLATOS "SABELCORT"</t>
  </si>
  <si>
    <t>EPCB</t>
  </si>
  <si>
    <t>ESCURRIDOR DE PLATOS CAÑO BLANCO</t>
  </si>
  <si>
    <t>EPTB</t>
  </si>
  <si>
    <t>ESCURRIDOR DE PLATOS TIJERA BLANCO</t>
  </si>
  <si>
    <t>EPTC</t>
  </si>
  <si>
    <t>ESCURRIDOR DE PLATOS TIJERA CROMADO</t>
  </si>
  <si>
    <t>ESLABONES ABIERTOS PULIDOS</t>
  </si>
  <si>
    <t>ESLINGAS REFORZADAS "ROTTWEILLER"</t>
  </si>
  <si>
    <t>EBCC</t>
  </si>
  <si>
    <t>ER18120</t>
  </si>
  <si>
    <t>ESLINGA REF. CABEZA MOVIL 18 mm. x 1.20 mt (0755)</t>
  </si>
  <si>
    <t>ER22100</t>
  </si>
  <si>
    <t>ESLINGA REF. CABEZA MOVIL 22 mm. x 1.20 mt (0765)</t>
  </si>
  <si>
    <t>ETP</t>
  </si>
  <si>
    <t>ESLINGA TIPO PITON 1.20 mts. (0715)</t>
  </si>
  <si>
    <t>TRU</t>
  </si>
  <si>
    <t>TRABA " U " PARA MOTOS</t>
  </si>
  <si>
    <t>ESPATULAS "TRAMONTINA"</t>
  </si>
  <si>
    <t>ET40</t>
  </si>
  <si>
    <t>ESPATULA MANGO PVC  40 mm TRAMONTINA</t>
  </si>
  <si>
    <t>ET60</t>
  </si>
  <si>
    <t>ESPATULA MANGO PVC  60 mm TRAMONTINA</t>
  </si>
  <si>
    <t>ET80</t>
  </si>
  <si>
    <t>ESPATULA MANGO PVC  80 mm TRAMONTINA</t>
  </si>
  <si>
    <t>ET100</t>
  </si>
  <si>
    <t>ESPATULA MANGO PVC 100 mm TRAMONTINA</t>
  </si>
  <si>
    <t>ET120</t>
  </si>
  <si>
    <t>ESPATULA MANGO PVC 120 mm TRAMONTINA</t>
  </si>
  <si>
    <t>ESPATULAS ENDUIR SANTA JUANA</t>
  </si>
  <si>
    <t>ESPATULAS PINTOR IMPORTADAS</t>
  </si>
  <si>
    <t>ESPATULAS PINTOR SANTA JUANA</t>
  </si>
  <si>
    <t>ESJ30</t>
  </si>
  <si>
    <t>ESPATULA P/PINTOR 30 mm. SANTA JUANA</t>
  </si>
  <si>
    <t>ESJ40</t>
  </si>
  <si>
    <t>ESPATULA P/PINTOR 40 mm. SANTA JUANA</t>
  </si>
  <si>
    <t>ESJ50</t>
  </si>
  <si>
    <t>ESPATULA P/PINTOR 50 mm. SANTA JUANA</t>
  </si>
  <si>
    <t>ESJ60</t>
  </si>
  <si>
    <t>ESPATULA P/PINTOR 60 mm. SANTA JUANA</t>
  </si>
  <si>
    <t>ESJ70</t>
  </si>
  <si>
    <t>ESPATULA P/PINTOR 70 mm. SANTA JUANA</t>
  </si>
  <si>
    <t>ESJ80</t>
  </si>
  <si>
    <t>ESPATULA P/PINTOR 80 mm. SANTA JUANA</t>
  </si>
  <si>
    <t>ESJ90</t>
  </si>
  <si>
    <t>ESPATULA P/PINTOR 90 mm. SANTA JUANA</t>
  </si>
  <si>
    <t>ESPATULAS PLASTICAS MULTIUSO</t>
  </si>
  <si>
    <t>EPMU</t>
  </si>
  <si>
    <t>ESPATULA PLASTICA MULTIUSO  12 x 25 cm.</t>
  </si>
  <si>
    <t>EPM115</t>
  </si>
  <si>
    <t>ESPATULA PLASTICA MULTIUSO 115 mm.</t>
  </si>
  <si>
    <t>EPM150</t>
  </si>
  <si>
    <t>ESPATULA PLASTICA MULTIUSO 150 mm.</t>
  </si>
  <si>
    <t>ESPUMA POLIURETANICA</t>
  </si>
  <si>
    <t>ESQUINEROS ANGULO</t>
  </si>
  <si>
    <t>ESTANTERIA METALICA SUPER REFORZADA</t>
  </si>
  <si>
    <t>EST</t>
  </si>
  <si>
    <t>ESTAÑOS EN BLISTER  EXIMETAL</t>
  </si>
  <si>
    <t>ESTAÑOS EN VARILLAS  EXIMETAL</t>
  </si>
  <si>
    <t>EV33</t>
  </si>
  <si>
    <t>ESTAÑO EN VARILLA AL 33% x KG. "GUN"</t>
  </si>
  <si>
    <t>EV50</t>
  </si>
  <si>
    <t>ESTAÑO EN VARILLA AL 50% x KG. "GUN"</t>
  </si>
  <si>
    <t>ESTEARINA</t>
  </si>
  <si>
    <t>EST250</t>
  </si>
  <si>
    <t>ESTEARINA EN PANES 250 grs.</t>
  </si>
  <si>
    <t>ESTOPA DE LUSTRE</t>
  </si>
  <si>
    <t>EXHIBIDOR DE HERRAMIENTAS "TRAMONTINA"</t>
  </si>
  <si>
    <t>ETCH</t>
  </si>
  <si>
    <t>EXHIBIDOR "TRAMONTINA" con 246 HERRAMIENTAS</t>
  </si>
  <si>
    <t>EXTENSORES PARA RODILLOS</t>
  </si>
  <si>
    <t>EXTRACTOR DE POLEAS "EXTRAPOL"</t>
  </si>
  <si>
    <t>EP370</t>
  </si>
  <si>
    <t>EXTRACTOR DE POLEAS MECANICO 3 GARRAS  70 mm N 000</t>
  </si>
  <si>
    <t>EP3100</t>
  </si>
  <si>
    <t>EXTRACTOR DE POLEAS MECANICO 3 GARRAS 100 mm N 00</t>
  </si>
  <si>
    <t>EP3150</t>
  </si>
  <si>
    <t>EXTRACTOR DE POLEAS MECANICO 3 GARRAS 150 mm (N 0)</t>
  </si>
  <si>
    <t>EP3200</t>
  </si>
  <si>
    <t>EXTRACTOR DE POLEAS MECANICO 3 GARRAS 200 mm (N 1)</t>
  </si>
  <si>
    <t>EXTRACTOR DE RULEMANES "EXTRAPOL"</t>
  </si>
  <si>
    <t>ER225</t>
  </si>
  <si>
    <t>EXTRACTOR DE RODAMIENTOS EXT. 2 GARRAS 25 mm (N 0)</t>
  </si>
  <si>
    <t>ER235</t>
  </si>
  <si>
    <t>EXTRACTOR DE RODAMIENTOS EXT. 2 GARRAS 35 mm (N 1)</t>
  </si>
  <si>
    <t>ER245</t>
  </si>
  <si>
    <t>EXTRACTOR DE RODAMIENTOS EXT. 2 GARRAS 45 mm (N 2)</t>
  </si>
  <si>
    <t>ER260</t>
  </si>
  <si>
    <t>EXTRACTOR DE RODAMIENTOS EXT. 2 GARRAS 60 mm (N 3)</t>
  </si>
  <si>
    <t>EXTRACTORES DE BAÑOS</t>
  </si>
  <si>
    <t>EBB4</t>
  </si>
  <si>
    <t>EXTRACTOR DE BAÑO BLANCO 4" CON ALA</t>
  </si>
  <si>
    <t>EBB6</t>
  </si>
  <si>
    <t>EXTRACTOR DE BAÑO BLANCO 6" CON ALA</t>
  </si>
  <si>
    <t>EBC4</t>
  </si>
  <si>
    <t>EXTRACTOR DE BAÑO CROMADO 4" CON ALA</t>
  </si>
  <si>
    <t>EBC6</t>
  </si>
  <si>
    <t>EXTRACTOR DE BAÑO CROMADO 6" CON ALA</t>
  </si>
  <si>
    <t>FAJA LUMBAR REFORZADA</t>
  </si>
  <si>
    <t>FLL</t>
  </si>
  <si>
    <t>FAJA LUMBAR REFORZADA 6 BALLENAS L "PAMPERO"</t>
  </si>
  <si>
    <t>FLM</t>
  </si>
  <si>
    <t>FAJA LUMBAR REFORZADA 6 BALLENAS M</t>
  </si>
  <si>
    <t>FLS</t>
  </si>
  <si>
    <t>FAJA LUMBAR REFORZADA 6 BALLENAS S</t>
  </si>
  <si>
    <t>FLXL</t>
  </si>
  <si>
    <t>FAJA LUMBAR REFORZADA 6 BALLENAS XL "PAMPERO"</t>
  </si>
  <si>
    <t>FLXXL</t>
  </si>
  <si>
    <t>FAJA LUMBAR REFORZADA 6 BALLENAS XXL</t>
  </si>
  <si>
    <t>FALSA ESCUADRA</t>
  </si>
  <si>
    <t>FE</t>
  </si>
  <si>
    <t>FAROLES A GAS</t>
  </si>
  <si>
    <t>FGAS</t>
  </si>
  <si>
    <t>FAROL A GAS DE GARRAFA CON JAULA   BROGAS</t>
  </si>
  <si>
    <t>FIL</t>
  </si>
  <si>
    <t>FAROL INFLABLE LED SOLAR</t>
  </si>
  <si>
    <t>FERRITES</t>
  </si>
  <si>
    <t>FA1</t>
  </si>
  <si>
    <t>FERRITE AMARILLO x  1 Kgs.</t>
  </si>
  <si>
    <t>FA12</t>
  </si>
  <si>
    <t>FERRITE AMARILLO x 1/2 Kgs.</t>
  </si>
  <si>
    <t>FAZ1</t>
  </si>
  <si>
    <t>FERRITE AZUL x 1 kgs.</t>
  </si>
  <si>
    <t>FAZ12</t>
  </si>
  <si>
    <t>FERRITE AZUL x 1/2 kgs.</t>
  </si>
  <si>
    <t>FN1</t>
  </si>
  <si>
    <t>FERRITE NEGRO x  1 Kgs.</t>
  </si>
  <si>
    <t>FN12</t>
  </si>
  <si>
    <t>FERRITE NEGRO x 1/2 Kgs.</t>
  </si>
  <si>
    <t>FR1</t>
  </si>
  <si>
    <t>FERRITE ROJO x  1 Kgs.</t>
  </si>
  <si>
    <t>FR12</t>
  </si>
  <si>
    <t>FERRITE ROJO x 1/2 Kgs.</t>
  </si>
  <si>
    <t>FV1</t>
  </si>
  <si>
    <t>FERRITE VERDE x 1 Kgs</t>
  </si>
  <si>
    <t>FV12</t>
  </si>
  <si>
    <t>FERRITE VERDE x 1/2 Kgs</t>
  </si>
  <si>
    <t>FICHAS TRIPLES Y ADAPTADORAS</t>
  </si>
  <si>
    <t>FIELTRO PARA FRATACHOS</t>
  </si>
  <si>
    <t>FIJACIONES METALICAS "ROYAL"</t>
  </si>
  <si>
    <t>MTEC14</t>
  </si>
  <si>
    <t>MANGO P/ COLOCACION TEC    1/4</t>
  </si>
  <si>
    <t>MTEC516</t>
  </si>
  <si>
    <t>MANGO P/ COLOCACION TEC   5/16</t>
  </si>
  <si>
    <t>MTEC38</t>
  </si>
  <si>
    <t>MANGO P/ COLOCACION TEC  3/8</t>
  </si>
  <si>
    <t>MTEC12</t>
  </si>
  <si>
    <t>MANGO P/ COLOCACION TEC 1/2</t>
  </si>
  <si>
    <t>PE</t>
  </si>
  <si>
    <t>PITON DE EXPANSION 1/4 x 85</t>
  </si>
  <si>
    <t>SEIC</t>
  </si>
  <si>
    <t>SOPORTE ESTANTE INVISIBLE  8 x 150 mm.</t>
  </si>
  <si>
    <t>SEIG</t>
  </si>
  <si>
    <t>SOPORTE ESTANTE INVISIBLE 10 x 180 mm.</t>
  </si>
  <si>
    <t>TEC14</t>
  </si>
  <si>
    <t>TACO METALICO EXPANSION CONTROLADA     1/4</t>
  </si>
  <si>
    <t>TEC516</t>
  </si>
  <si>
    <t>TACO METALICO EXPANSION CONTROLADA    5/16</t>
  </si>
  <si>
    <t>TEC38</t>
  </si>
  <si>
    <t>TACO METALICO EXPANSION CONTROLADA  3/8</t>
  </si>
  <si>
    <t>TEC12</t>
  </si>
  <si>
    <t>TACO METALICO EXPANSION CONTROLADA 1/2</t>
  </si>
  <si>
    <t>TE</t>
  </si>
  <si>
    <t>TORNILLO DE EXPANSION 1/4 x 50</t>
  </si>
  <si>
    <t>FILM STRECH</t>
  </si>
  <si>
    <t>FST10</t>
  </si>
  <si>
    <t>FILM STRECH 10 cms. (aprox. 500g)</t>
  </si>
  <si>
    <t>FST50</t>
  </si>
  <si>
    <t>FILM STRECH 50 cms. (aprox. 4500g)</t>
  </si>
  <si>
    <t>FILTRO PARA  SPAR</t>
  </si>
  <si>
    <t>FPB12</t>
  </si>
  <si>
    <t>FILTRO PARA BAÑERA blister x 12</t>
  </si>
  <si>
    <t>FPPT</t>
  </si>
  <si>
    <t>FILTRO PARA PILETA TRANSPARENTE X 12U.</t>
  </si>
  <si>
    <t>FPJCG</t>
  </si>
  <si>
    <t>FILTRO PILETA JHONSON CHICO GRIS</t>
  </si>
  <si>
    <t>FPJC</t>
  </si>
  <si>
    <t>FILTRO PILETA JHONSON CHICO TRANSPARENTE</t>
  </si>
  <si>
    <t>FPJGG</t>
  </si>
  <si>
    <t>FILTRO PILETA JHONSON GRANDE GRIS</t>
  </si>
  <si>
    <t>FPJG</t>
  </si>
  <si>
    <t>FILTRO PILETA JHONSON GRANDE TRANSPARENTE</t>
  </si>
  <si>
    <t>FPLB</t>
  </si>
  <si>
    <t>FILTROPARA LAVATORIO Y BIDET</t>
  </si>
  <si>
    <t>FLEXIBLE BAJADA PVC</t>
  </si>
  <si>
    <t>FLEXIBLES A/ INOX. APROBADOS "LATYN"</t>
  </si>
  <si>
    <t>FC1220</t>
  </si>
  <si>
    <t>FLEXIBLE COBRE 1/2 x 20 cms.</t>
  </si>
  <si>
    <t>FC1225</t>
  </si>
  <si>
    <t>FLEXIBLE COBRE 1/2 x 25 cms.</t>
  </si>
  <si>
    <t>FC1230</t>
  </si>
  <si>
    <t>FLEXIBLE COBRE 1/2 x 30 cms.</t>
  </si>
  <si>
    <t>FC1235</t>
  </si>
  <si>
    <t>FLEXIBLE COBRE 1/2 x 35 cms.</t>
  </si>
  <si>
    <t>FC1240</t>
  </si>
  <si>
    <t>FLEXIBLE COBRE 1/2 x 40 cms.</t>
  </si>
  <si>
    <t>FC1250</t>
  </si>
  <si>
    <t>FLEXIBLE COBRE 1/2 x 50 cms.</t>
  </si>
  <si>
    <t>FC3420</t>
  </si>
  <si>
    <t>FLEXIBLE COBRE 3/4 x 20 cms.</t>
  </si>
  <si>
    <t>FC3425</t>
  </si>
  <si>
    <t>FLEXIBLE COBRE 3/4 x 25 cms.</t>
  </si>
  <si>
    <t>FC3430</t>
  </si>
  <si>
    <t>FLEXIBLE COBRE 3/4 x 30 cms.</t>
  </si>
  <si>
    <t>FC3435</t>
  </si>
  <si>
    <t>FLEXIBLE COBRE 3/4 x 35 cms.</t>
  </si>
  <si>
    <t>FC3440</t>
  </si>
  <si>
    <t>FLEXIBLE COBRE 3/4 x 40 cms.</t>
  </si>
  <si>
    <t>FC3450</t>
  </si>
  <si>
    <t>FLEXIBLE COBRE 3/4 x 50 cms.</t>
  </si>
  <si>
    <t>FLEXIBLES MALLADOS PARA AGUA</t>
  </si>
  <si>
    <t>FLEXIBLES MALLADOS PARA GAS</t>
  </si>
  <si>
    <t>FLEXIBLES PLASTICOS</t>
  </si>
  <si>
    <t>FLOTANTE DE TANQUE</t>
  </si>
  <si>
    <t>BPPF</t>
  </si>
  <si>
    <t>FTMP12</t>
  </si>
  <si>
    <t>FTMP34</t>
  </si>
  <si>
    <t>FLOTANTE SILENCIOSO TIPO INSA</t>
  </si>
  <si>
    <t>FRH12</t>
  </si>
  <si>
    <t>FRM12</t>
  </si>
  <si>
    <t>FLOTANTE SILENCIOSO 1/2 RM (BRAZO BR)T.INSA(1822)</t>
  </si>
  <si>
    <t>FLUIDO DESINFECTANTE</t>
  </si>
  <si>
    <t>FORMONES EN JUEGO</t>
  </si>
  <si>
    <t>FJ4</t>
  </si>
  <si>
    <t>FORMONES EN JUEGO x 4 piezas (5, 12 , 18, 24)</t>
  </si>
  <si>
    <t>FRATACHOS ABRASIVOS</t>
  </si>
  <si>
    <t>FRATACHOS DE ALGARROBO</t>
  </si>
  <si>
    <t>FRATACHOS DE PINO</t>
  </si>
  <si>
    <t>FRATACHOS PLASTICOS</t>
  </si>
  <si>
    <t>FRESADORAS PARA CANILLA "S 3"</t>
  </si>
  <si>
    <t>FPC</t>
  </si>
  <si>
    <t>FRESADORA P/ CANILLA  "S 3"</t>
  </si>
  <si>
    <t>GANCHO HAMACA PARAGUAYA</t>
  </si>
  <si>
    <t>GANCHO SOGA ELASTICA</t>
  </si>
  <si>
    <t>GJ50</t>
  </si>
  <si>
    <t>GANCHO P/TECHO T. J 50 mm. C/ARAND.TUE.  - B -</t>
  </si>
  <si>
    <t>GJ60</t>
  </si>
  <si>
    <t>GANCHO P/TECHO T. J 60 mm. C/ARAND.TUE.  - B -</t>
  </si>
  <si>
    <t>GJ70</t>
  </si>
  <si>
    <t>GANCHO P/TECHO T. J 70 mm. C/ARAND.TUE.  - B -</t>
  </si>
  <si>
    <t>GJ80</t>
  </si>
  <si>
    <t>GANCHO P/TECHO T. J 80 mm. C/ARAND.TUE.  - B -</t>
  </si>
  <si>
    <t>GJ90</t>
  </si>
  <si>
    <t>GANCHO P/TECHO T. J 90 mm. C/ARAND.TUE.  - B -</t>
  </si>
  <si>
    <t>GJ100</t>
  </si>
  <si>
    <t>GANCHO P/TECHO T. J100 mm. C/ARAND.TUE.  - B -</t>
  </si>
  <si>
    <t>GANCHOS DE CARGA</t>
  </si>
  <si>
    <t>GCF15</t>
  </si>
  <si>
    <t>GANCHO DE CARGA FIJO CON SEGURO 0.5 TON.</t>
  </si>
  <si>
    <t>GCF75</t>
  </si>
  <si>
    <t>GANCHO DE CARGA FIJO CON SEGURO 0.75 TON.</t>
  </si>
  <si>
    <t>GCF1</t>
  </si>
  <si>
    <t>GANCHO DE CARGA FIJO CON SEGURO 1 TON.</t>
  </si>
  <si>
    <t>GCF2</t>
  </si>
  <si>
    <t>GANCHO DE CARGA FIJO CON SEGURO 2 TON.</t>
  </si>
  <si>
    <t>GLICERINA</t>
  </si>
  <si>
    <t>GOMERA Y TUBO DE REPUESTO</t>
  </si>
  <si>
    <t>GP</t>
  </si>
  <si>
    <t>GOMERA METALICA (TOV4271)</t>
  </si>
  <si>
    <t>TGT58</t>
  </si>
  <si>
    <t>TUBO DE GOMA TRASLUCIDO rollo 10 mts</t>
  </si>
  <si>
    <t>GRAFITO EN POLVO</t>
  </si>
  <si>
    <t>GRAMPAS CABLES DE ACERO</t>
  </si>
  <si>
    <t>GRAMPAS PARA AMURAR</t>
  </si>
  <si>
    <t>GRAMPAS PARA ENGRAMPADORAS ISARD</t>
  </si>
  <si>
    <t>GPEI14</t>
  </si>
  <si>
    <t>GRAMPA PARA ENGRAMPADORA  14 mm.</t>
  </si>
  <si>
    <t>GRAMPAS PARA ESPEJO</t>
  </si>
  <si>
    <t>GRAMPAS PARA ESPEJO EN JUEGO</t>
  </si>
  <si>
    <t>GPEJ</t>
  </si>
  <si>
    <t>GRAMPAS P/ ESPEJO JUEGO (2 FIJOS y 2 C/ RESORTE)</t>
  </si>
  <si>
    <t>GRAMPAS PARA LAVATORIOS</t>
  </si>
  <si>
    <t>GRASAS "TF3"</t>
  </si>
  <si>
    <t>GRINFAS ARMADORES "AZZURRA"</t>
  </si>
  <si>
    <t>GUANTE DE DESCARNE</t>
  </si>
  <si>
    <t>GUANTES DE LATEX " TACOLATEX"</t>
  </si>
  <si>
    <t>GCL8</t>
  </si>
  <si>
    <t>GUANTE CORTO LIVIANO  8</t>
  </si>
  <si>
    <t>GCL812</t>
  </si>
  <si>
    <t>GUANTE CORTO LIVIANO  8 1/2</t>
  </si>
  <si>
    <t>GCL9</t>
  </si>
  <si>
    <t>GUANTE CORTO LIVIANO  9</t>
  </si>
  <si>
    <t>GCL912</t>
  </si>
  <si>
    <t>GUANTE CORTO LIVIANO  9 1/2</t>
  </si>
  <si>
    <t>GCL10</t>
  </si>
  <si>
    <t>GUANTE CORTO LIVIANO 10</t>
  </si>
  <si>
    <t>GCL1012</t>
  </si>
  <si>
    <t>GUANTE CORTO LIVIANO 10 1/2</t>
  </si>
  <si>
    <t>GCL11</t>
  </si>
  <si>
    <t>GUANTE CORTO LIVIANO 11</t>
  </si>
  <si>
    <t>GCP812</t>
  </si>
  <si>
    <t>GUANTE CORTO PESADO  8 1/2</t>
  </si>
  <si>
    <t>GCP9</t>
  </si>
  <si>
    <t>GUANTE CORTO PESADO  9</t>
  </si>
  <si>
    <t>GCP912</t>
  </si>
  <si>
    <t>GUANTE CORTO PESADO  9 1/2</t>
  </si>
  <si>
    <t>GCP10</t>
  </si>
  <si>
    <t>GUANTE CORTO PESADO 10</t>
  </si>
  <si>
    <t>GCP1012</t>
  </si>
  <si>
    <t>GUANTE CORTO PESADO 10 1/2</t>
  </si>
  <si>
    <t>GCP11</t>
  </si>
  <si>
    <t>GUANTE CORTO PESADO 11</t>
  </si>
  <si>
    <t>GUANTES DESCARNE SOLDADOR</t>
  </si>
  <si>
    <t>GDPS</t>
  </si>
  <si>
    <t>GUANTE DESCARNE PARA SOLDADOR GD11</t>
  </si>
  <si>
    <t>GUANTES DESCARTABLES</t>
  </si>
  <si>
    <t>GNDL</t>
  </si>
  <si>
    <t>GUANTE DE NITRILO DESCARTABLE x 100u. L</t>
  </si>
  <si>
    <t>GNDM</t>
  </si>
  <si>
    <t>GUANTE DE NITRILO DESCARTABLE x 100u. M</t>
  </si>
  <si>
    <t>GNDXL</t>
  </si>
  <si>
    <t>GUANTE DE NITRILO DESCARTABLE x 100u. XL</t>
  </si>
  <si>
    <t>GNNDL</t>
  </si>
  <si>
    <t>GUANTE DE NITRILO NEGRO DESC. x 100u. L</t>
  </si>
  <si>
    <t>GNNDM</t>
  </si>
  <si>
    <t>GUANTE DE NITRILO NEGRO DESC. x 100u. M</t>
  </si>
  <si>
    <t>GNNDXL</t>
  </si>
  <si>
    <t>GUANTE DE NITRILO NEGRO DESC. x 100u. XL</t>
  </si>
  <si>
    <t>GLDG</t>
  </si>
  <si>
    <t>GUANTE LATEX DESCARTABLES- CAJA 100 unid. GRANDE</t>
  </si>
  <si>
    <t>GLDM</t>
  </si>
  <si>
    <t>GUANTE LATEX DESCARTABLES- CAJA 100 unid. MEDIANO</t>
  </si>
  <si>
    <t>GUANTES DOMESTICOS</t>
  </si>
  <si>
    <t>GDAC</t>
  </si>
  <si>
    <t>GUANTE DOMESTICO AFELPADO  CHICO</t>
  </si>
  <si>
    <t>GDAM</t>
  </si>
  <si>
    <t>GUANTE DOMESTICO AFELPADO  MEDIANO</t>
  </si>
  <si>
    <t>GDAG</t>
  </si>
  <si>
    <t>GUANTE DOMESTICO AFELPADO GRANDE</t>
  </si>
  <si>
    <t>GDASG</t>
  </si>
  <si>
    <t>GUANTE DOMESTICO AFELPADO SUPER GRANDE</t>
  </si>
  <si>
    <t>GUANTES ENGOMADOS ANTICORTE</t>
  </si>
  <si>
    <t>GEA</t>
  </si>
  <si>
    <t>GUMU</t>
  </si>
  <si>
    <t>GUANTES INDUSTRIALES</t>
  </si>
  <si>
    <t>GIRC</t>
  </si>
  <si>
    <t>GUANTE PVC INDUSTRIAL ROJO P/ CORTO 30 cm.</t>
  </si>
  <si>
    <t>GIRL</t>
  </si>
  <si>
    <t>GUANTE PVC INDUSTRIAL ROJO P/ LARGO 40 cm.</t>
  </si>
  <si>
    <t>GIRSL</t>
  </si>
  <si>
    <t>GUANTE PVC INDUSTRIAL ROJO SUPER LARGO 60 cm.</t>
  </si>
  <si>
    <t>GUANTES MOTEADOS</t>
  </si>
  <si>
    <t>GAM</t>
  </si>
  <si>
    <t>GUANTE ALGODON MOTEADO NACIONAL</t>
  </si>
  <si>
    <t>GAMP</t>
  </si>
  <si>
    <t>GUANTE ALGODON MOTEADO NEGRO PESADO</t>
  </si>
  <si>
    <t>GUANTES VAQUETA</t>
  </si>
  <si>
    <t>GVMP</t>
  </si>
  <si>
    <t>GUANTE VAQUETA 1/2 PASEO  GV05</t>
  </si>
  <si>
    <t>HACHA TUMBA  IMPORTADA</t>
  </si>
  <si>
    <t>HACHA TUMBA "GHERARDI"</t>
  </si>
  <si>
    <t>HTCCG</t>
  </si>
  <si>
    <t>HACHA TUMBA CON CABO GHERARDI</t>
  </si>
  <si>
    <t>HTSCG</t>
  </si>
  <si>
    <t>HACHA TUMBA SIN CABO GHERARDI</t>
  </si>
  <si>
    <t>HACHA TUMBA "TRAMONTINA"</t>
  </si>
  <si>
    <t>HTCCT</t>
  </si>
  <si>
    <t>HACHA TUMBA CON CABO TRAMONTINA</t>
  </si>
  <si>
    <t>HACHITA CAMPING IMPORTADA</t>
  </si>
  <si>
    <t>HC600</t>
  </si>
  <si>
    <t>HACHITA CAMPING 600 grs. NEON</t>
  </si>
  <si>
    <t>HCMF</t>
  </si>
  <si>
    <t>HACHITA CAMPING MANGO FIBRA   NEON</t>
  </si>
  <si>
    <t>HACHITA VIZCAINA " F. QUINTANA "</t>
  </si>
  <si>
    <t>HGS700</t>
  </si>
  <si>
    <t>HACHITA VIZCAINA C/ MAD. 500 grs."F. QUINTANA"</t>
  </si>
  <si>
    <t>HACHUELAS FORJADAS</t>
  </si>
  <si>
    <t>HFAL</t>
  </si>
  <si>
    <t>HACHUELA FORJADA ALBAÑIL "F. Quintana"</t>
  </si>
  <si>
    <t>HFAZ</t>
  </si>
  <si>
    <t>HACHUELA FORJADA AZULEJISTA "F. Quintana"</t>
  </si>
  <si>
    <t>HERRAJES METALICOS "DEUAN"</t>
  </si>
  <si>
    <t>HERRAMIENTAS ELECT. MANUALES "THUNDER"</t>
  </si>
  <si>
    <t>AA216</t>
  </si>
  <si>
    <t>AMOLADORA ANG. DE 4 1/2  720 watts (TL00450) -----</t>
  </si>
  <si>
    <t>AA618</t>
  </si>
  <si>
    <t>AMOLADORA ANG. DE 7  2250 watts (TL00460) -----</t>
  </si>
  <si>
    <t>AA623</t>
  </si>
  <si>
    <t>AMOLADORA ANG. DE 9  2250 watts (TL00465) -----</t>
  </si>
  <si>
    <t>BT12</t>
  </si>
  <si>
    <t>BATERIA P/ TALADRO ATORN 10 MM (TL0120BAT)</t>
  </si>
  <si>
    <t>BT18</t>
  </si>
  <si>
    <t>BATERIA P/ TALADRO ATORN 13 MM (TL0122BAT)</t>
  </si>
  <si>
    <t>CBT12</t>
  </si>
  <si>
    <t>CARGADOR DE BATERIA 12V P/ TALADRO (TL0120CAR)</t>
  </si>
  <si>
    <t>CBT18</t>
  </si>
  <si>
    <t>CARGADOR DE BATERIA 18V P/ TALADRO (TL0122CAR)</t>
  </si>
  <si>
    <t>HV6700</t>
  </si>
  <si>
    <t>EQUIPO DE PINTAR HVLP - 360 watts "WORK" HV-300**</t>
  </si>
  <si>
    <t>HV8800</t>
  </si>
  <si>
    <t>EQUIPO DE PINTAR HVLP - 600 watts HV-8800 BOX**</t>
  </si>
  <si>
    <t>MU800</t>
  </si>
  <si>
    <t>HERRAMIENTA MULTIFUNCION 280 w - MU800</t>
  </si>
  <si>
    <t>LO150</t>
  </si>
  <si>
    <t>LIJADORA ORBITAL 1/3 150 w. (TL00650)</t>
  </si>
  <si>
    <t>LRO300</t>
  </si>
  <si>
    <t>LIJADORA ROTO ORB. 125 mm. 300 w. V/V (TR00675)</t>
  </si>
  <si>
    <t>LP6181</t>
  </si>
  <si>
    <t>LUSTRALIJADORA PULIDORA DE 7" 1650 w. (TL00605)</t>
  </si>
  <si>
    <t>SC1400</t>
  </si>
  <si>
    <t>SIERRA CIRCULAR 185 mm. 1400 w. (TL00765)</t>
  </si>
  <si>
    <t>TP1150</t>
  </si>
  <si>
    <t>TALADRO PER. 13MM 1150w VAR Y REV. (TR00175) -----</t>
  </si>
  <si>
    <t>HERRAMIENTAS PARA JARDIN "TRAMONTINA"</t>
  </si>
  <si>
    <t>AB6081</t>
  </si>
  <si>
    <t>CS614</t>
  </si>
  <si>
    <t>SI510</t>
  </si>
  <si>
    <t>HIDROLAVADORAS ELECT. "THUNDER"</t>
  </si>
  <si>
    <t>HL8105</t>
  </si>
  <si>
    <t>HIDROLAVADORA 1300 W - 90BAR **</t>
  </si>
  <si>
    <t>HL8140</t>
  </si>
  <si>
    <t>HIDROLAVADORA 2300 W - 160BAR **</t>
  </si>
  <si>
    <t>HILO PARA ALBAÑILES x paq.</t>
  </si>
  <si>
    <t>HILO SISAL</t>
  </si>
  <si>
    <t>HILOS DE ALGODON</t>
  </si>
  <si>
    <t>HILOS DE POLIPROPILENO</t>
  </si>
  <si>
    <t>HILOS PARA ALBAÑILES x 1 kg.</t>
  </si>
  <si>
    <t>HOJAS DE SIERRA JUNIORS</t>
  </si>
  <si>
    <t>HOJAS DE SIERRAS SIN PAR</t>
  </si>
  <si>
    <t>HOJAS PARA CALADORA "TOKITS"</t>
  </si>
  <si>
    <t>HOJAS PARA CALADORAS "SIN PAR"</t>
  </si>
  <si>
    <t>CAL6246</t>
  </si>
  <si>
    <t>HOJA P/CALADORA BIM. MADERA 6d.</t>
  </si>
  <si>
    <t>CAL6238</t>
  </si>
  <si>
    <t>HOJA P/CALADORA BIM. MADERA 8d.</t>
  </si>
  <si>
    <t>CAL2224</t>
  </si>
  <si>
    <t>HOJA P/CALADORA BIM. METAL 24d.</t>
  </si>
  <si>
    <t>CAL2214</t>
  </si>
  <si>
    <t>HOJA P/CALADORA BIM. MULTIUSO 14d.</t>
  </si>
  <si>
    <t>CAL2218</t>
  </si>
  <si>
    <t>HOJA P/CALADORA BIM. MULTIUSO 18d.</t>
  </si>
  <si>
    <t>HORMIGUICIDAS "HORTAL"</t>
  </si>
  <si>
    <t>HPH250</t>
  </si>
  <si>
    <t>HORMIGUICIDA EN POLVO "HORTAL" x 250 grs</t>
  </si>
  <si>
    <t>HLH60</t>
  </si>
  <si>
    <t>HORMIGUICIDA LIQUIDO "HORTAL" x  60 cc</t>
  </si>
  <si>
    <t>HLH120</t>
  </si>
  <si>
    <t>HORMIGUICIDA LIQUIDO "HORTAL" x 120 cc</t>
  </si>
  <si>
    <t>HLH250</t>
  </si>
  <si>
    <t>HORMIGUICIDA LIQUIDO "HORTAL" x 250 cc</t>
  </si>
  <si>
    <t>HMH100</t>
  </si>
  <si>
    <t>HORMIGUICIDA MIREX "HORTAL" x 100 grs</t>
  </si>
  <si>
    <t>HMH250</t>
  </si>
  <si>
    <t>HORMIGUICIDA MIREX "HORTAL" x 250 grs</t>
  </si>
  <si>
    <t>HORQUILLA FORJADA "TRAMONTINA"</t>
  </si>
  <si>
    <t>INFLADOR DOBLE VALVULA</t>
  </si>
  <si>
    <t>IMG</t>
  </si>
  <si>
    <t>INFLADOR MINI A GATILLO DOBLE VALVULA</t>
  </si>
  <si>
    <t>INGLETES DE MADERA</t>
  </si>
  <si>
    <t>INSERTOS DE BRONCE</t>
  </si>
  <si>
    <t>IVBC</t>
  </si>
  <si>
    <t>INSERTO P/VOLANTE DE BRONCE CUADRADO</t>
  </si>
  <si>
    <t>IVBF</t>
  </si>
  <si>
    <t>INSERTO P/VOLANTE DE BRONCE FINO</t>
  </si>
  <si>
    <t>IVBG</t>
  </si>
  <si>
    <t>INSERTO P/VOLANTE DE BRONCE GRUESO</t>
  </si>
  <si>
    <t>JAULAS RECTANGULARES</t>
  </si>
  <si>
    <t>JUEGO DE DESTORNILLADORES "TRAMONTINA"</t>
  </si>
  <si>
    <t>JD6P</t>
  </si>
  <si>
    <t>JUEGO DESTORNILLADORES 6 pzas. TRAMONTINA</t>
  </si>
  <si>
    <t>JUEGO DE JARDINERIA</t>
  </si>
  <si>
    <t>JUEGO DE LLAVES "TRAMONTINA"</t>
  </si>
  <si>
    <t>JUEGO LLAVE COMBINADA " KETTLER "</t>
  </si>
  <si>
    <t>JLC8</t>
  </si>
  <si>
    <t>JUEGO LLAVES COMB 8 pzas. 8 a 19 KETTLER</t>
  </si>
  <si>
    <t>JLCC</t>
  </si>
  <si>
    <t>JUEGO LLAVES COMBINADAS C/CRIQUE</t>
  </si>
  <si>
    <t>JUEGOS DE BOCALLAVES Y ACCESORIOS "KETTLER"</t>
  </si>
  <si>
    <t>JB12</t>
  </si>
  <si>
    <t>JUEGO BOCALLAVES ENCASTE 1/2 x 12 pzas. (1292)</t>
  </si>
  <si>
    <t>JB14</t>
  </si>
  <si>
    <t>JUEGO BOCALLAVES ENCASTE 1/4 x 12 pzas. (1290)</t>
  </si>
  <si>
    <t>JB32</t>
  </si>
  <si>
    <t>JUEGO DE BOCALLAVES ENC. 1/2" x 32 pzas. (0230)</t>
  </si>
  <si>
    <t>JB94</t>
  </si>
  <si>
    <t>JUEGO DE BOCALLAVES ENC. 1/4 -1/2 x 93 pzas.(1236)</t>
  </si>
  <si>
    <t>JB108</t>
  </si>
  <si>
    <t>JUEGO DE BOCALLAVES ENC. 1/4-1/2 x 108 pzas.(1238)</t>
  </si>
  <si>
    <t>JB120</t>
  </si>
  <si>
    <t>JUEGO DE BOCALLAVES ENC. 1/4-1/2-3/8 x 120 p(1240)</t>
  </si>
  <si>
    <t>KIT DE REPARACION EN PASTA</t>
  </si>
  <si>
    <t>KRP700</t>
  </si>
  <si>
    <t>KIT REPARACION EN PASTA x  700 grs.</t>
  </si>
  <si>
    <t>KRP3500</t>
  </si>
  <si>
    <t>KIT REPARACION EN PASTA x 3500 grs.</t>
  </si>
  <si>
    <t>KIT PARCHE PILETAS DE LONA</t>
  </si>
  <si>
    <t>KIT PISTOLAS P/ COMPRESOR</t>
  </si>
  <si>
    <t>KIT REPARACION FIBRA VIDRIO</t>
  </si>
  <si>
    <t>KIT REPARACION P/ BICICLETAS</t>
  </si>
  <si>
    <t>LAPICES DE WIDIA</t>
  </si>
  <si>
    <t>LAPICES P/ CARPINTERO "SOLA"</t>
  </si>
  <si>
    <t>LALC</t>
  </si>
  <si>
    <t>LCCC</t>
  </si>
  <si>
    <t>LCLC</t>
  </si>
  <si>
    <t>LAPICES P/CARPINTERO IMPORTADOS</t>
  </si>
  <si>
    <t>LCIC</t>
  </si>
  <si>
    <t>LCIL</t>
  </si>
  <si>
    <t>LAPIZ DE WIDIA "ROTTWEILER"</t>
  </si>
  <si>
    <t>LWPR</t>
  </si>
  <si>
    <t>LAPIZ DE WIDIA PROFESIONAL EN BLISTER</t>
  </si>
  <si>
    <t>LIJA AL AGUA " HUNTER "</t>
  </si>
  <si>
    <t>LIJA AL AGUA "DOBLE A"</t>
  </si>
  <si>
    <t>LAA60</t>
  </si>
  <si>
    <t>LIJA AL AGUA  AA  60</t>
  </si>
  <si>
    <t>LAA180</t>
  </si>
  <si>
    <t>LIJA AL AGUA  AA 180</t>
  </si>
  <si>
    <t>LAA220</t>
  </si>
  <si>
    <t>LIJA AL AGUA  AA 220</t>
  </si>
  <si>
    <t>LAA240</t>
  </si>
  <si>
    <t>LIJA AL AGUA  AA 240</t>
  </si>
  <si>
    <t>LAA280</t>
  </si>
  <si>
    <t>LIJA AL AGUA  AA 280</t>
  </si>
  <si>
    <t>LAA320</t>
  </si>
  <si>
    <t>LIJA AL AGUA  AA 320</t>
  </si>
  <si>
    <t>LAA360</t>
  </si>
  <si>
    <t>LIJA AL AGUA  AA 360</t>
  </si>
  <si>
    <t>LAA400</t>
  </si>
  <si>
    <t>LIJA AL AGUA  AA 400</t>
  </si>
  <si>
    <t>LAA500</t>
  </si>
  <si>
    <t>LIJA AL AGUA  AA 500</t>
  </si>
  <si>
    <t>LAA600</t>
  </si>
  <si>
    <t>LIJA AL AGUA  AA 600</t>
  </si>
  <si>
    <t>LAA1000</t>
  </si>
  <si>
    <t>LIJA AL AGUA  AA1000 MICROGRANOS</t>
  </si>
  <si>
    <t>LAA1500</t>
  </si>
  <si>
    <t>LIJA AL AGUA  AA1500 MICROGRANOS</t>
  </si>
  <si>
    <t>LIJA AL AGUA "NORTON"</t>
  </si>
  <si>
    <t>LAN60</t>
  </si>
  <si>
    <t>LIJA AL AGUA NORTON  60</t>
  </si>
  <si>
    <t>LAN80</t>
  </si>
  <si>
    <t>LIJA AL AGUA NORTON  80</t>
  </si>
  <si>
    <t>LAN100</t>
  </si>
  <si>
    <t>LIJA AL AGUA NORTON 100</t>
  </si>
  <si>
    <t>LAN120</t>
  </si>
  <si>
    <t>LIJA AL AGUA NORTON 120</t>
  </si>
  <si>
    <t>LAN150</t>
  </si>
  <si>
    <t>LIJA AL AGUA NORTON 150</t>
  </si>
  <si>
    <t>LAN180</t>
  </si>
  <si>
    <t>LIJA AL AGUA NORTON 180</t>
  </si>
  <si>
    <t>LAN220</t>
  </si>
  <si>
    <t>LIJA AL AGUA NORTON 220</t>
  </si>
  <si>
    <t>LAN240</t>
  </si>
  <si>
    <t>LIJA AL AGUA NORTON 240</t>
  </si>
  <si>
    <t>LAN280</t>
  </si>
  <si>
    <t>LIJA AL AGUA NORTON 280</t>
  </si>
  <si>
    <t>LAN320</t>
  </si>
  <si>
    <t>LIJA AL AGUA NORTON 320</t>
  </si>
  <si>
    <t>LAN360</t>
  </si>
  <si>
    <t>LIJA AL AGUA NORTON 360</t>
  </si>
  <si>
    <t>LAN400</t>
  </si>
  <si>
    <t>LIJA AL AGUA NORTON 400</t>
  </si>
  <si>
    <t>LAN500</t>
  </si>
  <si>
    <t>LIJA AL AGUA NORTON 500</t>
  </si>
  <si>
    <t>LAN600</t>
  </si>
  <si>
    <t>LIJA AL AGUA NORTON 600</t>
  </si>
  <si>
    <t>LIJA ANTIEMPASTANTE " HUNTER "</t>
  </si>
  <si>
    <t>LIJA ANTIEMPASTE "DOBLE A"</t>
  </si>
  <si>
    <t>LAEA80</t>
  </si>
  <si>
    <t>LIJA ANTIEMPASTANTE AA  80</t>
  </si>
  <si>
    <t>LAEA100</t>
  </si>
  <si>
    <t>LIJA ANTIEMPASTANTE AA 100</t>
  </si>
  <si>
    <t>LAEA120</t>
  </si>
  <si>
    <t>LIJA ANTIEMPASTANTE AA 120</t>
  </si>
  <si>
    <t>LAEA150</t>
  </si>
  <si>
    <t>LIJA ANTIEMPASTANTE AA 150</t>
  </si>
  <si>
    <t>LAEA180</t>
  </si>
  <si>
    <t>LIJA ANTIEMPASTANTE AA 180</t>
  </si>
  <si>
    <t>LAEA220</t>
  </si>
  <si>
    <t>LIJA ANTIEMPASTANTE AA 220</t>
  </si>
  <si>
    <t>LAEA240</t>
  </si>
  <si>
    <t>LIJA ANTIEMPASTANTE AA 240</t>
  </si>
  <si>
    <t>LAEA280</t>
  </si>
  <si>
    <t>LIJA ANTIEMPASTANTE AA 280</t>
  </si>
  <si>
    <t>LAEA320</t>
  </si>
  <si>
    <t>LIJA ANTIEMPASTANTE AA 320</t>
  </si>
  <si>
    <t>LAEA360</t>
  </si>
  <si>
    <t>LIJA ANTIEMPASTANTE AA 360</t>
  </si>
  <si>
    <t>LAEA400</t>
  </si>
  <si>
    <t>LIJA ANTIEMPASTANTE AA 400</t>
  </si>
  <si>
    <t>LAEA500</t>
  </si>
  <si>
    <t>LIJA ANTIEMPASTANTE AA 500</t>
  </si>
  <si>
    <t>LIJA ANTIEMPASTE "NORTON"</t>
  </si>
  <si>
    <t>LAEN80</t>
  </si>
  <si>
    <t>LIJA ANTIEMPASTANTE NORTON  80</t>
  </si>
  <si>
    <t>LAEN100</t>
  </si>
  <si>
    <t>LIJA ANTIEMPASTANTE NORTON 100</t>
  </si>
  <si>
    <t>LAEN120</t>
  </si>
  <si>
    <t>LIJA ANTIEMPASTANTE NORTON 120</t>
  </si>
  <si>
    <t>LAEN150</t>
  </si>
  <si>
    <t>LIJA ANTIEMPASTANTE NORTON 150</t>
  </si>
  <si>
    <t>LAEN180</t>
  </si>
  <si>
    <t>LIJA ANTIEMPASTANTE NORTON 180</t>
  </si>
  <si>
    <t>LAEN220</t>
  </si>
  <si>
    <t>LIJA ANTIEMPASTANTE NORTON 220</t>
  </si>
  <si>
    <t>LAEN240</t>
  </si>
  <si>
    <t>LIJA ANTIEMPASTANTE NORTON 240</t>
  </si>
  <si>
    <t>LAEN280</t>
  </si>
  <si>
    <t>LIJA ANTIEMPASTANTE NORTON 280</t>
  </si>
  <si>
    <t>LAEN320</t>
  </si>
  <si>
    <t>LIJA ANTIEMPASTANTE NORTON 320</t>
  </si>
  <si>
    <t>LAEN360</t>
  </si>
  <si>
    <t>LIJA ANTIEMPASTANTE NORTON 360</t>
  </si>
  <si>
    <t>LAEN400</t>
  </si>
  <si>
    <t>LIJA ANTIEMPASTANTE NORTON 400</t>
  </si>
  <si>
    <t>LIJA MADERA "DOBLE A"</t>
  </si>
  <si>
    <t>LIJA MADERA "NORTON"</t>
  </si>
  <si>
    <t>LMN40</t>
  </si>
  <si>
    <t>LIJA PARA MADERA NORTON  40</t>
  </si>
  <si>
    <t>LMN50</t>
  </si>
  <si>
    <t>LIJA PARA MADERA NORTON  50</t>
  </si>
  <si>
    <t>LMN60</t>
  </si>
  <si>
    <t>LIJA PARA MADERA NORTON  60</t>
  </si>
  <si>
    <t>LMN80</t>
  </si>
  <si>
    <t>LIJA PARA MADERA NORTON  80</t>
  </si>
  <si>
    <t>LMN100</t>
  </si>
  <si>
    <t>LIJA PARA MADERA NORTON 100</t>
  </si>
  <si>
    <t>LMN120</t>
  </si>
  <si>
    <t>LIJA PARA MADERA NORTON 120</t>
  </si>
  <si>
    <t>LMN150</t>
  </si>
  <si>
    <t>LIJA PARA MADERA NORTON 150</t>
  </si>
  <si>
    <t>LMN180</t>
  </si>
  <si>
    <t>LIJA PARA MADERA NORTON 180</t>
  </si>
  <si>
    <t>LMN220</t>
  </si>
  <si>
    <t>LIJA PARA MADERA NORTON 220</t>
  </si>
  <si>
    <t>LIJAS ESPONJA "HUNTER"</t>
  </si>
  <si>
    <t>LEA60</t>
  </si>
  <si>
    <t>LIJA ESPONJA ANGLE  # 60</t>
  </si>
  <si>
    <t>LEB36</t>
  </si>
  <si>
    <t>LIJA ESPONJA BLOCK  #  36</t>
  </si>
  <si>
    <t>LEB60</t>
  </si>
  <si>
    <t>LIJA ESPONJA BLOCK  #  60</t>
  </si>
  <si>
    <t>LEB100</t>
  </si>
  <si>
    <t>LIJA ESPONJA BLOCK  # 100</t>
  </si>
  <si>
    <t>LEB120</t>
  </si>
  <si>
    <t>LIJA ESPONJA BLOCK  # 220</t>
  </si>
  <si>
    <t>LEFMF600</t>
  </si>
  <si>
    <t>LIJA ESPONJA FLEX   MICROFINO  # 600</t>
  </si>
  <si>
    <t>LEFUF400</t>
  </si>
  <si>
    <t>LIJA ESPONJA FLEX   ULTRAFINO  # 400</t>
  </si>
  <si>
    <t>LEFSF220</t>
  </si>
  <si>
    <t>LIJA ESPONJA FLEX  SUPER FINO  # 220</t>
  </si>
  <si>
    <t>LEFF120</t>
  </si>
  <si>
    <t>LIJA ESPONJA FLEX FINO  # 120</t>
  </si>
  <si>
    <t>LEFM60</t>
  </si>
  <si>
    <t>LIJA ESPONJA FLEX MEDIANO  # 60</t>
  </si>
  <si>
    <t>LES60</t>
  </si>
  <si>
    <t>LIJA ESPONJA SOFT  #  60</t>
  </si>
  <si>
    <t>LES100</t>
  </si>
  <si>
    <t>LIJA ESPONJA SOFT  # 100</t>
  </si>
  <si>
    <t>LES120</t>
  </si>
  <si>
    <t>LIJA ESPONJA SOFT  # 220</t>
  </si>
  <si>
    <t>LIMAS PARA MECANICOS "PLENA"</t>
  </si>
  <si>
    <t>LMCF4</t>
  </si>
  <si>
    <t>LIMA   1/2 CAÑA 1/2 FINA "PLENA"   4"</t>
  </si>
  <si>
    <t>LMCF6</t>
  </si>
  <si>
    <t>LIMA   1/2 CAÑA 1/2 FINA "PLENA"   6"</t>
  </si>
  <si>
    <t>LMCF8</t>
  </si>
  <si>
    <t>LIMA   1/2 CAÑA 1/2 FINA "PLENA"   8"</t>
  </si>
  <si>
    <t>LMCF10</t>
  </si>
  <si>
    <t>LIMA   1/2 CAÑA 1/2 FINA "PLENA"  10 "</t>
  </si>
  <si>
    <t>LMCF12</t>
  </si>
  <si>
    <t>LIMA   1/2 CAÑA 1/2 FINA "PLENA"  12"</t>
  </si>
  <si>
    <t>LMCB4</t>
  </si>
  <si>
    <t>LIMA   1/2 CAÑA BASTARDA "PLENA"   4"</t>
  </si>
  <si>
    <t>LMCB6</t>
  </si>
  <si>
    <t>LIMA   1/2 CAÑA BASTARDA "PLENA"   6"</t>
  </si>
  <si>
    <t>LMCB8</t>
  </si>
  <si>
    <t>LIMA   1/2 CAÑA BASTARDA "PLENA"   8"</t>
  </si>
  <si>
    <t>LMCB10</t>
  </si>
  <si>
    <t>LIMA   1/2 CAÑA BASTARDA "PLENA"  10"</t>
  </si>
  <si>
    <t>LMCB12</t>
  </si>
  <si>
    <t>LIMA   1/2 CAÑA BASTARDA "PLENA"  12"</t>
  </si>
  <si>
    <t>LCF4</t>
  </si>
  <si>
    <t>LIMA   CUADRADAS 1/2 FINA "PLENA"   4"</t>
  </si>
  <si>
    <t>LCF6</t>
  </si>
  <si>
    <t>LIMA   CUADRADAS 1/2 FINA "PLENA"   6"</t>
  </si>
  <si>
    <t>LCF8</t>
  </si>
  <si>
    <t>LIMA   CUADRADAS 1/2 FINA "PLENA"   8"</t>
  </si>
  <si>
    <t>LCF10</t>
  </si>
  <si>
    <t>LIMA   CUADRADAS 1/2 FINA "PLENA"  10"</t>
  </si>
  <si>
    <t>LCF12</t>
  </si>
  <si>
    <t>LIMA   CUADRADAS 1/2 FINA "PLENA"  12"</t>
  </si>
  <si>
    <t>LCB4</t>
  </si>
  <si>
    <t>LIMA   CUADRADAS BASTARDAS "PLENA"   4"</t>
  </si>
  <si>
    <t>LCB6</t>
  </si>
  <si>
    <t>LIMA   CUADRADAS BASTARDAS "PLENA"   6"</t>
  </si>
  <si>
    <t>LCB8</t>
  </si>
  <si>
    <t>LIMA   CUADRADAS BASTARDAS "PLENA"   8"</t>
  </si>
  <si>
    <t>LCB10</t>
  </si>
  <si>
    <t>LIMA   CUADRADAS BASTARDAS "PLENA" 10"</t>
  </si>
  <si>
    <t>LCB12</t>
  </si>
  <si>
    <t>LIMA   CUADRADAS BASTARDAS "PLENA" 12"</t>
  </si>
  <si>
    <t>LPF4</t>
  </si>
  <si>
    <t>LIMA   PARALELA 1/2 FINA "PLENA"   4"</t>
  </si>
  <si>
    <t>LPF6</t>
  </si>
  <si>
    <t>LIMA   PARALELA 1/2 FINA "PLENA"   6"</t>
  </si>
  <si>
    <t>LPF8</t>
  </si>
  <si>
    <t>LIMA   PARALELA 1/2 FINA "PLENA"   8"</t>
  </si>
  <si>
    <t>LPF10</t>
  </si>
  <si>
    <t>LIMA   PARALELA 1/2 FINA "PLENA"  10"</t>
  </si>
  <si>
    <t>LPF12</t>
  </si>
  <si>
    <t>LIMA   PARALELA 1/2 FINA "PLENA"  12"</t>
  </si>
  <si>
    <t>LPB4</t>
  </si>
  <si>
    <t>LIMA   PARALELA BASTARDA "PLENA"   4"</t>
  </si>
  <si>
    <t>LPB6</t>
  </si>
  <si>
    <t>LIMA   PARALELA BASTARDA "PLENA"   6"</t>
  </si>
  <si>
    <t>LPB8</t>
  </si>
  <si>
    <t>LIMA   PARALELA BASTARDA "PLENA"   8"</t>
  </si>
  <si>
    <t>LPB10</t>
  </si>
  <si>
    <t>LIMA   PARALELA BASTARDA "PLENA"  10"</t>
  </si>
  <si>
    <t>LPB12</t>
  </si>
  <si>
    <t>LIMA   PARALELA BASTARDA "PLENA"  12"</t>
  </si>
  <si>
    <t>LRF4</t>
  </si>
  <si>
    <t>LIMA   REDONDAS 1/2" FINA "PLENA"   4"</t>
  </si>
  <si>
    <t>LRF6</t>
  </si>
  <si>
    <t>LIMA   REDONDAS 1/2" FINA "PLENA"   6"</t>
  </si>
  <si>
    <t>LRF8</t>
  </si>
  <si>
    <t>LIMA   REDONDAS 1/2" FINA "PLENA"   8"</t>
  </si>
  <si>
    <t>LRM10</t>
  </si>
  <si>
    <t>LIMA   REDONDAS 1/2" FINA "PLENA"  10"</t>
  </si>
  <si>
    <t>LRF12</t>
  </si>
  <si>
    <t>LIMA   REDONDAS 1/2" FINA "PLENA"  12"</t>
  </si>
  <si>
    <t>LRB4</t>
  </si>
  <si>
    <t>LIMA   REDONDAS BASTARDAS "PLENA"   4"</t>
  </si>
  <si>
    <t>LRB6</t>
  </si>
  <si>
    <t>LIMA   REDONDAS BASTARDAS "PLENA"   6"</t>
  </si>
  <si>
    <t>LRB8</t>
  </si>
  <si>
    <t>LIMA   REDONDAS BASTARDAS "PLENA"   8"</t>
  </si>
  <si>
    <t>LRB10</t>
  </si>
  <si>
    <t>LIMA   REDONDAS BASTARDAS "PLENA"  10"</t>
  </si>
  <si>
    <t>LRB12</t>
  </si>
  <si>
    <t>LIMA   REDONDAS BASTARDAS "PLENA"  12"</t>
  </si>
  <si>
    <t>LTF4</t>
  </si>
  <si>
    <t>LIMA   TRIANGULO 1/2 FINA "PLENA"   4"</t>
  </si>
  <si>
    <t>LTF6</t>
  </si>
  <si>
    <t>LIMA   TRIANGULO 1/2 FINA "PLENA"   6"</t>
  </si>
  <si>
    <t>LTF8</t>
  </si>
  <si>
    <t>LIMA   TRIANGULO 1/2 FINA "PLENA"   8"</t>
  </si>
  <si>
    <t>LTF10</t>
  </si>
  <si>
    <t>LIMA   TRIANGULO 1/2 FINA "PLENA"  10"</t>
  </si>
  <si>
    <t>LTB4</t>
  </si>
  <si>
    <t>LIMA   TRIANGULO BASTARDA "PLENA"   4"</t>
  </si>
  <si>
    <t>LTB6</t>
  </si>
  <si>
    <t>LIMA   TRIANGULO BASTARDA "PLENA"   6"</t>
  </si>
  <si>
    <t>LTB8</t>
  </si>
  <si>
    <t>LIMA   TRIANGULO BASTARDA "PLENA"   8"</t>
  </si>
  <si>
    <t>LTB10</t>
  </si>
  <si>
    <t>LIMA   TRIANGULO BASTARDA "PLENA"  10"</t>
  </si>
  <si>
    <t>LIMAS PARA MOTOSIERRAS "LACATUS"</t>
  </si>
  <si>
    <t>LIMPIA ACERO INOXIDABLE</t>
  </si>
  <si>
    <t>LIAI</t>
  </si>
  <si>
    <t>LIMPIADOR DE ACERO INOXIDABLE aerosol x 385grs</t>
  </si>
  <si>
    <t>LINTERNAS</t>
  </si>
  <si>
    <t>LINTERNAS METALICAS DE LED</t>
  </si>
  <si>
    <t>LITARGIRIO</t>
  </si>
  <si>
    <t>LLANAS DENTADAS SANTA JUANA</t>
  </si>
  <si>
    <t>LLANAS YESEROS PLASTICAS</t>
  </si>
  <si>
    <t>LLANAS YESEROS SANTA JUANA</t>
  </si>
  <si>
    <t>LLYP1230</t>
  </si>
  <si>
    <t>LLANA YESERO "PRO" 12 x 30 " SANTA JUANA"</t>
  </si>
  <si>
    <t>LLY1225</t>
  </si>
  <si>
    <t>LLANA YESERO 120 x 250 mm. SANTA JUANA</t>
  </si>
  <si>
    <t>LLY1230</t>
  </si>
  <si>
    <t>LLANA YESERO 120 x 300 mm. SANTA JUANA</t>
  </si>
  <si>
    <t>LLAVE DE CAÑO "METZ" CROMO VANADIO</t>
  </si>
  <si>
    <t>LLCM1</t>
  </si>
  <si>
    <t>LLAVE DE CAÑO T/SUECA    1"  "METZ"</t>
  </si>
  <si>
    <t>LLCM112</t>
  </si>
  <si>
    <t>LLAVE DE CAÑO T/SUECA   1 1/2"  "METZ"</t>
  </si>
  <si>
    <t>LLCM2</t>
  </si>
  <si>
    <t>LLAVE DE CAÑO T/SUECA  2"  "METZ"</t>
  </si>
  <si>
    <t>LLAVE DE CAÑO TIPO SUECA</t>
  </si>
  <si>
    <t>LLC112</t>
  </si>
  <si>
    <t>LLAVE DE CAÑO T/SUECA  1 1/2"</t>
  </si>
  <si>
    <t>LLC2</t>
  </si>
  <si>
    <t>LLAVE DE CAÑO T/SUECA  2"</t>
  </si>
  <si>
    <t>LLAVE P/LAVATORIO CROMADA</t>
  </si>
  <si>
    <t>LLAVEROS  NIQUELADOS</t>
  </si>
  <si>
    <t>LLR17</t>
  </si>
  <si>
    <t>LLAVERO REDONDO NIQUELADO 17 mm.</t>
  </si>
  <si>
    <t>LLR20</t>
  </si>
  <si>
    <t>LLAVERO REDONDO NIQUELADO 20 mm.</t>
  </si>
  <si>
    <t>LLR22</t>
  </si>
  <si>
    <t>LLAVERO REDONDO NIQUELADO 22 mm.</t>
  </si>
  <si>
    <t>LLR25</t>
  </si>
  <si>
    <t>LLAVERO REDONDO NIQUELADO 25 mm.</t>
  </si>
  <si>
    <t>LLR30</t>
  </si>
  <si>
    <t>LLAVERO REDONDO NIQUELADO 30 mm.</t>
  </si>
  <si>
    <t>LLAVES AJUSTABLES</t>
  </si>
  <si>
    <t>LLAF6</t>
  </si>
  <si>
    <t>LLAVE AJUSTABLE FOSFATIZADA  6   TIPO BAHCO</t>
  </si>
  <si>
    <t>LLAF8</t>
  </si>
  <si>
    <t>LLAVE AJUSTABLE FOSFATIZADA  8   TIPO BAHCO</t>
  </si>
  <si>
    <t>LLAF10</t>
  </si>
  <si>
    <t>LLAVE AJUSTABLE FOSFATIZADA 10  TIPO BAHCO</t>
  </si>
  <si>
    <t>LLAF12</t>
  </si>
  <si>
    <t>LLAVE AJUSTABLE FOSFATIZADA 12  TIPO BAHCO</t>
  </si>
  <si>
    <t>LLAVES AJUSTABLES L/ INDUSTRIAL "METZ"</t>
  </si>
  <si>
    <t>LLAF6M</t>
  </si>
  <si>
    <t>LLAVE AJUSTABLE FOSFATIZADA  6"  "METZ" INDUSTRIAL</t>
  </si>
  <si>
    <t>LLAF8M</t>
  </si>
  <si>
    <t>LLAVE AJUSTABLE FOSFATIZADA  8"  "METZ" INDUSTRIAL</t>
  </si>
  <si>
    <t>LLAF10M</t>
  </si>
  <si>
    <t>LLAVE AJUSTABLE FOSFATIZADA 10"  "METZ" INDUSTRIAL</t>
  </si>
  <si>
    <t>LLAF12M</t>
  </si>
  <si>
    <t>LLAVE AJUSTABLE FOSFATIZADA 12"  "METZ" INDUSTRIAL</t>
  </si>
  <si>
    <t>LLAF15M</t>
  </si>
  <si>
    <t>LLAVE AJUSTABLE FOSFATIZADA 15"  "METZ" INDUSTRIAL</t>
  </si>
  <si>
    <t>LLAF18M</t>
  </si>
  <si>
    <t>LLAVE AJUSTABLE FOSFATIZADA 18"  "METZ" INDUSTRIAL</t>
  </si>
  <si>
    <t>LLAVES ALLEN EN JUEGO</t>
  </si>
  <si>
    <t>LLAVES ALLEN MILIMETROS "EXTRAPOL"</t>
  </si>
  <si>
    <t>LLA15</t>
  </si>
  <si>
    <t>LLAVE ALLEN "EXTRAPOL"  1.5 mm</t>
  </si>
  <si>
    <t>LLA2</t>
  </si>
  <si>
    <t>LLAVE ALLEN "EXTRAPOL"  2 mm</t>
  </si>
  <si>
    <t>LLA25</t>
  </si>
  <si>
    <t>LLAVE ALLEN "EXTRAPOL"  2.5 mm</t>
  </si>
  <si>
    <t>LLA3</t>
  </si>
  <si>
    <t>LLAVE ALLEN "EXTRAPOL"  3 mm</t>
  </si>
  <si>
    <t>LLA35</t>
  </si>
  <si>
    <t>LLAVE ALLEN "EXTRAPOL"  3.5 mm</t>
  </si>
  <si>
    <t>LLA4</t>
  </si>
  <si>
    <t>LLAVE ALLEN "EXTRAPOL"  4 mm</t>
  </si>
  <si>
    <t>LLA45</t>
  </si>
  <si>
    <t>LLAVE ALLEN "EXTRAPOL"  4.5 mm</t>
  </si>
  <si>
    <t>LLA5</t>
  </si>
  <si>
    <t>LLAVE ALLEN "EXTRAPOL"  5 mm</t>
  </si>
  <si>
    <t>LLA55</t>
  </si>
  <si>
    <t>LLAVE ALLEN "EXTRAPOL"  5.5 mm</t>
  </si>
  <si>
    <t>LLA6</t>
  </si>
  <si>
    <t>LLAVE ALLEN "EXTRAPOL"  6 mm</t>
  </si>
  <si>
    <t>LLA7</t>
  </si>
  <si>
    <t>LLAVE ALLEN "EXTRAPOL"  7 mm</t>
  </si>
  <si>
    <t>LLA8</t>
  </si>
  <si>
    <t>LLAVE ALLEN "EXTRAPOL"  8 mm</t>
  </si>
  <si>
    <t>LLA9</t>
  </si>
  <si>
    <t>LLAVE ALLEN "EXTRAPOL"  9 mm</t>
  </si>
  <si>
    <t>LLA10</t>
  </si>
  <si>
    <t>LLAVE ALLEN "EXTRAPOL" 10 mm</t>
  </si>
  <si>
    <t>LLA11</t>
  </si>
  <si>
    <t>LLAVE ALLEN "EXTRAPOL" 11 mm</t>
  </si>
  <si>
    <t>LLA122</t>
  </si>
  <si>
    <t>LLAVE ALLEN "EXTRAPOL" 12 mm</t>
  </si>
  <si>
    <t>LLA144</t>
  </si>
  <si>
    <t>LLAVE ALLEN "EXTRAPOL" 14 mm</t>
  </si>
  <si>
    <t>LLA9M</t>
  </si>
  <si>
    <t>LLAVE ALLEN JUEGO 9 pzas. MILIMETROS "EXTRAPOL"</t>
  </si>
  <si>
    <t>LLAVES ALLEN PULGADAS "EXTRAPOL"</t>
  </si>
  <si>
    <t>LLA332</t>
  </si>
  <si>
    <t>LLAVE ALLEN "EXTRAPOL"          3/32"</t>
  </si>
  <si>
    <t>LLA18</t>
  </si>
  <si>
    <t>LLAVE ALLEN "EXTRAPOL"         1/8"</t>
  </si>
  <si>
    <t>LLA532</t>
  </si>
  <si>
    <t>LLAVE ALLEN "EXTRAPOL"        5/32"</t>
  </si>
  <si>
    <t>LLA732</t>
  </si>
  <si>
    <t>LLAVE ALLEN "EXTRAPOL"        7/32"</t>
  </si>
  <si>
    <t>LLA316</t>
  </si>
  <si>
    <t>LLAVE ALLEN "EXTRAPOL"       3/16"</t>
  </si>
  <si>
    <t>LLA14</t>
  </si>
  <si>
    <t>LLAVE ALLEN "EXTRAPOL"      1/4"</t>
  </si>
  <si>
    <t>LLA516</t>
  </si>
  <si>
    <t>LLAVE ALLEN "EXTRAPOL"     5/16"</t>
  </si>
  <si>
    <t>LLA38</t>
  </si>
  <si>
    <t>LLAVE ALLEN "EXTRAPOL"    3/8"</t>
  </si>
  <si>
    <t>LLA716</t>
  </si>
  <si>
    <t>LLAVE ALLEN "EXTRAPOL"   7/16"</t>
  </si>
  <si>
    <t>LLA12</t>
  </si>
  <si>
    <t>LLAVE ALLEN "EXTRAPOL"  1/2"</t>
  </si>
  <si>
    <t>LLA916</t>
  </si>
  <si>
    <t>LLAVE ALLEN "EXTRAPOL" 9/16"</t>
  </si>
  <si>
    <t>LLA9P</t>
  </si>
  <si>
    <t>LLAVE ALLEN JUEGO 9 pzas. PULGADAS "EXTRAPOL"</t>
  </si>
  <si>
    <t>LLAVES COMBINADAS "RHEIN"</t>
  </si>
  <si>
    <t>LLAVES DE PASO METALICAS</t>
  </si>
  <si>
    <t>LLAVES DE PASO PLASTICAS "DUKE"</t>
  </si>
  <si>
    <t>LLAVES DE PASO PLASTICAS "T G PLAST"</t>
  </si>
  <si>
    <t>LLAVES PARA AMOLADORA</t>
  </si>
  <si>
    <t>LLAVES PARA MANDRIL</t>
  </si>
  <si>
    <t>LLAVES STILLSON</t>
  </si>
  <si>
    <t>LLS12</t>
  </si>
  <si>
    <t>LLAVE TIPO STILLSON 12"</t>
  </si>
  <si>
    <t>LLS14</t>
  </si>
  <si>
    <t>LLAVE TIPO STILLSON 14"</t>
  </si>
  <si>
    <t>LLAVES TIPO T CROMO VANADIO</t>
  </si>
  <si>
    <t>LLT6</t>
  </si>
  <si>
    <t>LLAVE TIPO T CROMO VANADIO STD   6mm.</t>
  </si>
  <si>
    <t>LLT7</t>
  </si>
  <si>
    <t>LLAVE TIPO T CROMO VANADIO STD   7mm.</t>
  </si>
  <si>
    <t>LLT8</t>
  </si>
  <si>
    <t>LLAVE TIPO T CROMO VANADIO STD   8mm.</t>
  </si>
  <si>
    <t>LLT9</t>
  </si>
  <si>
    <t>LLAVE TIPO T CROMO VANADIO STD   9mm.</t>
  </si>
  <si>
    <t>LLT10</t>
  </si>
  <si>
    <t>LLAVE TIPO T CROMO VANADIO STD 10mm.</t>
  </si>
  <si>
    <t>LLT11</t>
  </si>
  <si>
    <t>LLAVE TIPO T CROMO VANADIO STD 11mm.</t>
  </si>
  <si>
    <t>LLT12</t>
  </si>
  <si>
    <t>LLAVE TIPO T CROMO VANADIO STD 12mm.</t>
  </si>
  <si>
    <t>LLT13</t>
  </si>
  <si>
    <t>LLAVE TIPO T CROMO VANADIO STD 13mm.</t>
  </si>
  <si>
    <t>LLT14</t>
  </si>
  <si>
    <t>LLAVE TIPO T CROMO VANADIO STD 14mm.</t>
  </si>
  <si>
    <t>LLT15</t>
  </si>
  <si>
    <t>LLAVE TIPO T CROMO VANADIO STD 15mm.</t>
  </si>
  <si>
    <t>LLT16</t>
  </si>
  <si>
    <t>LLAVE TIPO T CROMO VANADIO STD 16mm.</t>
  </si>
  <si>
    <t>LLT17</t>
  </si>
  <si>
    <t>LLAVE TIPO T CROMO VANADIO STD 17mm.</t>
  </si>
  <si>
    <t>LLT19</t>
  </si>
  <si>
    <t>LLAVE TIPO T CROMO VANADIO STD 19mm.</t>
  </si>
  <si>
    <t>LLUVIAS PLASTICAS</t>
  </si>
  <si>
    <t>LLPAC</t>
  </si>
  <si>
    <t>LLUVIA PLASTICA CROMADA COMPLETA (608-601)</t>
  </si>
  <si>
    <t>LUBRICANTES Y LIMPIADORES "TEKSPRAY"</t>
  </si>
  <si>
    <t>ALT300</t>
  </si>
  <si>
    <t>ACEITE LUBRICANTE TEK SPRAY 300 ml.</t>
  </si>
  <si>
    <t>GST200</t>
  </si>
  <si>
    <t>GRAFITO SECO TEKSPRAY 200 ml.</t>
  </si>
  <si>
    <t>GBT300</t>
  </si>
  <si>
    <t>GRASA BLANCA TEK SPRAY 300 ml.</t>
  </si>
  <si>
    <t>LCT300</t>
  </si>
  <si>
    <t>LIMPIA CONTACTOS TEK SPRAY 300 ml.</t>
  </si>
  <si>
    <t>SLT300</t>
  </si>
  <si>
    <t>SILICONA LIQUIDA TEK SPRAY 300 ml.</t>
  </si>
  <si>
    <t>VST300</t>
  </si>
  <si>
    <t>VASELINA TEK SPRAY 300 ml.</t>
  </si>
  <si>
    <t>LUZ PORTATIL P/ ARMARIOS Y PASILLOS</t>
  </si>
  <si>
    <t>LPA</t>
  </si>
  <si>
    <t>MACHETES</t>
  </si>
  <si>
    <t>MACHOS LAMINADOS METRICOS "KOLN"</t>
  </si>
  <si>
    <t>MLM3050</t>
  </si>
  <si>
    <t>MACHOS LAMINADOS METRICOS   3 mm. x 0.50</t>
  </si>
  <si>
    <t>MLM4070</t>
  </si>
  <si>
    <t>MACHOS LAMINADOS METRICOS   4 mm. x 0.70</t>
  </si>
  <si>
    <t>MLM5080</t>
  </si>
  <si>
    <t>MACHOS LAMINADOS METRICOS   5 mm. x 0.80</t>
  </si>
  <si>
    <t>MLM6100</t>
  </si>
  <si>
    <t>MACHOS LAMINADOS METRICOS   6 mm. x 1.00</t>
  </si>
  <si>
    <t>MLM7100</t>
  </si>
  <si>
    <t>MACHOS LAMINADOS METRICOS   7 mm. x 1.00</t>
  </si>
  <si>
    <t>MLM8125</t>
  </si>
  <si>
    <t>MACHOS LAMINADOS METRICOS   8 mm. x 1.25</t>
  </si>
  <si>
    <t>MLM9125</t>
  </si>
  <si>
    <t>MACHOS LAMINADOS METRICOS   9 mm. x 1.25</t>
  </si>
  <si>
    <t>MLM10100</t>
  </si>
  <si>
    <t>MACHOS LAMINADOS METRICOS  10 mm. x 1.00</t>
  </si>
  <si>
    <t>MLM10125</t>
  </si>
  <si>
    <t>MACHOS LAMINADOS METRICOS  10 mm. x 1.25</t>
  </si>
  <si>
    <t>MLM10150</t>
  </si>
  <si>
    <t>MACHOS LAMINADOS METRICOS  10 mm. x 1.50</t>
  </si>
  <si>
    <t>MLM11150</t>
  </si>
  <si>
    <t>MACHOS LAMINADOS METRICOS  11 mm. x 1.50</t>
  </si>
  <si>
    <t>MLM12150</t>
  </si>
  <si>
    <t>MACHOS LAMINADOS METRICOS  12 mm. x 1.50</t>
  </si>
  <si>
    <t>MACHOS LAMINADOS WHITWORTH "KOLN"</t>
  </si>
  <si>
    <t>ML18</t>
  </si>
  <si>
    <t>MACHOS LAMINADOS           1/8 "</t>
  </si>
  <si>
    <t>ML532</t>
  </si>
  <si>
    <t>MACHOS LAMINADOS           5/32"</t>
  </si>
  <si>
    <t>ML316</t>
  </si>
  <si>
    <t>MACHOS LAMINADOS          3/16"</t>
  </si>
  <si>
    <t>ML14</t>
  </si>
  <si>
    <t>MACHOS LAMINADOS         1/4 "</t>
  </si>
  <si>
    <t>ML516</t>
  </si>
  <si>
    <t>MACHOS LAMINADOS       5/16"</t>
  </si>
  <si>
    <t>ML38</t>
  </si>
  <si>
    <t>MACHOS LAMINADOS      3/8 "</t>
  </si>
  <si>
    <t>ML716</t>
  </si>
  <si>
    <t>MACHOS LAMINADOS      7/16"</t>
  </si>
  <si>
    <t>ML12</t>
  </si>
  <si>
    <t>MACHOS LAMINADOS     1/2 "</t>
  </si>
  <si>
    <t>MALLA DE SEGURIDAD NARANJA</t>
  </si>
  <si>
    <t>MALLA FIBRA DE VIDRIO PARA REVOQUE</t>
  </si>
  <si>
    <t>MRFV5</t>
  </si>
  <si>
    <t>MALLA F/ VIDRIO P/ REVOQUE 5 x 5 90 grs. 1 x 50 m</t>
  </si>
  <si>
    <t>MALLA PARA CERCOS</t>
  </si>
  <si>
    <t>MPCO15</t>
  </si>
  <si>
    <t>MALLA PARA CERCO CON OJAL 1.50 M x 50 mts.</t>
  </si>
  <si>
    <t>MPC15</t>
  </si>
  <si>
    <t>MALLA PARA CERCO VERDE 1.50 M x 100 mts.</t>
  </si>
  <si>
    <t>MPC20</t>
  </si>
  <si>
    <t>MALLA PARA CERCO VERDE 1.85 M x 100 mts.</t>
  </si>
  <si>
    <t>MANDRILES A ROSCA</t>
  </si>
  <si>
    <t>MR1038</t>
  </si>
  <si>
    <t>MANDRIL A ROSCA 10 mm. x 3/8</t>
  </si>
  <si>
    <t>MR1312</t>
  </si>
  <si>
    <t>MANDRIL A ROSCA 13 mm. x 1/2</t>
  </si>
  <si>
    <t>MANDRILES AUTOAJUSTABLES</t>
  </si>
  <si>
    <t>MA1038</t>
  </si>
  <si>
    <t>MANDRIL P/TALADRO AUTOAJUSTABLE 10 MM. ROSCA 3/8</t>
  </si>
  <si>
    <t>MA1312</t>
  </si>
  <si>
    <t>MANDRIL P/TALADRO AUTOAJUSTABLE 13 MM. ROSCA 1/2</t>
  </si>
  <si>
    <t>MANGAS PARA CANILLA PLASTICAS</t>
  </si>
  <si>
    <t>MCP12</t>
  </si>
  <si>
    <t>MANGA CANILLA "GYNIPLAS" PVC 1/2</t>
  </si>
  <si>
    <t>MCP34</t>
  </si>
  <si>
    <t>MANGA CANILLA "GYNIPLAS" PVC 3/4</t>
  </si>
  <si>
    <t>MANGAS PARA CANILLAS</t>
  </si>
  <si>
    <t>MCB12</t>
  </si>
  <si>
    <t>MANGA PARA CANILLA BRONCE 1/2"</t>
  </si>
  <si>
    <t>MCB34</t>
  </si>
  <si>
    <t>MANGA PARA CANILLA BRONCE 3/4"</t>
  </si>
  <si>
    <t>MANGUERA CRISTAL</t>
  </si>
  <si>
    <t>MANGUERA PARA GAS</t>
  </si>
  <si>
    <t>MANGUERA PARA LAVARROPAS</t>
  </si>
  <si>
    <t>MANGUERA PARA PILETA</t>
  </si>
  <si>
    <t>MP25</t>
  </si>
  <si>
    <t>MANGUERA P/ PILETA 25 mm. - 1"  Rollo x 30 mts</t>
  </si>
  <si>
    <t>MP32</t>
  </si>
  <si>
    <t>MANGUERA P/ PILETA 32 mm. - 1 1/4"  Rollo x 30 mts</t>
  </si>
  <si>
    <t>MP38</t>
  </si>
  <si>
    <t>MANGUERA P/ PILETA 38 mm. - 1 1/2"  Rollo x 30 mts</t>
  </si>
  <si>
    <t>MPI50</t>
  </si>
  <si>
    <t>MANGUERA P/ PILETA 50 mm. - 2"  Rollo x 30 mts</t>
  </si>
  <si>
    <t>MANGUERA PARA PRESION ROJA</t>
  </si>
  <si>
    <t>MANGUERA PARA RIEGO</t>
  </si>
  <si>
    <t>MRSR1215</t>
  </si>
  <si>
    <t>MANGUERA DE RIEGO SUPER REF. VIRGEN   1/2 x 15 mts</t>
  </si>
  <si>
    <t>MRSR1225</t>
  </si>
  <si>
    <t>MANGUERA DE RIEGO SUPER REF. VIRGEN   1/2 x 25 mts</t>
  </si>
  <si>
    <t>MRSR3415</t>
  </si>
  <si>
    <t>MANGUERA DE RIEGO SUPER REF. VIRGEN   3/4 x 15 mts</t>
  </si>
  <si>
    <t>MRSR3425</t>
  </si>
  <si>
    <t>MANGUERA DE RIEGO SUPER REF. VIRGEN   3/4 x 25 mts</t>
  </si>
  <si>
    <t>MRSR125</t>
  </si>
  <si>
    <t>MANGUERA DE RIEGO SUPER REF. VIRGEN  1" x 25 mts</t>
  </si>
  <si>
    <t>MRL34</t>
  </si>
  <si>
    <t>MANGUERA P/ RIEGO LIVIANA  3/4"  Rollo x 25 mts.</t>
  </si>
  <si>
    <t>MRR12</t>
  </si>
  <si>
    <t>MANGUERA P/ RIEGO REFORZ.  1/2"  Rollo x 25 mts.</t>
  </si>
  <si>
    <t>MRR34</t>
  </si>
  <si>
    <t>MANGUERA P/ RIEGO REFORZ.  3/4"  Rollo x 25 mts.</t>
  </si>
  <si>
    <t>MRR1</t>
  </si>
  <si>
    <t>MANGUERA P/ RIEGO REFORZ. 1"  Rollo x 25 mts.</t>
  </si>
  <si>
    <t>MANGUERA PARA RIEGO MALLADA</t>
  </si>
  <si>
    <t>MRM1215</t>
  </si>
  <si>
    <t>MANGUERA DE RIEGO MALLADA  1/2 x 15 mts.</t>
  </si>
  <si>
    <t>MRM1225</t>
  </si>
  <si>
    <t>MANGUERA DE RIEGO MALLADA  1/2 x 25 mts.</t>
  </si>
  <si>
    <t>MRM3415</t>
  </si>
  <si>
    <t>MANGUERA DE RIEGO MALLADA  3/4 x 15 mts.</t>
  </si>
  <si>
    <t>MRM3425</t>
  </si>
  <si>
    <t>MANGUERA DE RIEGO MALLADA  3/4 x 25 mts.</t>
  </si>
  <si>
    <t>MRM125</t>
  </si>
  <si>
    <t>MANGUERA DE RIEGO MALLADA 1" x 25 mts.</t>
  </si>
  <si>
    <t>EMAT</t>
  </si>
  <si>
    <t>MANGUERA MALLADA 1/2 x 300 mts. TRAMONTINA</t>
  </si>
  <si>
    <t>MANGUERA RIEGO "SOLYTAC" ANTICOLAPSO</t>
  </si>
  <si>
    <t>MST1215</t>
  </si>
  <si>
    <t>MANGUERA RIEGO SOLYTAC ANTI COLAPSO 1/2 x 15 mts.</t>
  </si>
  <si>
    <t>MST1225</t>
  </si>
  <si>
    <t>MANGUERA RIEGO SOLYTAC ANTI COLAPSO 1/2 x 25 mts.</t>
  </si>
  <si>
    <t>MST3415</t>
  </si>
  <si>
    <t>MANGUERA RIEGO SOLYTAC ANTI COLAPSO 3/4 x 15 mts.</t>
  </si>
  <si>
    <t>MST3425</t>
  </si>
  <si>
    <t>MANGUERA RIEGO SOLYTAC ANTI COLAPSO 3/4 x 25 mts.</t>
  </si>
  <si>
    <t>MANIJA CRIQUE "ROTTWEILER"</t>
  </si>
  <si>
    <t>MTCRO</t>
  </si>
  <si>
    <t>MANIJA  T CORREDIZA "ROTWAILLER" encastre 1/2</t>
  </si>
  <si>
    <t>MCRO</t>
  </si>
  <si>
    <t>MANIJA PUENTE CHAPA REFORZADA</t>
  </si>
  <si>
    <t>MPBR</t>
  </si>
  <si>
    <t>MANIJA PUENTE CHAPA REF. 120 mm. BRONCEADA</t>
  </si>
  <si>
    <t>MPCR</t>
  </si>
  <si>
    <t>MANIJA PUENTE CHAPA REF. 120 mm. CROMADA</t>
  </si>
  <si>
    <t>MANIJAS DE ALUMINIO</t>
  </si>
  <si>
    <t>MANIJAS DE BRONCE</t>
  </si>
  <si>
    <t>MBBPC</t>
  </si>
  <si>
    <t>MANIJA BISELADA BRONCE PLATIL  P/ CORTO</t>
  </si>
  <si>
    <t>MBBPM</t>
  </si>
  <si>
    <t>MANIJA BISELADA BRONCE PLATIL  P/ MEDIANO</t>
  </si>
  <si>
    <t>MBBPL</t>
  </si>
  <si>
    <t>MANIJA BISELADA BRONCE PLATIL P/ LARGO</t>
  </si>
  <si>
    <t>MBBC</t>
  </si>
  <si>
    <t>MANIJA BISELADA BRONCE PULIDO  P/ CORTO</t>
  </si>
  <si>
    <t>MBBM</t>
  </si>
  <si>
    <t>MANIJA BISELADA BRONCE PULIDO  P/ MEDIANO</t>
  </si>
  <si>
    <t>MBBL</t>
  </si>
  <si>
    <t>MANIJA BISELADA BRONCE PULIDO P/LARGO</t>
  </si>
  <si>
    <t>MB12BP</t>
  </si>
  <si>
    <t>MANIJA BRONCE 1/2 BISELADA   PLATIL</t>
  </si>
  <si>
    <t>MB12B</t>
  </si>
  <si>
    <t>MANIJA BRONCE 1/2 BISELADA   PULIDA</t>
  </si>
  <si>
    <t>MB12MP</t>
  </si>
  <si>
    <t>MANIJA BRONCE 1/2 MINISTERIO  PLATIL</t>
  </si>
  <si>
    <t>MB12M</t>
  </si>
  <si>
    <t>MANIJA BRONCE 1/2 MINISTERIO  PULIDA</t>
  </si>
  <si>
    <t>MMBPC</t>
  </si>
  <si>
    <t>MANIJA MINISTERIO BRONCE PLATIL P/  CORTO</t>
  </si>
  <si>
    <t>MMBPM</t>
  </si>
  <si>
    <t>MANIJA MINISTERIO BRONCE PLATIL P/  MEDIANO</t>
  </si>
  <si>
    <t>MMBPL</t>
  </si>
  <si>
    <t>MANIJA MINISTERIO BRONCE PLATIL P/ LARGO</t>
  </si>
  <si>
    <t>MMBC</t>
  </si>
  <si>
    <t>MANIJA MINISTERIO BRONCE PULIDO P/  CORTO</t>
  </si>
  <si>
    <t>MMBM</t>
  </si>
  <si>
    <t>MANIJA MINISTERIO BRONCE PULIDO P/  MEDIANO</t>
  </si>
  <si>
    <t>MMBL</t>
  </si>
  <si>
    <t>MANIJA MINISTERIO BRONCE PULIDO P/ LARGO</t>
  </si>
  <si>
    <t>MANIJONES DE BRONCE</t>
  </si>
  <si>
    <t>MBPLA</t>
  </si>
  <si>
    <t>MANIJON BRONCE PLATIL 220 x 50</t>
  </si>
  <si>
    <t>MBPUL</t>
  </si>
  <si>
    <t>MANIJON BRONCE PULIDO 220 x 50</t>
  </si>
  <si>
    <t>MAQUINA INSECTICIDA PLASTICA</t>
  </si>
  <si>
    <t>MPF</t>
  </si>
  <si>
    <t>MAQUINA PULVERIZADORA DE FLIT</t>
  </si>
  <si>
    <t>MAQUINAS DE SALPICAR</t>
  </si>
  <si>
    <t>MSS</t>
  </si>
  <si>
    <t>MAQUINA SALPICAR STANDARD</t>
  </si>
  <si>
    <t>MSPA</t>
  </si>
  <si>
    <t>PEINE DE ACERO P/MAQUINA DE SALPICAR</t>
  </si>
  <si>
    <t>MSRS</t>
  </si>
  <si>
    <t>RODILLO COMPLETO P/MAQUINA DE SALPICAR</t>
  </si>
  <si>
    <t>MARTILLO BOLITA IMPORTADO</t>
  </si>
  <si>
    <t>Columna1</t>
  </si>
  <si>
    <t>0</t>
  </si>
  <si>
    <t>Columna2</t>
  </si>
  <si>
    <t>CALEFON PLASTICO RIG 20 LTS. R/ ALUMINIO "MARSICO"</t>
  </si>
  <si>
    <t>MEZCLADORA MESADA METAL (preg 9020)</t>
  </si>
  <si>
    <t>ORGANIZADOR DUCHA GRANDE DOBLE C/JAB. BLANCO</t>
  </si>
  <si>
    <t>TCCA7</t>
  </si>
  <si>
    <t>AROMATIZANTE AMBIENTE F. HAWAII</t>
  </si>
  <si>
    <t>CANILLA PARA LAVARROPAS MEDIO GIRO (212012)</t>
  </si>
  <si>
    <t>PICO METALICO "J" 39 cms. (21301600)</t>
  </si>
  <si>
    <t>CAPAS Y TRAJES P/ LLUVIA "PAMPERO"</t>
  </si>
  <si>
    <t>CAPA P/ LLUVIA AMARILLA "PAMPERO"   CH</t>
  </si>
  <si>
    <t>CAPA P/ LLUVIA AMARILLA "PAMPERO"   M</t>
  </si>
  <si>
    <t>CAPA P/ LLUVIA AMARILLA "PAMPERO"  G</t>
  </si>
  <si>
    <t>CAPA P/ LLUVIA AMARILLA "PAMPERO"  MG</t>
  </si>
  <si>
    <t>CAPA P/ LLUVIA AMARILLA "PAMPERO" 2 MG</t>
  </si>
  <si>
    <t>CAPA P/ LLUVIA AMARILLA "PAMPERO" 3 MG</t>
  </si>
  <si>
    <t>CAPA P/ LLUVIA AZUL "PAMPERO"   CH</t>
  </si>
  <si>
    <t>CAPA P/ LLUVIA AZUL "PAMPERO"   M</t>
  </si>
  <si>
    <t>CAPA P/ LLUVIA AZUL "PAMPERO"  G</t>
  </si>
  <si>
    <t>CAPA P/ LLUVIA AZUL "PAMPERO"  MG</t>
  </si>
  <si>
    <t>CAPA P/ LLUVIA AZUL "PAMPERO" 2 MG</t>
  </si>
  <si>
    <t>CAPA P/ LLUVIA AZUL "PAMPERO" 3 MG</t>
  </si>
  <si>
    <t>TRAJE P/ LLUVIA AMARILLO "PAMPERO"   CH</t>
  </si>
  <si>
    <t>TRAJE P/ LLUVIA AMARILLO "PAMPERO"   M</t>
  </si>
  <si>
    <t>TRAJE P/ LLUVIA AMARILLO "PAMPERO"  G</t>
  </si>
  <si>
    <t>TRAJE P/ LLUVIA AMARILLO "PAMPERO"  MG</t>
  </si>
  <si>
    <t>TRAJE P/ LLUVIA AMARILLO "PAMPERO" 2 MG</t>
  </si>
  <si>
    <t>TRAJE P/ LLUVIA AMARILLO "PAMPERO" 3 MG</t>
  </si>
  <si>
    <t>TRAJE P/ LLUVIA AZUL "PAMPERO"   CH</t>
  </si>
  <si>
    <t>TRAJE P/ LLUVIA AZUL "PAMPERO"   M</t>
  </si>
  <si>
    <t>TRAJE P/ LLUVIA AZUL "PAMPERO"  G</t>
  </si>
  <si>
    <t>TRAJE P/ LLUVIA AZUL "PAMPERO"  MG</t>
  </si>
  <si>
    <t>TRAJE P/ LLUVIA AZUL "PAMPERO" 2 MG</t>
  </si>
  <si>
    <t>TRAJE P/ LLUVIA AZUL "PAMPERO" 3 MG</t>
  </si>
  <si>
    <t>DEPOSITO MOCHILA UNIVERSAL "LATYN" JS-5801</t>
  </si>
  <si>
    <t>PRENSA CARPINTERO ESCUADRAR 90º</t>
  </si>
  <si>
    <t>FLOTANTE SILENCIOSO 1/2 RH (TCA. BR)T.INSA(332012)</t>
  </si>
  <si>
    <t>GUANTE ANTICORTE baño PU GRIS  (PU1002)</t>
  </si>
  <si>
    <t>GUANTE MULTIFLEX LATEX (L-1001)</t>
  </si>
  <si>
    <t>HACHA TUMBA CABO DE FIBRA "ONZA"</t>
  </si>
  <si>
    <t>ROTOMARTILLO SDS PLUS 1350w 32 mm. (TL00380) **</t>
  </si>
  <si>
    <t>TALADRO DE BANCO 375w - 13mm (TL02255)**</t>
  </si>
  <si>
    <t>AMOLADORA DE BANCO  550 watts - 200 mm (TL02315)**</t>
  </si>
  <si>
    <t>CORTADORA SENSITIVA  2000 w - 350 mm. ** TL02355</t>
  </si>
  <si>
    <t>SIERRA INGLETADORA 1250 w - 200 mm. (02455) **</t>
  </si>
  <si>
    <t>MAZA ALBAÑIL IMPORTADA 1000 grs.</t>
  </si>
  <si>
    <t>MAZA ALBAÑIL IMPORTADA 1500 grs.</t>
  </si>
  <si>
    <t>PASADOR CERROJO C/PORTAC. 19 cms. ZINC.- 6 unid.</t>
  </si>
  <si>
    <t>PITON ABIERTO CON TOPE 10 mm. - 25 unid.</t>
  </si>
  <si>
    <t>PITON CERRADO SIN TOPE 10 mm - 50unid.</t>
  </si>
  <si>
    <t>REGLA PARA YESERO DE  65cm.</t>
  </si>
  <si>
    <t>TENAZAS IMPORTADAS "ROTTWEILER"</t>
  </si>
  <si>
    <t>TERMOCUPLAS Y ACCESORIOS</t>
  </si>
  <si>
    <t>PIEZO ELECTRICO ESTRELLITA</t>
  </si>
  <si>
    <t>PIEZO ELECTRICO PUNTA HUECA</t>
  </si>
  <si>
    <t>PIEZO ELETRICO ESTRELLITA C/ MAZA</t>
  </si>
  <si>
    <t>SOPORTE P/ TERMOCUPLA - SEGER</t>
  </si>
  <si>
    <t>SOPORTE ROSCADO P/ TERMOCUPLA</t>
  </si>
  <si>
    <t>TERMOCUPLA SIN SOPORTE  300 mm</t>
  </si>
  <si>
    <t>TERMOCUPLA SIN SOPORTE  400 mm</t>
  </si>
  <si>
    <t>TERMOCUPLA SIN SOPORTE  600 mm</t>
  </si>
  <si>
    <t>TERMOCUPLA SIN SOPORTE 1000 mm</t>
  </si>
  <si>
    <t>TERMOCUPLA SIN SOPORTE 1200 mm</t>
  </si>
  <si>
    <t>TERMOCUPLA SIN SOPORTE 1300 mm</t>
  </si>
  <si>
    <t>TERMOCUPLA SIN SOPORTE 1500 mm</t>
  </si>
  <si>
    <t>TUERCA PLANA P/ TERMOCUPLA M8</t>
  </si>
  <si>
    <t>AAH</t>
  </si>
  <si>
    <t>CAMC</t>
  </si>
  <si>
    <t>CAMM</t>
  </si>
  <si>
    <t>CAMG</t>
  </si>
  <si>
    <t>CAMMG</t>
  </si>
  <si>
    <t>CAM2MG</t>
  </si>
  <si>
    <t>CAM3MG</t>
  </si>
  <si>
    <t>CAZC</t>
  </si>
  <si>
    <t>CAZM</t>
  </si>
  <si>
    <t>CAZG</t>
  </si>
  <si>
    <t>CAZMG</t>
  </si>
  <si>
    <t>CAZ2MG</t>
  </si>
  <si>
    <t>CAZ3MG</t>
  </si>
  <si>
    <t>TAMC</t>
  </si>
  <si>
    <t>TAMM</t>
  </si>
  <si>
    <t>TAMG</t>
  </si>
  <si>
    <t>TAMMG</t>
  </si>
  <si>
    <t>TAM2MG</t>
  </si>
  <si>
    <t>TAM3MG</t>
  </si>
  <si>
    <t>TAZC</t>
  </si>
  <si>
    <t>TAZM</t>
  </si>
  <si>
    <t>TAZG</t>
  </si>
  <si>
    <t>TAZMG</t>
  </si>
  <si>
    <t>TAZ2MG</t>
  </si>
  <si>
    <t>TAZ3MG</t>
  </si>
  <si>
    <t>CP110</t>
  </si>
  <si>
    <t>DML</t>
  </si>
  <si>
    <t>DSCM412</t>
  </si>
  <si>
    <t>PCE90</t>
  </si>
  <si>
    <t>ESTCH</t>
  </si>
  <si>
    <t>GACG</t>
  </si>
  <si>
    <t>HTCF</t>
  </si>
  <si>
    <t>RM380</t>
  </si>
  <si>
    <t>TB02255</t>
  </si>
  <si>
    <t>MAI1000</t>
  </si>
  <si>
    <t>MAI1500</t>
  </si>
  <si>
    <t>PEE</t>
  </si>
  <si>
    <t>PEPH</t>
  </si>
  <si>
    <t>PEECM</t>
  </si>
  <si>
    <t>SPTS</t>
  </si>
  <si>
    <t>SRPT</t>
  </si>
  <si>
    <t>TSS30</t>
  </si>
  <si>
    <t>TSS40</t>
  </si>
  <si>
    <t>TSS60</t>
  </si>
  <si>
    <t>TSS100</t>
  </si>
  <si>
    <t>TSS120</t>
  </si>
  <si>
    <t>TSS130</t>
  </si>
  <si>
    <t>TSS150</t>
  </si>
  <si>
    <t>TPPT</t>
  </si>
  <si>
    <t>BURLETE DE GOMA UNIVERSAL MULTIPROPOSITO (2.5 mts)</t>
  </si>
  <si>
    <t>CALENTADOR INMERSION METALICO LARGO</t>
  </si>
  <si>
    <t>CALENTADOR INMERSION PLASTICO SUPER</t>
  </si>
  <si>
    <t>FLEXIBLE MALLADO PARA AGUA 3/4 x 25 cms.</t>
  </si>
  <si>
    <t>FLEXIBLE MALLADO PARA AGUA 3/4 x 35 cms.</t>
  </si>
  <si>
    <t>TRAMPA PEGAMENTO PARA RATAS</t>
  </si>
  <si>
    <t>CP12GA</t>
  </si>
  <si>
    <t>FMA3425</t>
  </si>
  <si>
    <t>FMA3435</t>
  </si>
  <si>
    <t>TPPR</t>
  </si>
  <si>
    <t>AMPF250</t>
  </si>
  <si>
    <t>BI</t>
  </si>
  <si>
    <t>CPI</t>
  </si>
  <si>
    <t>ECC</t>
  </si>
  <si>
    <t>CACCG</t>
  </si>
  <si>
    <t>CACCC</t>
  </si>
  <si>
    <t>DDTF7</t>
  </si>
  <si>
    <t>DDTF9</t>
  </si>
  <si>
    <t>TL2305</t>
  </si>
  <si>
    <t>RESPALDO CON TUERCA 125 mm M 14 x 2 (230)</t>
  </si>
  <si>
    <t>ACEITERA METALICA PICO FLEXIBLE x 250cc (TOV3341)</t>
  </si>
  <si>
    <t>BARRAL EXTENSIBLE 1 a 2 mts BLANCO EPOXI</t>
  </si>
  <si>
    <t>BARRAL EXTENSIBLE 1 a 2.20 mts BLANCO EPOXI "LUQUE</t>
  </si>
  <si>
    <t>BARRAL EXTENSIBLE 1 a 2.20 mts. PULIDO "LUQUE"</t>
  </si>
  <si>
    <t>BUSCAPOLOS IMPORTADOS</t>
  </si>
  <si>
    <t>BUSCAPOLOS A INDUCCION (3302)</t>
  </si>
  <si>
    <t>CALIBRE PLASTICO MILIMETROS / PULGADAS</t>
  </si>
  <si>
    <t>CARBONES P/MAQUINAS "LE CARD"</t>
  </si>
  <si>
    <t>CARBON AMOLADORA 115 mGLADIATOR 4.9 x 7.9 x 12 600</t>
  </si>
  <si>
    <t>CARBON AMOLADORA 115m GLADIATOR  5.8 x 8.9 x17 340</t>
  </si>
  <si>
    <t>CARBON AMOLADORA 4 1/2 DW 28112 / 28138  Art . 460</t>
  </si>
  <si>
    <t>CARBON AMOLADORA 7" GLADIATOR 7.3 x 13.85 x15. 341</t>
  </si>
  <si>
    <t>CARBON AMOLADORA 7"/9"GLADIATOR  8 x 14 x17 422</t>
  </si>
  <si>
    <t>CARBON AMOLADORA 7"GLADIATOR  6.9 x 13.9 x  21 604</t>
  </si>
  <si>
    <t>CARBON AMOLADORA AA 615 GLAD. 4.9 x 7.9 x14 22453</t>
  </si>
  <si>
    <t>CARBON BLACK Y DECKERT 5,8 x 7,8 x 13   art. 398</t>
  </si>
  <si>
    <t>CARBON BLACK Y DECKERT 6 x 12 x 20   art. 21001</t>
  </si>
  <si>
    <t>CARBON BLACK Y DECKERT 6 x 8 x 15   art. 203</t>
  </si>
  <si>
    <t>CARBON BLACK Y DECKERT 6 x 8 x 16   art. 201</t>
  </si>
  <si>
    <t>CARBON BLACK Y DECKERT 6 x 8 x 17   art. 204</t>
  </si>
  <si>
    <t>CARBON BLACK Y DECKERT 6,5 x 8 x 16   art. 210</t>
  </si>
  <si>
    <t>CARBON BORDEADORA UNIVERSAL  6 x 6 x16 art. 21031</t>
  </si>
  <si>
    <t>CARBON BOSCH 4,9 x 10 x 16   art. 217</t>
  </si>
  <si>
    <t>CARBON BOSCH 5 x 8 x 15   art. 21005</t>
  </si>
  <si>
    <t>CARBON BOSCH 5 x 8 x 17   art. 21004</t>
  </si>
  <si>
    <t>CARBON BOSCH 5 x 8 x 17   art. 218</t>
  </si>
  <si>
    <t>CARBON BOSCH 6,3 x 15,8 x 22   art. 21003</t>
  </si>
  <si>
    <t>CARBON BOSCH 6,3 x 15,8 x 22   art. 220</t>
  </si>
  <si>
    <t>CARBON BOSCH TALADRO 13 m 6.3 x 6.3 x 16 art 21006</t>
  </si>
  <si>
    <t>CARBON D. PAGG. - ARGENTEC 5 x 7 x 18   art. 225</t>
  </si>
  <si>
    <t>CARBON D. PAGG. - ARGENTEC 5,8 x 5,8 x15 art.21011</t>
  </si>
  <si>
    <t>CARBON D. PAGG. - ARGENTEC 6 x 9 x 20   art. 21010</t>
  </si>
  <si>
    <t>CARBON D. PAGG. - ARGENTEC 6 x 9 x 25   art. 21012</t>
  </si>
  <si>
    <t>CARBON DEWALT 6 x 7 x 13 cable corto  art. 280</t>
  </si>
  <si>
    <t>CARBON DEWALT 6 x 7 x 13 cable largo  art. 283</t>
  </si>
  <si>
    <t>CARBON DEWALT 6,5 x 16 x 24   art. 301</t>
  </si>
  <si>
    <t>CARBON DOVER - BONHER 6 x 9 x 27   art. 21020</t>
  </si>
  <si>
    <t>CARBON DRAGON 4 x 6,5 x 12   art. 235</t>
  </si>
  <si>
    <t>CARBON GLADIATOR 10 mm  4.8 x 7.85 x 13 art.431</t>
  </si>
  <si>
    <t>CARBON HIT. - POWER - COBRA 6,5 x 7,5 x 13 art.233</t>
  </si>
  <si>
    <t>CARBON HIT. - POWER - COBRA 7 x 11 x 17 art. 21016</t>
  </si>
  <si>
    <t>CARBON MAKITA 5 x 8 x 13   art. 244</t>
  </si>
  <si>
    <t>CARBON MARTINS - EINSTEIN 6 x 6 x 16   art. 249</t>
  </si>
  <si>
    <t>CARBON MARTINS - EINSTEIN 6 x 6 x 17   art. 21032</t>
  </si>
  <si>
    <t>CARBON MARTINS - EINSTEIN 6 x 9 x 22   art. 21009</t>
  </si>
  <si>
    <t>CARBON MARTINS - EINSTEIN 6,5 x 16 x 16   art. 250</t>
  </si>
  <si>
    <t>CARBON SIERRA CIRCULAR SKILL 21044</t>
  </si>
  <si>
    <t>CARBON STINGRAY 4,8 x 7,8 x 12   art. 399</t>
  </si>
  <si>
    <t>CARBON STINGRAY 5 x 8 x 11   art. 315</t>
  </si>
  <si>
    <t>CARBON TALADRO 10 m GLADIATOR 4.85 x7.85 x11 607</t>
  </si>
  <si>
    <t>CARBON TALADRO 10 mm GLADIATOR  5.9 x 8.8 x 16 345</t>
  </si>
  <si>
    <t>CARBON TALADRO 13 m GLADIATOR 4.9 x 7.85 art.21444</t>
  </si>
  <si>
    <t>CARBON TALADRO PERCUTOR  13 mm  "GLADIATOR"  4.85</t>
  </si>
  <si>
    <t>CARBON TALADRO PERCUTOR  13 mm  "GLADIATOR"  5.16</t>
  </si>
  <si>
    <t>CARBON TALADRO PERCUTOR  13 mm  "GLADIATOR"  5.9 x</t>
  </si>
  <si>
    <t>CARBON TALADRO PERCUTOR  13 mm  TP-513 "GLADIATOR"</t>
  </si>
  <si>
    <t>EXHIBHIDOR DE CARBONES COMPLETO 60 unid.</t>
  </si>
  <si>
    <t>CINTA DE AMARRE "PITBUILD"</t>
  </si>
  <si>
    <t>CINTA AMARRE C/CRIQUE  5 mts x 5 cm(TOV3460)</t>
  </si>
  <si>
    <t>CINTA AMARRE C/CRIQUE 4.5 mts x 2.5 cm(TOV3240)</t>
  </si>
  <si>
    <t>CUTTER PROF. EMP. METAL TRABA A ROSCA (TOV3820)</t>
  </si>
  <si>
    <t>DISCO DIAMANTADO TURBO FINO ROTTWEILER 7"</t>
  </si>
  <si>
    <t>DISCO DIAMANTADO TURBO FINO ROTTWEILER 9"</t>
  </si>
  <si>
    <t>ESTANTE DE CHAPA 50 x 90 REPUESTO</t>
  </si>
  <si>
    <t>AMOLADORA DE BANCO  375 watts - 150 mm (TL02305)**</t>
  </si>
  <si>
    <t>SOGA ELASTICA PLANA x 70 cm (TOV3337)</t>
  </si>
  <si>
    <t>TENDEDERO 1 mt. T/PARRILLA CON ALAS " SAFARI"</t>
  </si>
  <si>
    <t>TENDEDERO PARRILLA 8 varillas C/ALAS "SABELCORT"</t>
  </si>
  <si>
    <t>TENDEDERO T/PARRILLA 8  varillas CON ALAS  (006)</t>
  </si>
  <si>
    <t>TRAMPA PEGAMENTO P/RATAS</t>
  </si>
  <si>
    <t>BTA39</t>
  </si>
  <si>
    <t>BTA40</t>
  </si>
  <si>
    <t>BTA41</t>
  </si>
  <si>
    <t>BTA42</t>
  </si>
  <si>
    <t>BTA43</t>
  </si>
  <si>
    <t>BTA44</t>
  </si>
  <si>
    <t>BTA45</t>
  </si>
  <si>
    <t>ZPA39</t>
  </si>
  <si>
    <t>ZPA40</t>
  </si>
  <si>
    <t>ZPA41</t>
  </si>
  <si>
    <t>ZPA42</t>
  </si>
  <si>
    <t>ZPA43</t>
  </si>
  <si>
    <t>ZPA44</t>
  </si>
  <si>
    <t>ZPA45</t>
  </si>
  <si>
    <t>ZTA39</t>
  </si>
  <si>
    <t>ZTA40</t>
  </si>
  <si>
    <t>ZTA41</t>
  </si>
  <si>
    <t>ZTA42</t>
  </si>
  <si>
    <t>ZTA43</t>
  </si>
  <si>
    <t>ZTA44</t>
  </si>
  <si>
    <t>ZTA45</t>
  </si>
  <si>
    <t>ESBS4</t>
  </si>
  <si>
    <t>RESISTENCIA 600 w P/ CALENTADOR DE 14 cm.</t>
  </si>
  <si>
    <t>CALZADO DE SEGURIDAD CERTIFICADO "CHARS"</t>
  </si>
  <si>
    <t>BOTIN DE TRABAJO P/ACERO 39 BRIAN</t>
  </si>
  <si>
    <t>BOTIN DE TRABAJO P/ACERO 40 BRIAN</t>
  </si>
  <si>
    <t>BOTIN DE TRABAJO P/ACERO 41 BRIAN</t>
  </si>
  <si>
    <t>BOTIN DE TRABAJO P/ACERO 42 BRIAN</t>
  </si>
  <si>
    <t>BOTIN DE TRABAJO P/ACERO 43 BRIAN</t>
  </si>
  <si>
    <t>BOTIN DE TRABAJO P/ACERO 44 BRIAN</t>
  </si>
  <si>
    <t>BOTIN DE TRABAJO P/ACERO 45 BRIAN</t>
  </si>
  <si>
    <t>ZAPATILLA DE TRABAJO P/ACERO 39 ZLATAN</t>
  </si>
  <si>
    <t>ZAPATILLA DE TRABAJO P/ACERO 40 ZLATAN</t>
  </si>
  <si>
    <t>ZAPATILLA DE TRABAJO P/ACERO 41 ZLATAN</t>
  </si>
  <si>
    <t>ZAPATILLA DE TRABAJO P/ACERO 42 ZLATAN</t>
  </si>
  <si>
    <t>ZAPATILLA DE TRABAJO P/ACERO 43 ZLATAN</t>
  </si>
  <si>
    <t>ZAPATILLA DE TRABAJO P/ACERO 44 ZLATAN</t>
  </si>
  <si>
    <t>ZAPATILLA DE TRABAJO P/ACERO 45 ZLATAN</t>
  </si>
  <si>
    <t>ZAPATO DE TRABAJO P/ACERO 39 ZEUS</t>
  </si>
  <si>
    <t>ZAPATO DE TRABAJO P/ACERO 40 ZEUS</t>
  </si>
  <si>
    <t>ZAPATO DE TRABAJO P/ACERO 41 ZEUS</t>
  </si>
  <si>
    <t>ZAPATO DE TRABAJO P/ACERO 42 ZEUS</t>
  </si>
  <si>
    <t>ZAPATO DE TRABAJO P/ACERO 43 ZEUS</t>
  </si>
  <si>
    <t>ZAPATO DE TRABAJO P/ACERO 44 ZEUS</t>
  </si>
  <si>
    <t>ZAPATO DE TRABAJO P/ACERO 45 ZEUS</t>
  </si>
  <si>
    <t>CANILLA ESFERICA NIQUELADA ESFERA BRONCE  1"</t>
  </si>
  <si>
    <t>ESMALTE SINT. BLANCO SATINADO x 4 l. 3en1</t>
  </si>
  <si>
    <t>SE4855</t>
  </si>
  <si>
    <t>SE4880</t>
  </si>
  <si>
    <t>SE4955</t>
  </si>
  <si>
    <t>SE4980</t>
  </si>
  <si>
    <t>BOYA PLASTICA PARA FLOTANTE</t>
  </si>
  <si>
    <t>SOLDADORAS "THUNDER"</t>
  </si>
  <si>
    <t>CANILLA PLASTICA ESFERICA 1/2 P/ACOPLE</t>
  </si>
  <si>
    <t>CANILLA MONOCOMANDO C/ DUCHADOR EXTENSIBLE</t>
  </si>
  <si>
    <t>CANILLA MONOCOMANDO CUELLO RECTO REDONDA</t>
  </si>
  <si>
    <t>CANILLA MONOCOMANDO CUELLO RECTO SATINADA</t>
  </si>
  <si>
    <t>CANILLA MONOCOMANDO EXTENSIBLE NEGRA GOURMET</t>
  </si>
  <si>
    <t>CANILLA MONOCOMANDO FLEXIBLE PICO DUCHA</t>
  </si>
  <si>
    <t>CANILLA MONOCOMANDO FLEXIBLE PICO DUCHA NEGRA</t>
  </si>
  <si>
    <t>CANILLA MONOCOMANDO MESADA STANDARD NEGRA</t>
  </si>
  <si>
    <t>JUEGO DUCHA MONOCOMANDO C/ TRANSFERENCIA</t>
  </si>
  <si>
    <t>CARTUCHOS PARA MONOCOMANDO</t>
  </si>
  <si>
    <t>CARTUCHO MONOCOMANDO C/ TRANSF. 35 mm</t>
  </si>
  <si>
    <t>CARTUCHO MONOCOMANDO C/ TRANSF. 40 mm</t>
  </si>
  <si>
    <t>CARTUCHO MONOCOMANDO COCINA 35 mm</t>
  </si>
  <si>
    <t>CARTUCHO MONOCOMANDO COCINA 40 mm</t>
  </si>
  <si>
    <t>CUCHILLA CESPED COMUN 30 CM AG. 16</t>
  </si>
  <si>
    <t>TRAPO DE ALGODON BLANCO x 1.5 kg.</t>
  </si>
  <si>
    <t>FLEXIBLE BAJADA RETRACTIL C/TUERCA CROMADO 40-11/4</t>
  </si>
  <si>
    <t>HERRAMIENTEAS ESTACIONARIAS "THUNDER"</t>
  </si>
  <si>
    <t>HILO SISAL  MEDIANO paq. 10 x 60 mts.</t>
  </si>
  <si>
    <t>HILO SISAL CHICO  paq. 10u x 30 mts.</t>
  </si>
  <si>
    <t>MACHOS LAMINADOS METRICOS  12 mm. x 1.75</t>
  </si>
  <si>
    <t>MANIJA CRIQUE PROF. ENCASTRE 1/2</t>
  </si>
  <si>
    <t>MOTOSIERRAS A EXPLOSION "THUNDER"</t>
  </si>
  <si>
    <t>PINTURA EN AEROSOL STRETCH AUTOMOTOR</t>
  </si>
  <si>
    <t>PINTURA EN AEROSOL PELABLE AUTO ALUMINIO</t>
  </si>
  <si>
    <t>PINTURA EN AEROSOL PELABLE AUTO AZUL PERLA</t>
  </si>
  <si>
    <t>PINTURA EN AEROSOL PELABLE AUTO DORADO</t>
  </si>
  <si>
    <t>PINTURA EN AEROSOL PELABLE AUTO GRIS BISON</t>
  </si>
  <si>
    <t>PINTURA EN AEROSOL PELABLE AUTO GRIS GRAFITO</t>
  </si>
  <si>
    <t>PINTURA EN AEROSOL PELABLE AUTO NEGRO BRILLO</t>
  </si>
  <si>
    <t>PINTURA EN AEROSOL PELABLE AUTO NEGRO MATE</t>
  </si>
  <si>
    <t>PINTURA EN AEROSOL PELABLE AUTO ROJO</t>
  </si>
  <si>
    <t>PINTURA EN AEROSOL PELABLE AUTO VERDE MILITAR</t>
  </si>
  <si>
    <t>PINTURA EN AEROSOL PELABLE AUTO VIOLETA PERLA</t>
  </si>
  <si>
    <t>PINTURA EN AEROSOL PELABLE FUME P/ OPTICAS</t>
  </si>
  <si>
    <t>PINTURA EN AEROSOL STRETCH HOME</t>
  </si>
  <si>
    <t>PINTURA EN AEROSOL PELABLE HOME AQUA MARINE</t>
  </si>
  <si>
    <t>PINTURA EN AEROSOL PELABLE HOME BLANCO</t>
  </si>
  <si>
    <t>PINTURA EN AEROSOL PELABLE HOME ESMERILADO</t>
  </si>
  <si>
    <t>PINTURA EN AEROSOL PELABLE HOME GRIS ACERO</t>
  </si>
  <si>
    <t>PINTURA EN AEROSOL PELABLE HOME NEGRO</t>
  </si>
  <si>
    <t>PINTURA EN AEROSOL PELABLE HOME ROSA</t>
  </si>
  <si>
    <t>PISTOLA DE PEGAR CHICA  10 w IMPORTADA</t>
  </si>
  <si>
    <t>PISTOLA DE PEGAR GRANDE  60 w  IMPORTADA</t>
  </si>
  <si>
    <t>SOGA DE REMOLQUE</t>
  </si>
  <si>
    <t>SOGA REMOLQUE PARA AUTOS 3.80 mts</t>
  </si>
  <si>
    <t>TERMOS ACERO INOXIDABLE</t>
  </si>
  <si>
    <t>TERMO A/ INOX MANIJA Y PICO CEBADOR 1 Lt.</t>
  </si>
  <si>
    <t>CMCDE</t>
  </si>
  <si>
    <t>CMCRR</t>
  </si>
  <si>
    <t>CMCRS</t>
  </si>
  <si>
    <t>CMENG</t>
  </si>
  <si>
    <t>CMFD</t>
  </si>
  <si>
    <t>CMFDN</t>
  </si>
  <si>
    <t>CMBRN</t>
  </si>
  <si>
    <t>JDMCT</t>
  </si>
  <si>
    <t>CMCT35</t>
  </si>
  <si>
    <t>CMCT40</t>
  </si>
  <si>
    <t>CMCO35</t>
  </si>
  <si>
    <t>CMCO40</t>
  </si>
  <si>
    <t>TAB15</t>
  </si>
  <si>
    <t>LCRE</t>
  </si>
  <si>
    <t>MLM12175</t>
  </si>
  <si>
    <t>PASA</t>
  </si>
  <si>
    <t>PASAP</t>
  </si>
  <si>
    <t>PASD</t>
  </si>
  <si>
    <t>PASGB</t>
  </si>
  <si>
    <t>PASGG</t>
  </si>
  <si>
    <t>PASNB</t>
  </si>
  <si>
    <t>PASNM</t>
  </si>
  <si>
    <t>PASROJ</t>
  </si>
  <si>
    <t>PASVM</t>
  </si>
  <si>
    <t>PASVP</t>
  </si>
  <si>
    <t>PASF</t>
  </si>
  <si>
    <t>PASAM</t>
  </si>
  <si>
    <t>PASB</t>
  </si>
  <si>
    <t>PASE</t>
  </si>
  <si>
    <t>PASGA</t>
  </si>
  <si>
    <t>PASN</t>
  </si>
  <si>
    <t>PASRO</t>
  </si>
  <si>
    <t>SR</t>
  </si>
  <si>
    <t>TERMU</t>
  </si>
  <si>
    <t>CUTTER PLASTICO PARTIBLE ANGOSTO REFORZADO (1631)</t>
  </si>
  <si>
    <t>GUANTE ENGOMADO ANTICORTE (1002)</t>
  </si>
  <si>
    <t>AMI21</t>
  </si>
  <si>
    <t>GINL</t>
  </si>
  <si>
    <t>TAR</t>
  </si>
  <si>
    <t>ARCO MONTARAZ IMPORTADO</t>
  </si>
  <si>
    <t>ARCO MONTARAZ "NEON"  21"</t>
  </si>
  <si>
    <t>CINTA DOBLE FAZ 12 mm. x 5 mts. "TACSA"</t>
  </si>
  <si>
    <t>CINTA DOBLE FAZ 18 mm. x 2 mts. "TACSA"</t>
  </si>
  <si>
    <t>GUANTE INTERLOCK NITRILO Y LONA (N1001)</t>
  </si>
  <si>
    <t>PITON ABIERTO SIN TOPE 10 mm - 50 unid.</t>
  </si>
  <si>
    <t>PITON ESCUADRA SIN TOPE 10 mm - 50 unid.</t>
  </si>
  <si>
    <t>TIJERA AVIADOR RECTA 10"</t>
  </si>
  <si>
    <t>ACCESORIOS P/BAÑOS METALICOS</t>
  </si>
  <si>
    <t>DISPENSER P/BAÑO (AU-DI)</t>
  </si>
  <si>
    <t>GANCHO DOBLE METALICO (AU-GD)</t>
  </si>
  <si>
    <t>GANCHO SIMPLE METALICO (AU-GS)</t>
  </si>
  <si>
    <t>JABONERA METALICA (AU-JB)</t>
  </si>
  <si>
    <t>PORTA CEPILLO METALICO (AU-PC)</t>
  </si>
  <si>
    <t>PORTAROLLO METALICO (AU-PR)</t>
  </si>
  <si>
    <t>SET PARA BAÑO 7 piezas METALICO</t>
  </si>
  <si>
    <t>TOALLERO BARRAL METALICO (AU-TB)</t>
  </si>
  <si>
    <t>TOALLERO CHICO METALICO (AU-TO)</t>
  </si>
  <si>
    <t>GANCHOS  PARA TECHOS TIPO "J"</t>
  </si>
  <si>
    <t>GUANTE INDUSTRIAL NITRILO Y JERSEY</t>
  </si>
  <si>
    <t>ESPUMA LIMPIATODO TEK SPRAY 400 ml</t>
  </si>
  <si>
    <t>MANGUERA RIEGO SOLYTAC ANTI COLAPSO 1 x 25 mts.</t>
  </si>
  <si>
    <t>PINZA PORTA ELECTRODOS 300 AMP. IMPORTADA</t>
  </si>
  <si>
    <t>PITON CERRADO CON TOPE  5 mm - 50 unid.</t>
  </si>
  <si>
    <t>DPB</t>
  </si>
  <si>
    <t>GDM</t>
  </si>
  <si>
    <t>GSM</t>
  </si>
  <si>
    <t>JABM</t>
  </si>
  <si>
    <t>PCEM</t>
  </si>
  <si>
    <t>PROM</t>
  </si>
  <si>
    <t>TBM</t>
  </si>
  <si>
    <t>TCHM</t>
  </si>
  <si>
    <t>GNYJ</t>
  </si>
  <si>
    <t>ELT400</t>
  </si>
  <si>
    <t>MST125</t>
  </si>
  <si>
    <t>PPI300</t>
  </si>
  <si>
    <t>TAC15</t>
  </si>
  <si>
    <t>MAB</t>
  </si>
  <si>
    <t>MAI</t>
  </si>
  <si>
    <t>MAN</t>
  </si>
  <si>
    <t>ESQUINERO ANGULO  25 X 25 MM. REF. - 24 unid.</t>
  </si>
  <si>
    <t>ESQUINERO ANGULO 120 x 120 mm. REF. - 24 unid.</t>
  </si>
  <si>
    <t>TRAPO DE ALGODON COLOR x 1.5 kg.</t>
  </si>
  <si>
    <t>LINTERNA CREE LED</t>
  </si>
  <si>
    <t>MEMBRANA EN AEROSOL</t>
  </si>
  <si>
    <t>MEMBRANA EN AEROSOL BLANCA x 440 cm</t>
  </si>
  <si>
    <t>MEMBRANA EN AEROSOL INCOLORA x 440 cm</t>
  </si>
  <si>
    <t>MEMBRANA EN AEROSOL NEGRA x 440 cm</t>
  </si>
  <si>
    <t>DESTAPA INODOROS</t>
  </si>
  <si>
    <t>LASUR SATINADO NATURAL x 4 lts.</t>
  </si>
  <si>
    <t>SOGA ELASTICA x 0.75 m 2 GANCHOS X 2 u. (TOV2744)</t>
  </si>
  <si>
    <t>ADITIVOS PARA MORTEROS "WEBER"</t>
  </si>
  <si>
    <t>CERESITA "WEBER" x  1 kg.</t>
  </si>
  <si>
    <t>CERESITA "WEBER" x  4 kg.</t>
  </si>
  <si>
    <t>CERESITA "WEBER" x 10 kg.</t>
  </si>
  <si>
    <t>TACURU "WEBER" x  1 kg.</t>
  </si>
  <si>
    <t>TACURU "WEBER" x  4 kg.</t>
  </si>
  <si>
    <t>TACURU "WEBER" x 10 kg.</t>
  </si>
  <si>
    <t>CABALLETES DE PINO</t>
  </si>
  <si>
    <t>CABALLETE PINO SUPER</t>
  </si>
  <si>
    <t>MEZCLA ADHESIVA "WEBER"</t>
  </si>
  <si>
    <t>PROLONGADORES MULTIPLES "BERELEC"</t>
  </si>
  <si>
    <t>CW1</t>
  </si>
  <si>
    <t>CW4</t>
  </si>
  <si>
    <t>CW10</t>
  </si>
  <si>
    <t>TW1</t>
  </si>
  <si>
    <t>TW4</t>
  </si>
  <si>
    <t>TW10</t>
  </si>
  <si>
    <t>CMP</t>
  </si>
  <si>
    <t>AWB</t>
  </si>
  <si>
    <t>AWP</t>
  </si>
  <si>
    <t>BTA38</t>
  </si>
  <si>
    <t>BTA46</t>
  </si>
  <si>
    <t>BOTIN DE TRABAJO P/ACERO 38 BRIAN</t>
  </si>
  <si>
    <t>BOTIN DE TRABAJO P/ACERO 46 BRIAN</t>
  </si>
  <si>
    <t>ESQUINERO CHICO DOBLEGRIS PLATA</t>
  </si>
  <si>
    <t>ZOCALOS DE ALUMINIO</t>
  </si>
  <si>
    <t>CME510</t>
  </si>
  <si>
    <t>CINTA METRICA 510 - 10 mts. RETROBLOCK</t>
  </si>
  <si>
    <t>AAJB</t>
  </si>
  <si>
    <t>AHPT</t>
  </si>
  <si>
    <t>SSBA130</t>
  </si>
  <si>
    <t>SFCG</t>
  </si>
  <si>
    <t>SHB</t>
  </si>
  <si>
    <t>SPU40</t>
  </si>
  <si>
    <t>SPUFIX</t>
  </si>
  <si>
    <t>SPF140</t>
  </si>
  <si>
    <t>ZPA38</t>
  </si>
  <si>
    <t>ZTA46</t>
  </si>
  <si>
    <t>EAL12</t>
  </si>
  <si>
    <t>EAL16</t>
  </si>
  <si>
    <t>ELAH</t>
  </si>
  <si>
    <t>EM3</t>
  </si>
  <si>
    <t>ADHESIVOS Y SELLADORES ESPECIALES "TEK BOND"</t>
  </si>
  <si>
    <t>ADHESIVO ACRILICO JUNTAS BLANCO x 425 g</t>
  </si>
  <si>
    <t>ADHESIVO HIBRIDO PEGATODO x 20 g</t>
  </si>
  <si>
    <t>SELLADOR DE SILICONA BASE AGUA BLANCO x 130 g</t>
  </si>
  <si>
    <t>SELLADOR FIX CUBA GRIS x 380 g</t>
  </si>
  <si>
    <t>SELLADOR MS HIBRIDO BLANCO 400 g</t>
  </si>
  <si>
    <t>SELLADOR POLIURETANICO PUFIX x 387 g</t>
  </si>
  <si>
    <t>SELLADOR PREG FACIL BLANCO (PULPITO) x 140 g</t>
  </si>
  <si>
    <t>ZAPATILLA DE TRABAJO P/ACERO 38 ZLATAN</t>
  </si>
  <si>
    <t>ZAPATO DE TRABAJO P/ACERO 46 ZEUS</t>
  </si>
  <si>
    <t>ESCALERAS ALUMINIO MULTIPROPOSITO</t>
  </si>
  <si>
    <t>ESCALERA ALUMINIO 4 SECCIONES x 3 ESCALONES 3.70</t>
  </si>
  <si>
    <t>ESCALERA ALUMINIO 4 SECCIONES x 4 ESCALONES 4.70</t>
  </si>
  <si>
    <t>EXHIBIDOR LIJAS AGUA COMPLETO "HUNTER" (1000 u)</t>
  </si>
  <si>
    <t>ESPONJA MAGICA LIMPIATODO x 3 unid</t>
  </si>
  <si>
    <t>TIJERA PODAR BYPASS M/ METAL EXTENSIBLE TRAMONTINA</t>
  </si>
  <si>
    <t>HPCAT</t>
  </si>
  <si>
    <t>CAPT</t>
  </si>
  <si>
    <t>CART</t>
  </si>
  <si>
    <t>FLH</t>
  </si>
  <si>
    <t>RPCH</t>
  </si>
  <si>
    <t>HIDROPISTOLA PLAST CON ACOPLES x 4 pz TRAMONTINA</t>
  </si>
  <si>
    <t>COLA AEROSOL PERMANENTE TRANSP. 500 ml</t>
  </si>
  <si>
    <t>COLA AEROSOL REPOSICIONABLE TRANSP. 500 ml</t>
  </si>
  <si>
    <t>AISLANTE FIBRA VIDRIO "ISOVER"</t>
  </si>
  <si>
    <t>FIELTRO LIVIANO HIDROREP 0.05 x 1.20 x 18 mts</t>
  </si>
  <si>
    <t>ROLAC PLATA CUBIERTA HIDROREP 0.05 x 1.20 x 18 mts</t>
  </si>
  <si>
    <t>ALS300</t>
  </si>
  <si>
    <t>CW20</t>
  </si>
  <si>
    <t>TW20</t>
  </si>
  <si>
    <t>JDT6</t>
  </si>
  <si>
    <t>LLTX9</t>
  </si>
  <si>
    <t>LLTXL</t>
  </si>
  <si>
    <t>SF221B</t>
  </si>
  <si>
    <t>SF221BU</t>
  </si>
  <si>
    <t>SF221G</t>
  </si>
  <si>
    <t>SF221GU</t>
  </si>
  <si>
    <t>SF221N</t>
  </si>
  <si>
    <t>SF221NU</t>
  </si>
  <si>
    <t>SF501G</t>
  </si>
  <si>
    <t>SF501N</t>
  </si>
  <si>
    <t>SSGG</t>
  </si>
  <si>
    <t>SSGN</t>
  </si>
  <si>
    <t>SSIAG</t>
  </si>
  <si>
    <t>SSINB</t>
  </si>
  <si>
    <t>SSS</t>
  </si>
  <si>
    <t>ACEITES LUBRICANTES "SIKA"</t>
  </si>
  <si>
    <t>ACEITE LUBRICANTE "SIKA" MULTI OIL x 300 ml</t>
  </si>
  <si>
    <t>CERESITA "WEBER" x 20 kg.</t>
  </si>
  <si>
    <t>TACURU "WEBER" x 20 kg.</t>
  </si>
  <si>
    <t>JUEGO DESTORNILLADOR PROF. TORX x 6 pzas.</t>
  </si>
  <si>
    <t>DISCOS FIBRA O/A "NORTON"</t>
  </si>
  <si>
    <t>DISCO FIBRA OXIDO ALUMINIO  4 1/2" G 12</t>
  </si>
  <si>
    <t>DISCO FIBRA OXIDO ALUMINIO  4 1/2" G 14</t>
  </si>
  <si>
    <t>DISCO FIBRA OXIDO ALUMINIO  4 1/2" G 16</t>
  </si>
  <si>
    <t>DISCO FIBRA OXIDO ALUMINIO  4 1/2" G 24</t>
  </si>
  <si>
    <t>DISCO FIBRA OXIDO ALUMINIO  4 1/2" G 36</t>
  </si>
  <si>
    <t>DISCO FIBRA OXIDO ALUMINIO  4 1/2" G 50</t>
  </si>
  <si>
    <t>DISCO FIBRA OXIDO ALUMINIO  4 1/2" G 60</t>
  </si>
  <si>
    <t>DISCO FIBRA OXIDO ALUMINIO  4 1/2" G 80</t>
  </si>
  <si>
    <t>DISCO FIBRA OXIDO ALUMINIO  4 1/2" G100</t>
  </si>
  <si>
    <t>DISCO FIBRA OXIDO ALUMINIO  4 1/2" G120</t>
  </si>
  <si>
    <t>DISCO FIBRA OXIDO ALUMINIO  7" G 14</t>
  </si>
  <si>
    <t>DISCO FIBRA OXIDO ALUMINIO  7" G 16</t>
  </si>
  <si>
    <t>DISCO FIBRA OXIDO ALUMINIO  7" G 24</t>
  </si>
  <si>
    <t>DISCO FIBRA OXIDO ALUMINIO  7" G 36</t>
  </si>
  <si>
    <t>DISCO FIBRA OXIDO ALUMINIO  7" G 50</t>
  </si>
  <si>
    <t>DISCO FIBRA OXIDO ALUMINIO  7" G 60</t>
  </si>
  <si>
    <t>DISCO FIBRA OXIDO ALUMINIO  7" G 80</t>
  </si>
  <si>
    <t>DISCO FIBRA OXIDO ALUMINIO  7" G100</t>
  </si>
  <si>
    <t>DISCO FIBRA OXIDO ALUMINIO  7" G120</t>
  </si>
  <si>
    <t>LLAVES TORX EN JUEGO</t>
  </si>
  <si>
    <t>LLAVES TORX  JUEGO x 9 piezas</t>
  </si>
  <si>
    <t>LLAVES TORX SERIE LARGA 9 piezas</t>
  </si>
  <si>
    <t>ADHESIVO P/ CERAMICA BASIC "WEBER" x 30 kg</t>
  </si>
  <si>
    <t>SELLADORES SILICONADOS Y POLIURETANICOS "SIKA"</t>
  </si>
  <si>
    <t>SIKAFLEX 221 BLANCO  x 300 ml</t>
  </si>
  <si>
    <t>SIKAFLEX 221 BLANCO UNIPACK x 600 ml</t>
  </si>
  <si>
    <t>SIKAFLEX 221 GRIS  x 300 ml</t>
  </si>
  <si>
    <t>SIKAFLEX 221 GRIS UNIPACK x 600 ml</t>
  </si>
  <si>
    <t>SIKAFLEX 221 NEGRO  x 300 ml</t>
  </si>
  <si>
    <t>SIKAFLEX 221 NEGRO UNIPACK x 600 ml</t>
  </si>
  <si>
    <t>SIKAFLEX 501 GRIS  x 280 cc</t>
  </si>
  <si>
    <t>SIKAFLEX 501 NEGRO  x 280 cc</t>
  </si>
  <si>
    <t>SIKASIL GASKET GRIS x 95 grs</t>
  </si>
  <si>
    <t>SIKASIL GASKET NEGRO x 95 grs</t>
  </si>
  <si>
    <t>SIKASIL -IA GRIS x 280 ml</t>
  </si>
  <si>
    <t>SIKASIL -IN BLANCO x 280 ml</t>
  </si>
  <si>
    <t>SILICONA RENOVADOR AUTOMOTOR "SIKA"</t>
  </si>
  <si>
    <t>SILICONA RENOVADOR AUTOMOTOR "SIKA" x 300 ml</t>
  </si>
  <si>
    <t>TIJERA DE PODAR AISLADA PROFESIONAL 8"</t>
  </si>
  <si>
    <t>TIJERA PODAR  9"</t>
  </si>
  <si>
    <t>ZTA38</t>
  </si>
  <si>
    <t>SSIAB</t>
  </si>
  <si>
    <t>SSIAN</t>
  </si>
  <si>
    <t>SSIAT</t>
  </si>
  <si>
    <t>SSING</t>
  </si>
  <si>
    <t>SSINN</t>
  </si>
  <si>
    <t>SSINT</t>
  </si>
  <si>
    <t>PISTOLA DE RIEGO 4 FUNCIONES (RIE070)</t>
  </si>
  <si>
    <t>ZAPATO DE TRABAJO P/ACERO 38 ZEUS</t>
  </si>
  <si>
    <t>SIKASIL -IA BLANCO x 280 ml</t>
  </si>
  <si>
    <t>SIKASIL -IA NEGRO x 280 ml</t>
  </si>
  <si>
    <t>SIKASIL -IA TRANSPARENTE x 280 ml</t>
  </si>
  <si>
    <t>SIKASIL -IN GRIS x 280 ml</t>
  </si>
  <si>
    <t>SIKASIL -IN NEGRO x 280 ml</t>
  </si>
  <si>
    <t>SIKASIL -IN TRANSPARENTE x 280 ml</t>
  </si>
  <si>
    <t>MS8460</t>
  </si>
  <si>
    <t>ESTANTERIA METAL 0.5 x 0.9 x 2.0 (4 ESTANTES) S/T</t>
  </si>
  <si>
    <t>MECHA SDS PLUS "ESSAMET"   8 x 460 mm.</t>
  </si>
  <si>
    <t>SSBA305</t>
  </si>
  <si>
    <t>SF501B</t>
  </si>
  <si>
    <t>ACEITE SOLUBLE "TF3"</t>
  </si>
  <si>
    <t>SELLADOR DE SILICONA BASE AGUA BLANCO x 305 g</t>
  </si>
  <si>
    <t>FOSFATIZANTE - DESOXIDANTE "TF3"</t>
  </si>
  <si>
    <t>GANCHOS TIRA ALAMBRES "TOR-CA"</t>
  </si>
  <si>
    <t>GANCHO TIRA-ALAMBRE   7"</t>
  </si>
  <si>
    <t>GANCHO TIRA-ALAMBRE   8"</t>
  </si>
  <si>
    <t>GANCHO TIRA-ALAMBRE   9"</t>
  </si>
  <si>
    <t>GANCHO TIRA-ALAMBRE  10"</t>
  </si>
  <si>
    <t>QUITASARRO Y OXIDO "TF3"</t>
  </si>
  <si>
    <t>SIKAFLEX 501 BLANCO  x 280 cc</t>
  </si>
  <si>
    <t>TORNIQUETES GALVANIZADOS "TOR-CA"</t>
  </si>
  <si>
    <t>MMPIN</t>
  </si>
  <si>
    <t>MMVIR</t>
  </si>
  <si>
    <t>SCPB</t>
  </si>
  <si>
    <t>MASILLA P/ MADERA PINO x 200 grs.  HUNTER</t>
  </si>
  <si>
    <t>MASILLA P/ MADERA VIRARO x 200 grs.  HUNTER</t>
  </si>
  <si>
    <t>PISTOLA PARA SOPLETEAR "ONZA"</t>
  </si>
  <si>
    <t>SIKACRYL PROFESIONAL BLANCO x 280 ml</t>
  </si>
  <si>
    <t>SOLDADORA INVERTER 200 amp. (TR04880) **</t>
  </si>
  <si>
    <t>SOLDADORA MIG INVERTER 160 amp. (TL04955) **</t>
  </si>
  <si>
    <t>SOLDADORA MIG INVERTER 240 amp. (TL04980) **</t>
  </si>
  <si>
    <t>T233R</t>
  </si>
  <si>
    <t>T235R</t>
  </si>
  <si>
    <t>T234R</t>
  </si>
  <si>
    <t>T232R</t>
  </si>
  <si>
    <t>DISCOS LIJA PAPEL C/ VELCRO FINO x 6 P/R (233R)</t>
  </si>
  <si>
    <t>DISCOS LIJA PAPEL C/ VELCRO GRUESO x 6 P/R (235R)</t>
  </si>
  <si>
    <t>DISCOS LIJA PAPEL C/ VELCRO MEDIANO x 6 P/R (234R)</t>
  </si>
  <si>
    <t>DISCOS LIJA PAPEL C/ VELCRO SURT. x 6 P/R (232R)</t>
  </si>
  <si>
    <t>PULVERIZADORES A PRESION "CF"</t>
  </si>
  <si>
    <t>ER14100</t>
  </si>
  <si>
    <t>MP3210</t>
  </si>
  <si>
    <t>MP3810</t>
  </si>
  <si>
    <t>P48375G</t>
  </si>
  <si>
    <t>P72300B</t>
  </si>
  <si>
    <t>P72300N</t>
  </si>
  <si>
    <t>ESLINGA REF. C/COMBINACION 14 mm. x 1.00 mt (0775)</t>
  </si>
  <si>
    <t>MANGUERA P/ PILETA 32 mm. - 1 1/4"  Rollo x 10 mts</t>
  </si>
  <si>
    <t>MANGUERA P/ PILETA 38 mm. - 1 1/2"  Rollo x 10 mts</t>
  </si>
  <si>
    <t>PRECINTO PLASTICO 4.8 x 375 GRIS PLATA</t>
  </si>
  <si>
    <t>PRECINTO PLASTICO 7.2 x 300 BLANCO</t>
  </si>
  <si>
    <t>RUEDAS PARA CARRETILLAS</t>
  </si>
  <si>
    <t>Columna3</t>
  </si>
  <si>
    <t>Columna4</t>
  </si>
  <si>
    <t>CMCF</t>
  </si>
  <si>
    <t>LSCR4</t>
  </si>
  <si>
    <t>PME1</t>
  </si>
  <si>
    <t>PME35</t>
  </si>
  <si>
    <t>PMI1</t>
  </si>
  <si>
    <t>PMI35</t>
  </si>
  <si>
    <t>YT1</t>
  </si>
  <si>
    <t>YT35</t>
  </si>
  <si>
    <t>CUTTER METALICO CON FRENO (0206)</t>
  </si>
  <si>
    <t>LASUR SATINADO CRISTAL x 4 l.</t>
  </si>
  <si>
    <t>PLACOMIX "PLACO" TUYANGO</t>
  </si>
  <si>
    <t>PLACOMIX EXTERIOR x 1 kg</t>
  </si>
  <si>
    <t>PLACOMIX EXTERIOR x 3.5 kg</t>
  </si>
  <si>
    <t>PLACOMIX INTERIOR x 1 kg</t>
  </si>
  <si>
    <t>PLACOMIX INTERIOR x 3.5 kg</t>
  </si>
  <si>
    <t>TENAZA CARPINTERO C/AISLACION 7"</t>
  </si>
  <si>
    <t>TENAZA CARPINTERO C/AISLACION 8"</t>
  </si>
  <si>
    <t>YESO "TUYANGO"</t>
  </si>
  <si>
    <t>YESO TUYANGO x 1 kg</t>
  </si>
  <si>
    <t>YESO TUYANGO x 3.5 kg</t>
  </si>
  <si>
    <t>CDPT50</t>
  </si>
  <si>
    <t>CCB60</t>
  </si>
  <si>
    <t>CCP61</t>
  </si>
  <si>
    <t>CCS63</t>
  </si>
  <si>
    <t>RW6</t>
  </si>
  <si>
    <t>RW8</t>
  </si>
  <si>
    <t>RW10</t>
  </si>
  <si>
    <t>CANDADO DOBLE PALETA "TRABEX"</t>
  </si>
  <si>
    <t>CANDADO DOBLE PALETA H. NIQ. 55 mm. "TRABEX"</t>
  </si>
  <si>
    <t>CORTADORAS DE CERAMICA "RUBI"</t>
  </si>
  <si>
    <t>CORTADORA DE CERAMICA BASIC 60 "RUBI"</t>
  </si>
  <si>
    <t>CORTADORA DE CERAMICA PRACTIC 61 "RUBI"</t>
  </si>
  <si>
    <t>CORTADORA DE CERAMICA STAR 63 PLATINIUM "RUBI"</t>
  </si>
  <si>
    <t>RODEL WIDIA  6 mm P/ CORTADORA - SILVER</t>
  </si>
  <si>
    <t>RODEL WIDIA  8 mm P/ CORTADORA - SILVER</t>
  </si>
  <si>
    <t>RODEL WIDIA 10 mm P/ CORTADORA - SILVER</t>
  </si>
  <si>
    <t>AIMM</t>
  </si>
  <si>
    <t>AIUM</t>
  </si>
  <si>
    <t>ASIENTOS DE INODORO MDF</t>
  </si>
  <si>
    <t>ASIENTO INODORO MONACO MDF BLANCO</t>
  </si>
  <si>
    <t>ASIENTO INODORO UNIVERSAL MDF BLANCO</t>
  </si>
  <si>
    <t>ESLINGA P/ BICI. C/ CERRADURA  120 cms (0183)</t>
  </si>
  <si>
    <t>CHOPOR</t>
  </si>
  <si>
    <t>FAI1220</t>
  </si>
  <si>
    <t>FAI1225</t>
  </si>
  <si>
    <t>FAI1230</t>
  </si>
  <si>
    <t>FAI1235</t>
  </si>
  <si>
    <t>FAI1240</t>
  </si>
  <si>
    <t>FAI1250</t>
  </si>
  <si>
    <t>FAI3420</t>
  </si>
  <si>
    <t>FAI3425</t>
  </si>
  <si>
    <t>FAI3430</t>
  </si>
  <si>
    <t>FAI3435</t>
  </si>
  <si>
    <t>FAI3440</t>
  </si>
  <si>
    <t>FAI3450</t>
  </si>
  <si>
    <t>PCAR</t>
  </si>
  <si>
    <t>PCBEI</t>
  </si>
  <si>
    <t>PCCE</t>
  </si>
  <si>
    <t>PCCH</t>
  </si>
  <si>
    <t>PCFE</t>
  </si>
  <si>
    <t>PCHA</t>
  </si>
  <si>
    <t>PCHU</t>
  </si>
  <si>
    <t>PCME</t>
  </si>
  <si>
    <t>PCNE</t>
  </si>
  <si>
    <t>PCNI</t>
  </si>
  <si>
    <t>PCPE</t>
  </si>
  <si>
    <t>PCPLA</t>
  </si>
  <si>
    <t>PCPLO</t>
  </si>
  <si>
    <t>PCTE</t>
  </si>
  <si>
    <t>CHOCLA CON POLVO "RUBI"</t>
  </si>
  <si>
    <t>CHOCLA C/ POLVO Y NIVEL "RUBI"</t>
  </si>
  <si>
    <t>FLEXIBLES ANILLADOS A/ INOX "LATYN"</t>
  </si>
  <si>
    <t>FLEXIBLE ANILLADO A/ INOX. 1/2 x 20 cms.</t>
  </si>
  <si>
    <t>FLEXIBLE ANILLADO A/ INOX. 1/2 x 25 cms.</t>
  </si>
  <si>
    <t>FLEXIBLE ANILLADO A/ INOX. 1/2 x 30 cms.</t>
  </si>
  <si>
    <t>FLEXIBLE ANILLADO A/ INOX. 1/2 x 35 cms.</t>
  </si>
  <si>
    <t>FLEXIBLE ANILLADO A/ INOX. 1/2 x 40 cms.</t>
  </si>
  <si>
    <t>FLEXIBLE ANILLADO A/ INOX. 1/2 x 50 cms.</t>
  </si>
  <si>
    <t>FLEXIBLE ANILLADO A/ INOX. 3/4 x 20 cms.</t>
  </si>
  <si>
    <t>FLEXIBLE ANILLADO A/ INOX. 3/4 x 25 cms.</t>
  </si>
  <si>
    <t>FLEXIBLE ANILLADO A/ INOX. 3/4 x 30 cms.</t>
  </si>
  <si>
    <t>FLEXIBLE ANILLADO A/ INOX. 3/4 x 35 cms.</t>
  </si>
  <si>
    <t>FLEXIBLE ANILLADO A/ INOX. 3/4 x 40 cms.</t>
  </si>
  <si>
    <t>FLEXIBLE ANILLADO A/ INOX. 3/4 x 50 cms.</t>
  </si>
  <si>
    <t>FLEXIBLES DE COBRE "LATYN"</t>
  </si>
  <si>
    <t>PASTINA "WEBER" CLASSIC</t>
  </si>
  <si>
    <t>PASTINA WEBER CLASSIC x 2 kgs. ARENA</t>
  </si>
  <si>
    <t>PASTINA WEBER CLASSIC x 2 kgs. BEIGE</t>
  </si>
  <si>
    <t>PASTINA WEBER CLASSIC x 2 kgs. CEDRO</t>
  </si>
  <si>
    <t>PASTINA WEBER CLASSIC x 2 kgs. CHAMPAGNE</t>
  </si>
  <si>
    <t>PASTINA WEBER CLASSIC x 2 kgs. FERRICO</t>
  </si>
  <si>
    <t>PASTINA WEBER CLASSIC x 2 kgs. HABANO</t>
  </si>
  <si>
    <t>PASTINA WEBER CLASSIC x 2 kgs. HUESO</t>
  </si>
  <si>
    <t>PASTINA WEBER CLASSIC x 2 kgs. MEDANO</t>
  </si>
  <si>
    <t>PASTINA WEBER CLASSIC x 2 kgs. NEGRO</t>
  </si>
  <si>
    <t>PASTINA WEBER CLASSIC x 2 kgs. NIEVE</t>
  </si>
  <si>
    <t>PASTINA WEBER CLASSIC x 2 kgs. PERLATO</t>
  </si>
  <si>
    <t>PASTINA WEBER CLASSIC x 2 kgs. PLATA</t>
  </si>
  <si>
    <t>PASTINA WEBER CLASSIC x 2 kgs. PLOMO</t>
  </si>
  <si>
    <t>PASTINA WEBER CLASSIC x 2 kgs. TERRACOTA</t>
  </si>
  <si>
    <t>SOPORTE P/ LED DE 14"a 42" MOVIL (900100)</t>
  </si>
  <si>
    <t>SOPORTE P/ LED DE 17"a 37" FIJO (90050)</t>
  </si>
  <si>
    <t>SOPORTE P/ LED DE 23"a 50" BASCULANTE (90080)</t>
  </si>
  <si>
    <t>SOPORTE P/ LED DE 23"a 50" FIJO (90060)</t>
  </si>
  <si>
    <t>SOPORTE P/ LED DE 32"a 65" BASCULANTE (90090)</t>
  </si>
  <si>
    <t>SOPORTE P/ LED DE 32"a 65" FIJO (90070)</t>
  </si>
  <si>
    <t>MLM8100</t>
  </si>
  <si>
    <t>FILTROS PARA PILETAS "DF"</t>
  </si>
  <si>
    <t>MACHOS LAMINADOS METRICOS   8 mm. x 1.00</t>
  </si>
  <si>
    <t>SOLDADORES ELECTRICOS "CI-MURAT"</t>
  </si>
  <si>
    <t>TENDEDERO PARRILLA 8 v C/ALAS GRIS "SABELCORT"</t>
  </si>
  <si>
    <t>CGTM</t>
  </si>
  <si>
    <t>CCF85</t>
  </si>
  <si>
    <t>CCS63M</t>
  </si>
  <si>
    <t>A115750</t>
  </si>
  <si>
    <t>A115900</t>
  </si>
  <si>
    <t>LO250</t>
  </si>
  <si>
    <t>PAC2000</t>
  </si>
  <si>
    <t>PPCC450</t>
  </si>
  <si>
    <t>TR1210</t>
  </si>
  <si>
    <t>PLBEI</t>
  </si>
  <si>
    <t>PLCE</t>
  </si>
  <si>
    <t>PLGP</t>
  </si>
  <si>
    <t>PLHA</t>
  </si>
  <si>
    <t>PLHU</t>
  </si>
  <si>
    <t>PLME</t>
  </si>
  <si>
    <t>PLNE</t>
  </si>
  <si>
    <t>PLNI</t>
  </si>
  <si>
    <t>PLPE</t>
  </si>
  <si>
    <t>PLPLA</t>
  </si>
  <si>
    <t>CORDON PARA TEJIDO MOSQUITERO</t>
  </si>
  <si>
    <t>CORDON GOMA P/TEJIDO MOSQ. 5.5mm NEGRO (100 m)</t>
  </si>
  <si>
    <t>CORTADORA DE CERAMICA FAST 85 C/B "RUBI"</t>
  </si>
  <si>
    <t>CORTADORA DE CERAMICA STAR 63 PLATINIUM C/M "RUBI"</t>
  </si>
  <si>
    <t>HERRAMIENTAS ELECT. MANUALES "VERSA"</t>
  </si>
  <si>
    <t>AMOLADORA ANGULAR 115 mm 750 w "VERSA"</t>
  </si>
  <si>
    <t>AMOLADORA ANGULAR 115 mm 900 w "VERSA"</t>
  </si>
  <si>
    <t>LIJADORA ORBITAL 250 w "VERSA"</t>
  </si>
  <si>
    <t>PISTOLA AIRE CALIENTE 2000 w "VERSA"</t>
  </si>
  <si>
    <t>PISTOLA PINTAR C/ COMPRESOR 450 w "VERSA" **</t>
  </si>
  <si>
    <t>TALADRO RECARGABLE 12 v 10 mm "VERSA"</t>
  </si>
  <si>
    <t>PASTINA "WEBER" LISTA</t>
  </si>
  <si>
    <t>PASTINA WEBER LISTA x 1 kg. BEIGE</t>
  </si>
  <si>
    <t>PASTINA WEBER LISTA x 1 kg. CEDRO</t>
  </si>
  <si>
    <t>PASTINA WEBER LISTA x 1 kg. GRIS PERLA</t>
  </si>
  <si>
    <t>PASTINA WEBER LISTA x 1 kg. HABANO</t>
  </si>
  <si>
    <t>PASTINA WEBER LISTA x 1 kg. HUESO</t>
  </si>
  <si>
    <t>PASTINA WEBER LISTA x 1 kg. MEDANO</t>
  </si>
  <si>
    <t>PASTINA WEBER LISTA x 1 kg. NEGRO</t>
  </si>
  <si>
    <t>PASTINA WEBER LISTA x 1 kg. NIEVE</t>
  </si>
  <si>
    <t>PASTINA WEBER LISTA x 1 kg. PERLATO</t>
  </si>
  <si>
    <t>PASTINA WEBER LISTA x 1 kg. PLATA</t>
  </si>
  <si>
    <t>CINTA DESTAPACAÑERIAS DE 10 mts. "VIYILANT"</t>
  </si>
  <si>
    <t>PINZA ROSARIO CON CORTE AISLADA "ROTTWEILER"</t>
  </si>
  <si>
    <t>SELLADOR FIX CUBA BLANCO x 85 g</t>
  </si>
  <si>
    <t>SELLADOR PREG FACIL BLANCO (PULPITO) x 420 g</t>
  </si>
  <si>
    <t>HILO P/ALBAÑIL x 100 grs. NRO. 21 - 12 OVILLOS</t>
  </si>
  <si>
    <t>HILO POLIPROPILENO CINTA x 2 Kg aprox</t>
  </si>
  <si>
    <t>YESO TUYANGO x 30 kg</t>
  </si>
  <si>
    <t>SFCB85</t>
  </si>
  <si>
    <t>SPF420</t>
  </si>
  <si>
    <t>YT30</t>
  </si>
  <si>
    <t>CDPA17</t>
  </si>
  <si>
    <t>DBI</t>
  </si>
  <si>
    <t>DCM412</t>
  </si>
  <si>
    <t>MPHA</t>
  </si>
  <si>
    <t>MPPGR</t>
  </si>
  <si>
    <t>PCGP</t>
  </si>
  <si>
    <t>DESTORNILLADOR BUSCAPOLOS INDUCCION X 12 un.</t>
  </si>
  <si>
    <t>CINTA DESTAPACAÑERIAS DE   5 mts. "VIYILANT"</t>
  </si>
  <si>
    <t>CINTA PASACABLE PVC  5 mts.</t>
  </si>
  <si>
    <t>DISCO CORTE SEGMENTADO P/ METAL 115 mm. "NORTON"</t>
  </si>
  <si>
    <t>DISCO DE CORTE P/ MADERA 115 mm. "NORTON"</t>
  </si>
  <si>
    <t>GUANTE DE DESCARNE CON JEAN  GD13</t>
  </si>
  <si>
    <t>KIT PARCHE Y SOLUCION PARA BICICLETA (TOV509)</t>
  </si>
  <si>
    <t>MALETIN PORTAHERRAMIENTAS</t>
  </si>
  <si>
    <t>MALETIN ALUMINIO C/DIVISION set x 3 (46 x 34 x 16)</t>
  </si>
  <si>
    <t>MEZCLADOR P/PINTURA CHICO -60 mm</t>
  </si>
  <si>
    <t>MEZCLADOR P/PINTURA GRANDE -100 mm</t>
  </si>
  <si>
    <t>PALETA JUNTA HOJAS S/ CABO CAMPLE</t>
  </si>
  <si>
    <t>PASTINA WEBER CLASSIC x 2 kgs. GRIS PERLA</t>
  </si>
  <si>
    <t>SACABUJIAS ARTICULADA (TOV 1287)</t>
  </si>
  <si>
    <t>SERRUCHO YESERO IMPORTADO "PITBUILD"</t>
  </si>
  <si>
    <t>AWPR</t>
  </si>
  <si>
    <t>CONECTOR RH 3/4 1/2 P/ ACOPLE RAP 1/2 (RIE242)</t>
  </si>
  <si>
    <t>ADHESIVO P/ CERAM-PORCELANATO PRO "WEBER" x 30 kg</t>
  </si>
  <si>
    <t>ADHESIVO P/ PORCELANATO "WEBER" x 30 kg</t>
  </si>
  <si>
    <t>FMD25</t>
  </si>
  <si>
    <t>FMD30</t>
  </si>
  <si>
    <t>FMD35</t>
  </si>
  <si>
    <t>FMD40</t>
  </si>
  <si>
    <t>PALA PLASTICA CON CABO ARTICULADO "CONDOR"</t>
  </si>
  <si>
    <t>ESCALERAS DE ALUMINIO "GLOSS"</t>
  </si>
  <si>
    <t>FRATACHOS MADERA DURA "FT"</t>
  </si>
  <si>
    <t>FRATACHO MADERA DURA 25 cm. FT</t>
  </si>
  <si>
    <t>FRATACHO MADERA DURA 30 cm. FT</t>
  </si>
  <si>
    <t>FRATACHO MADERA DURA 35 cm. FT</t>
  </si>
  <si>
    <t>FRATACHO MADERA DURA 40 cm. FT</t>
  </si>
  <si>
    <t>TPHF</t>
  </si>
  <si>
    <t>BORDEADORA ELEC 1000 w "TRAMONTINA" (79632) ****</t>
  </si>
  <si>
    <t>BORDEADORA ELEC 1500 w "TRAMONTINA" (79626) ****</t>
  </si>
  <si>
    <t>TERRAJA P/P V C 1/2-3/4-1" DUROX</t>
  </si>
  <si>
    <t>PPCCE</t>
  </si>
  <si>
    <t>PPE</t>
  </si>
  <si>
    <t>AG11575K</t>
  </si>
  <si>
    <t>AG11575</t>
  </si>
  <si>
    <t>AG11585</t>
  </si>
  <si>
    <t>AG18020</t>
  </si>
  <si>
    <t>AG23022</t>
  </si>
  <si>
    <t>AG35</t>
  </si>
  <si>
    <t>ECG</t>
  </si>
  <si>
    <t>EPG500</t>
  </si>
  <si>
    <t>EPG900</t>
  </si>
  <si>
    <t>LBG800</t>
  </si>
  <si>
    <t>LG180</t>
  </si>
  <si>
    <t>LG380</t>
  </si>
  <si>
    <t>LLG120</t>
  </si>
  <si>
    <t>PCG200K</t>
  </si>
  <si>
    <t>RMG150</t>
  </si>
  <si>
    <t>SCG800</t>
  </si>
  <si>
    <t>SCG130</t>
  </si>
  <si>
    <t>TG1065</t>
  </si>
  <si>
    <t>TG1371K</t>
  </si>
  <si>
    <t>TG1385</t>
  </si>
  <si>
    <t>PALA PLASTICA CON CABO ECONOMICA</t>
  </si>
  <si>
    <t>HERRAMIENTAS ELECTRICAS "GAMMA"</t>
  </si>
  <si>
    <t>AMOLADORA ANG 115 mm 750 w KIT "GAMMA" G1910KAR</t>
  </si>
  <si>
    <t>AMOLADORA ANG. 115 mm 750 w "GAMMA" G1910AR</t>
  </si>
  <si>
    <t>AMOLADORA ANG. 115 mm 850 w "GAMMA" G1911AR</t>
  </si>
  <si>
    <t>AMOLADORA ANG. 180 mm 2000 w "GAMMA" G1913AR</t>
  </si>
  <si>
    <t>AMOLADORA ANG. 230 mm 2200 w "GAMMA" G1914AR</t>
  </si>
  <si>
    <t>ASPIRADORA 35 lts 1400 w "GAMMA" G2204ARA</t>
  </si>
  <si>
    <t>ENGRAMPADORA Y CLAVADORA "GAMMA" G1960AR</t>
  </si>
  <si>
    <t>EQUIPO DE PINTAR A SOPL 500 w. "GAMMA" G2821AR **</t>
  </si>
  <si>
    <t>EQUIPO DE PINTAR A SOPL 900 w. "GAMMA" G2822AR **</t>
  </si>
  <si>
    <t>LIJADORA DE BANDA 800 w "GAMMA" (75*457) G1926AR</t>
  </si>
  <si>
    <t>LIJADORA ORBITAL 180 w "GAMMA" G1920AR</t>
  </si>
  <si>
    <t>LIJADORA ORBITAL 380 w "GAMMA" G1921AR</t>
  </si>
  <si>
    <t>LUSTRALIJADORA 180 mm 1200 w "GAMMA" G1928AR</t>
  </si>
  <si>
    <t>PISTOLA CALOR 2000 w KIT "GAMMA" G1935KAR</t>
  </si>
  <si>
    <t>ROTOMARTILLO 32 mm 1500 w 7.5 j "GAMMA" G1951AR **</t>
  </si>
  <si>
    <t>SIERRA CALADORA 800 w "GAMMA" G1942AR</t>
  </si>
  <si>
    <t>SIERRA CIRCULAR C/L 185 mm 1300 w "GAMMA" G1930AR</t>
  </si>
  <si>
    <t>TALADRO 10 mm 650 w "GAMMA" G1905AR</t>
  </si>
  <si>
    <t>TALADRO 13 mm 710 w KIT "GAMMA" G1904KAR</t>
  </si>
  <si>
    <t>TALADRO 13 mm 850 w "GAMMA" G1902AR</t>
  </si>
  <si>
    <t>SOLDADORA INVERTER 100 amp. (TL04856) **</t>
  </si>
  <si>
    <t>TEJIDO CERRAMIENTO SOLYON 1.20 BLANCO 10x10x25mts.</t>
  </si>
  <si>
    <t>TEJIDO CERRAMIENTO SOLYON 1.20 BLANCO 20x20x25mts.</t>
  </si>
  <si>
    <t>TEJIDO CERRAMIENTO SOLYON 1.20 GRIS 10x10x25mts.</t>
  </si>
  <si>
    <t>TEJIDO CERRAMIENTO SOLYON 1.20 GRIS 20x20x25mts.</t>
  </si>
  <si>
    <t>TEJIDO CERRAMIENTO SOLYON 1.20 NEGRO 10x10x25mts.</t>
  </si>
  <si>
    <t>TEJIDO CERRAMIENTO SOLYON 1.20 NEGRO 20x20x25mts.</t>
  </si>
  <si>
    <t>TEJIDO CERRAMIENTO SOLYON 1.20 VERDE 10x10x25mts.</t>
  </si>
  <si>
    <t>TEJIDO CERRAMIENTO SOLYON 1.20 VERDE 20x20x25mts.</t>
  </si>
  <si>
    <t>TEJIDO DOMESTICO SOLYON  5 x 5 x25mts.</t>
  </si>
  <si>
    <t>TEJIDO MOSQUIT. 1.00 x 25 mts. PLASTICO MET. GRIS</t>
  </si>
  <si>
    <t>TEJIDO MOSQUIT. 1.00 x 25 mts. PLASTICO TRANS.</t>
  </si>
  <si>
    <t>TEJIDO MOSQUIT. 1.20 x 25 mts. PLASTICO MET. GRIS</t>
  </si>
  <si>
    <t>TEJIDO MOSQUIT. 1.20 x 25 mts. PLASTICO TRANSP.</t>
  </si>
  <si>
    <t>TEJIDO MOSQUIT. 0.60 x 30 mts. PLASTICO GRIS</t>
  </si>
  <si>
    <t>TEJIDO MOSQUIT. 0.60 x 30 mts. PLASTICO VERDE</t>
  </si>
  <si>
    <t>TEJIDO MOSQUIT. 0.80 x 30 mts, PLASTICO GRIS</t>
  </si>
  <si>
    <t>TEJIDO MOSQUIT. 0.80 x 30 mts. PLASTICO VERDE</t>
  </si>
  <si>
    <t>TEJIDO MOSQUIT. 1.00 x 30 mts. PLASTICO GRIS</t>
  </si>
  <si>
    <t>TEJIDO MOSQUIT. 1.00 x 30 mts. PLASTICO VERDE</t>
  </si>
  <si>
    <t>TEJIDO MOSQUIT. 1.20 x 30 mts. PLASTICO GRIS</t>
  </si>
  <si>
    <t>TEJIDO MOSQUIT. 1.20 x 30 mts. PLASTICO VERDE</t>
  </si>
  <si>
    <t>TEJIDO ELECTROSOLDADO GALv. 25 x 25 (16) x25mts.</t>
  </si>
  <si>
    <t>TEJIDO ELECTROSOLDADO GALV. 50 x 50 (14) x25mts.</t>
  </si>
  <si>
    <t>TEJIDO ELECTROSOLDADO PVC NEGRO 13 x 13 x 20 mts.</t>
  </si>
  <si>
    <t>TEJIDO ELECTROSOLDADO PVC VERDE 13 x 13 x 20 mts.</t>
  </si>
  <si>
    <t>TEJIDO PARA GALLINERO 25 X 0.80 M.  x 25 mts.</t>
  </si>
  <si>
    <t>TEJIDO PARA GALLINERO 25 X 1.00 M.  x 25 mts.</t>
  </si>
  <si>
    <t>TEJIDO PARA GALLINERO 25 X 1.20 M. x 25 mts.</t>
  </si>
  <si>
    <t>TEJIDO PARA PAJARITO 13 X 0.80 M. x 25 mts.</t>
  </si>
  <si>
    <t>TEJIDO PARA PAJARITO 13 X 1.00 M. x 25 mts.</t>
  </si>
  <si>
    <t>TEJIDO PARA PAJARITO 13 X 1.20 M. x 25 mts.</t>
  </si>
  <si>
    <t>TEJIDO PARA POLLITO 19 X 0.80 M. x 25 mts.</t>
  </si>
  <si>
    <t>TEJIDO PARA POLLITO 19 X 1.00 M. x 25 mts.</t>
  </si>
  <si>
    <t>TEJIDO PARA POLLITO 19 X 1.20 M. x 25 mts.</t>
  </si>
  <si>
    <t>LAPIZ ALBAÑIL LARGO 24cm. "SOLA" x 12</t>
  </si>
  <si>
    <t>LAPIZ CARPINTERO CORTO 18 cm. "SOLA" x 12</t>
  </si>
  <si>
    <t>LAPIZ CARPINTERO LARGO 30 cm. "SOLA" x 12</t>
  </si>
  <si>
    <t>LAPIZ P/ CARPINTERO IMPORTADO 18 cms. x 12</t>
  </si>
  <si>
    <t>LAPIZ P/ CARPINTERO IMPORTADO 24 cms. x 12</t>
  </si>
  <si>
    <t>PRECINTO PLASTICO 7.2 x 300</t>
  </si>
  <si>
    <t>PRECINTO PLASTICO 7.5 x 500 BLANCO</t>
  </si>
  <si>
    <t>SOPORTES PARA CUADROS</t>
  </si>
  <si>
    <t xml:space="preserve">MASCARILLA PARA POLVO REFORZADA </t>
  </si>
  <si>
    <t>CERRADURA PRIVE 125 x 65 MM. C/ CILINDRO 113</t>
  </si>
  <si>
    <t>CERRADURA PRIVE 150 x 70 MM. C/ CILINDRO 110</t>
  </si>
  <si>
    <t xml:space="preserve">BISAGRA TIPO 1842    1" </t>
  </si>
  <si>
    <t xml:space="preserve">BISAGRA TIPO 1842   1 1/4" </t>
  </si>
  <si>
    <t xml:space="preserve">BISAGRA TIPO 1842  1 1/2" </t>
  </si>
  <si>
    <t xml:space="preserve">BISAGRA TIPO 1842  2" </t>
  </si>
  <si>
    <t xml:space="preserve">BISAGRA TIPO 1842 2 1/2" </t>
  </si>
  <si>
    <t>BISAGRA 5005 BRONC. DE  38 mm  "FUMACA"</t>
  </si>
  <si>
    <t>BISAGRA 5005 BRONC. DE  25 mm "FUMACA"</t>
  </si>
  <si>
    <t>BISAGRA 5005 BRONC. DE  51 mm  "FUMACA"</t>
  </si>
  <si>
    <t>BISAGRA 5005 BRONC. DE  63 mm "FUMACA"</t>
  </si>
  <si>
    <t>BISAGRA 5005 BRONC. DE  76 mm  "FUMACA"</t>
  </si>
  <si>
    <t xml:space="preserve">HILO P/ALBAÑIL x 100 grs. NRO. 24 </t>
  </si>
  <si>
    <t>HILO SISAL  MEDIANO x 60 mts.</t>
  </si>
  <si>
    <t>HILO SISAL CHICO  x 30 mts.</t>
  </si>
  <si>
    <t>HILO ALGODON BLANCO  OVILLOS 50 grs.</t>
  </si>
  <si>
    <t>HILO ALGODON CHORICERO  OVILLOS 50 grs.</t>
  </si>
  <si>
    <t>HILO POLIPROPILENO 100 grs. - OVILLOS</t>
  </si>
  <si>
    <t xml:space="preserve">PASADOR CERROJO C/PORTAC. 10 cms. ZINC.- </t>
  </si>
  <si>
    <t xml:space="preserve">PASADOR CERROJO C/PORTAC. 12 cms. ZINC.- </t>
  </si>
  <si>
    <t xml:space="preserve">PASADOR CERROJO C/PORTAC. 14 cms. ZINC.- </t>
  </si>
  <si>
    <t xml:space="preserve">PASADOR CERROJO C/PORTAC. 19 cms. ZINC.- </t>
  </si>
  <si>
    <t>PITON ABIERTO CON TOPE  5 mm.</t>
  </si>
  <si>
    <t xml:space="preserve">PITON ABIERTO CON TOPE  6 mm </t>
  </si>
  <si>
    <t xml:space="preserve">PITON ABIERTO CON TOPE  8 mm </t>
  </si>
  <si>
    <t xml:space="preserve">PITON ABIERTO CON TOPE 10 mm. </t>
  </si>
  <si>
    <t xml:space="preserve">PITON ABIERTO SIN TOPE  5 mm </t>
  </si>
  <si>
    <t xml:space="preserve">PITON ABIERTO SIN TOPE  6 mm </t>
  </si>
  <si>
    <t xml:space="preserve">PITON ABIERTO SIN TOPE  8 mm </t>
  </si>
  <si>
    <t xml:space="preserve">PITON ABIERTO SIN TOPE 10 mm </t>
  </si>
  <si>
    <t xml:space="preserve">PITON CERRADO CON TOPE  5 mm </t>
  </si>
  <si>
    <t xml:space="preserve">PITON CERRADO CON TOPE  6 mm </t>
  </si>
  <si>
    <t xml:space="preserve">PITON CERRADO CON TOPE  8 mm </t>
  </si>
  <si>
    <t xml:space="preserve">PITON CERRADO CON TOPE 10 mm </t>
  </si>
  <si>
    <t xml:space="preserve">PITON CERRADO SIN TOPE  5 mm </t>
  </si>
  <si>
    <t xml:space="preserve">PITON CERRADO SIN TOPE  6 mm </t>
  </si>
  <si>
    <t xml:space="preserve">PITON CERRADO SIN TOPE  8 mm </t>
  </si>
  <si>
    <t xml:space="preserve">PITON CERRADO SIN TOPE 10 mm </t>
  </si>
  <si>
    <t xml:space="preserve">PITON ESCUADRA CON TOPE  5 mm </t>
  </si>
  <si>
    <t xml:space="preserve">PITON ESCUADRA CON TOPE  6 mm </t>
  </si>
  <si>
    <t xml:space="preserve">PITON ESCUADRA CON TOPE  8 mm </t>
  </si>
  <si>
    <t xml:space="preserve">PITON ESCUADRA CON TOPE 10 mm </t>
  </si>
  <si>
    <t xml:space="preserve">PITON ESCUADRA SIN TOPE  5 mm </t>
  </si>
  <si>
    <t xml:space="preserve">PITON ESCUADRA SIN TOPE  6 mm </t>
  </si>
  <si>
    <t xml:space="preserve">PITON ESCUADRA SIN TOPE  8 mm </t>
  </si>
  <si>
    <t xml:space="preserve">PITON ESCUADRA SIN TOPE 10 mm </t>
  </si>
  <si>
    <t xml:space="preserve">PLANCHUELA HIERRO GALV.  50 mm. </t>
  </si>
  <si>
    <t xml:space="preserve">PLANCHUELA HIERRO GALV.  75 mm. </t>
  </si>
  <si>
    <t xml:space="preserve">PLANCHUELA HIERRO GALV. 100 mm. </t>
  </si>
  <si>
    <t xml:space="preserve">PLANCHUELA HIERRO GALV. 125 mm. </t>
  </si>
  <si>
    <t xml:space="preserve">PLANCHUELA HIERRO GALV. 150 mm. </t>
  </si>
  <si>
    <t xml:space="preserve">PLANCHUELA HIERRO GALV. 175 mm. </t>
  </si>
  <si>
    <t xml:space="preserve">PLANCHUELA HIERRO GALV. 200 mm. </t>
  </si>
  <si>
    <t xml:space="preserve">REMACHES 3.5 x  6 mm. </t>
  </si>
  <si>
    <t xml:space="preserve">REMACHES 3.5 x  8 mm. </t>
  </si>
  <si>
    <t xml:space="preserve">REMACHES 3.5 x 10 mm.  </t>
  </si>
  <si>
    <t xml:space="preserve">REMACHES 3.5 x 12 mm.  </t>
  </si>
  <si>
    <t xml:space="preserve">REMACHES 3.5 x 14 mm.  </t>
  </si>
  <si>
    <t xml:space="preserve">REMACHES 3.5 x 16 mm.  </t>
  </si>
  <si>
    <t xml:space="preserve">REMACHES 3.5 x 19 mm.  </t>
  </si>
  <si>
    <t xml:space="preserve">REMACHES 3.5 x 25 mm.  </t>
  </si>
  <si>
    <t xml:space="preserve">REMACHES 4 x  8 mm.  </t>
  </si>
  <si>
    <t xml:space="preserve">REMACHES 4 x 10 mm.  </t>
  </si>
  <si>
    <t xml:space="preserve">REMACHES 4 x 12 mm.  </t>
  </si>
  <si>
    <t xml:space="preserve">REMACHES 4 x 14 mm.  </t>
  </si>
  <si>
    <t xml:space="preserve">REMACHES 4 x 16 mm.  </t>
  </si>
  <si>
    <t xml:space="preserve">REMACHES 4 x 19 mm.  </t>
  </si>
  <si>
    <t xml:space="preserve">REMACHES 4 x 25 mm. </t>
  </si>
  <si>
    <t xml:space="preserve">REMACHES 4 x 30 mm. </t>
  </si>
  <si>
    <t xml:space="preserve">REMACHES 5 x  8 mm.  </t>
  </si>
  <si>
    <t xml:space="preserve">REMACHES 5 x 10 mm. </t>
  </si>
  <si>
    <t xml:space="preserve">REMACHES 5 x 12 mm. </t>
  </si>
  <si>
    <t xml:space="preserve">REMACHES 5 x 14 mm.  </t>
  </si>
  <si>
    <t xml:space="preserve">REMACHES 5 x 16 mm.  </t>
  </si>
  <si>
    <t xml:space="preserve">REMACHES 5 x 20 mm.  </t>
  </si>
  <si>
    <t xml:space="preserve">REMACHES 5 x 24 mm. </t>
  </si>
  <si>
    <t xml:space="preserve">REMACHES 5 x 28 mm.  </t>
  </si>
  <si>
    <t xml:space="preserve">REMACHES 5 x 30 mm.  </t>
  </si>
  <si>
    <t xml:space="preserve">REMACHES 6 x 10 mm.  </t>
  </si>
  <si>
    <t xml:space="preserve">REMACHES 6 x 12 mm.  </t>
  </si>
  <si>
    <t xml:space="preserve">REMACHES 6 x 14 mm.  </t>
  </si>
  <si>
    <t xml:space="preserve">REMACHES 6 x 16 mm.  </t>
  </si>
  <si>
    <t xml:space="preserve">REMACHES 6 x 25 mm.  </t>
  </si>
  <si>
    <t xml:space="preserve">REMACHES 6 x 30 mm.  </t>
  </si>
  <si>
    <t xml:space="preserve">ROLDANAS DE CHAPA NO. 25 mm. </t>
  </si>
  <si>
    <t xml:space="preserve">ROLDANAS DE CHAPA NO. 32 mm. </t>
  </si>
  <si>
    <t xml:space="preserve">ROLDANAS DE CHAPA NO. 38 mm. </t>
  </si>
  <si>
    <t xml:space="preserve">ROLDANAS DE CHAPA NO. 50 mm. </t>
  </si>
  <si>
    <t xml:space="preserve">SOPORTE COLONIAL 15 X 15 </t>
  </si>
  <si>
    <t xml:space="preserve">SOPORTE COLONIAL 20 X 20 </t>
  </si>
  <si>
    <t xml:space="preserve">SOPORTE COLONIAL 25 X 25 </t>
  </si>
  <si>
    <t xml:space="preserve">SOPORTE COLONIAL 30 X 30 </t>
  </si>
  <si>
    <t xml:space="preserve">SOPORTE P/ ESTANTE BRACKET 100 x 150 </t>
  </si>
  <si>
    <t xml:space="preserve">SOPORTE P/ ESTANTE BRACKET 100 x 150 BLANCO </t>
  </si>
  <si>
    <t xml:space="preserve">SOPORTE P/ ESTANTE BRACKET 150 x 200 </t>
  </si>
  <si>
    <t xml:space="preserve">SOPORTE P/ ESTANTE BRACKET 150 x 200 BLANCO </t>
  </si>
  <si>
    <t xml:space="preserve">SOPORTE P/ ESTANTE BRACKET 200 x 250 </t>
  </si>
  <si>
    <t xml:space="preserve">SOPORTE P/ ESTANTE BRACKET 200 x 250 BLANCO </t>
  </si>
  <si>
    <t xml:space="preserve">SOPORTE P/ ESTANTE BRACKET 250 x 300 </t>
  </si>
  <si>
    <t xml:space="preserve">SOPORTE P/ ESTANTE BRACKET 250 x 300 BLANCO </t>
  </si>
  <si>
    <t xml:space="preserve">SOPORTE P/ ESTANTE BRACKET 250 x 350 </t>
  </si>
  <si>
    <t xml:space="preserve">SOPORTE P/ ESTANTE BRACKET 250 x 350 BLANCO </t>
  </si>
  <si>
    <t xml:space="preserve">SOPORTE P/ALACENA ANGULO CROMATIZADO </t>
  </si>
  <si>
    <t xml:space="preserve">SOPORTE P/ALACENA PLANO CROMATIZADO </t>
  </si>
  <si>
    <t xml:space="preserve">SOPORTE P/BARRAL CORTO ABIERTO  1/2"    </t>
  </si>
  <si>
    <t xml:space="preserve">SOPORTE P/BARRAL CORTO ABIERTO  5/8"   </t>
  </si>
  <si>
    <t xml:space="preserve">SOPORTE P/BARRAL CORTO ABIERTO 3/4"    </t>
  </si>
  <si>
    <t xml:space="preserve">SOPORTE P/BARRAL CORTO CERRADO  1/2"  </t>
  </si>
  <si>
    <t xml:space="preserve">SOPORTE P/BARRAL CORTO CERRADO  5/8"   </t>
  </si>
  <si>
    <t xml:space="preserve">SOPORTE P/BARRAL CORTO CERRADO 3/4"   </t>
  </si>
  <si>
    <t xml:space="preserve">SOPORTE P/BARRAL LARGO ABIERTO  1/2"    </t>
  </si>
  <si>
    <t xml:space="preserve">SOPORTE P/BARRAL LARGO ABIERTO  5/8"   </t>
  </si>
  <si>
    <t xml:space="preserve">SOPORTE P/BARRAL LARGO ABIERTO 3/4"     </t>
  </si>
  <si>
    <t xml:space="preserve">SOPORTE P/BARRAL LARGO CERRADO  1/2"   </t>
  </si>
  <si>
    <t xml:space="preserve">SOPORTE P/BARRAL LARGO CERRADO  5/8"   </t>
  </si>
  <si>
    <t xml:space="preserve">SOPORTE P/BARRAL LARGO CERRADO 3/4"   </t>
  </si>
  <si>
    <t>SOPORTE P/VARILLA CHATA - BRONC. O NIQ.</t>
  </si>
  <si>
    <t xml:space="preserve">SOPORTE PLACARD FLEJE BRONCEADO  1/2    </t>
  </si>
  <si>
    <t xml:space="preserve">SOPORTE PLACARD FLEJE BRONCEADO  5/8   </t>
  </si>
  <si>
    <t xml:space="preserve">SOPORTE PLACARD FLEJE BRONCEADO 3/4   </t>
  </si>
  <si>
    <t xml:space="preserve">SOPORTE P/CUADRO NO.0 TRIANGULO </t>
  </si>
  <si>
    <t xml:space="preserve">SOPORTE P/CUADRO NO.1 TRIANGULO  </t>
  </si>
  <si>
    <t xml:space="preserve">SOPORTE P/CUADRO NO.2 TRIANGULO </t>
  </si>
  <si>
    <t xml:space="preserve">SOPORTE P/CUADRO NO.3 TRIANGULO  </t>
  </si>
  <si>
    <t xml:space="preserve">SOPORTES P/CUADRO  NO.20   </t>
  </si>
  <si>
    <t xml:space="preserve">SOPORTES P/CUADRO  NO.25   </t>
  </si>
  <si>
    <t xml:space="preserve">SOPORTES P/CUADRO  NO.35  </t>
  </si>
  <si>
    <t xml:space="preserve">SOPORTES P/CUADRO  NO.45   </t>
  </si>
  <si>
    <t>SOPORTE P/ESTANTE 100 X 125 MM.-</t>
  </si>
  <si>
    <t>SOPORTE P/ESTANTE 100 X 125 MM.- BLANCO</t>
  </si>
  <si>
    <t>SOPORTE P/ESTANTE 125 X 150 MM.-</t>
  </si>
  <si>
    <t xml:space="preserve">SOPORTE P/ESTANTE 150 X 200 MM.- </t>
  </si>
  <si>
    <t xml:space="preserve">SOPORTE P/ESTANTE 200 X 250 MM.- </t>
  </si>
  <si>
    <t>SOPORTE P/ESTANTE 250 X 300 MM.-</t>
  </si>
  <si>
    <t>SOPORTE P/ESTANTE 300 X 350 MM.-</t>
  </si>
  <si>
    <t>SOPORTE P/ESTANTE 125 X 150 MM.-  BLANCO</t>
  </si>
  <si>
    <t>SOPORTE P/ESTANTE 150 X 200 MM.-  BLANCO</t>
  </si>
  <si>
    <t>SOPORTE P/ESTANTE 200 X 250 MM.-  BLANCO</t>
  </si>
  <si>
    <t>SOPORTE P/ESTANTE 250 X 300 MM.- BLANCO</t>
  </si>
  <si>
    <t>SOPORTE P/ESTANTE 300 X 350 MM.- BLANCO</t>
  </si>
  <si>
    <t>TACHAS P/TAPICEROS BRONCEADAS -</t>
  </si>
  <si>
    <t xml:space="preserve">TACHAS P/TAPICEROS NIQUELADAS - </t>
  </si>
  <si>
    <t xml:space="preserve">TANZA PARA PESCA 0.30 mm. x 100 mts.   </t>
  </si>
  <si>
    <t xml:space="preserve">TOPE DE GOMA PARA PUERTAS </t>
  </si>
  <si>
    <t xml:space="preserve">TOPETINAS - CIRCULAR - BLANCAS BLISTER </t>
  </si>
  <si>
    <t xml:space="preserve">TOPETINAS - RECTANGULAR - BLANCAS  BLISTER </t>
  </si>
  <si>
    <t>BPAG15</t>
  </si>
  <si>
    <t>BPNG15</t>
  </si>
  <si>
    <t>BSAG1</t>
  </si>
  <si>
    <t>BSPG34</t>
  </si>
  <si>
    <t>CEG600</t>
  </si>
  <si>
    <t>GEG3500</t>
  </si>
  <si>
    <t>MTGK</t>
  </si>
  <si>
    <t>SAG2400</t>
  </si>
  <si>
    <t>ALAMBRE GALVANIZADO NRO. 18</t>
  </si>
  <si>
    <t>CINTA DE ENMASCARAR UG TKB 18 x 50</t>
  </si>
  <si>
    <t>CINTA DE ENMASCARAR UG TKB 24 x 50</t>
  </si>
  <si>
    <t>CINTA DE ENMASCARAR UG TKB 36 x 50</t>
  </si>
  <si>
    <t>CINTA DE ENMASCARAR UG TKB 48 x 50</t>
  </si>
  <si>
    <t>CINTA DESTAPACAÑERIAS DE 15 mts. "VIYILANT"</t>
  </si>
  <si>
    <t>CINTAS DESTAPAPILETAS PLASTICAS</t>
  </si>
  <si>
    <t>BOMBA SUMERG PROF 1.5 hp 12e TU/INOX "GAMMA" G1722</t>
  </si>
  <si>
    <t>BOMBA SUMERG PROF 1.5 hp 7e TU/NORYL "GAMMA" G1702</t>
  </si>
  <si>
    <t>BOMBA SUMERGIBLE A/INOX A/T 1 hp "GAMMA" 3196</t>
  </si>
  <si>
    <t>BOMBA SUMERGIBLE PLAST A/C 3/4 hp "GAMMA" 3193</t>
  </si>
  <si>
    <t>CORTACERCO ELECT 600 w 51 cm "GAMMA" G1961AR</t>
  </si>
  <si>
    <t>GRUPO ELECTROGENO 3500 v 7 hp 4T "GAMMA" GE3464AR</t>
  </si>
  <si>
    <t>SOPLA ASPIRADOR 2400 w "GAMMA" G3082AR</t>
  </si>
  <si>
    <t>SELLADOR DE SILICONA ALTA TEMPERATURA x  32 cc</t>
  </si>
  <si>
    <t>SELLADOR DE SILICONA ALTA TEMPERATURA x  85 cc</t>
  </si>
  <si>
    <t>SELLADOR DE SILICONA ALTA TEMPERATURA x 280 cc</t>
  </si>
  <si>
    <t>ENCHUFE DOBLE REDUCCION 1- 3/4 PE</t>
  </si>
  <si>
    <t>TEE ENCHUFE ENCHUFE DOBLE 1/2 PE</t>
  </si>
  <si>
    <t>TEE ENCHUFE ENCHUFE DOBLE 3/4 PE</t>
  </si>
  <si>
    <t>BUJE REDUCCION 1" a 1/2" PP</t>
  </si>
  <si>
    <t>BUJE REDUCCION 1" a 3/4" PP</t>
  </si>
  <si>
    <t>CODO REDUCCION RHH  3/4" a 1/2" PP</t>
  </si>
  <si>
    <t>CODO REDUCCION RHH 1" a 3/4" PP</t>
  </si>
  <si>
    <t>CODO RHH REFORZADA   1/2" PP</t>
  </si>
  <si>
    <t>CODO RHH REFORZADA  3/4" PP</t>
  </si>
  <si>
    <t>CODO RHH REFORZADA 1" PP</t>
  </si>
  <si>
    <t>CODO RMH REFORZADA   1/2" PP</t>
  </si>
  <si>
    <t>CUPLA REDUCCION 3/4" a 1/2" PP</t>
  </si>
  <si>
    <t>CUPLA REFORZADA  3/4"  PP</t>
  </si>
  <si>
    <t xml:space="preserve">CURVA RHH a 90     1/2" PP </t>
  </si>
  <si>
    <t xml:space="preserve">CURVA RHH a 90    3/4" PP </t>
  </si>
  <si>
    <t xml:space="preserve">CURVA RHH a 90   1" PP </t>
  </si>
  <si>
    <t xml:space="preserve">ENTRE ROSCA REF.   1/2" PP </t>
  </si>
  <si>
    <t xml:space="preserve">NIPLE REF. 1" x   20 cm. PP </t>
  </si>
  <si>
    <t>BUJE REDUCCION FUSION  25 X 20 PP</t>
  </si>
  <si>
    <t>BUJE REDUCCION FUSION  32 X  20 PP</t>
  </si>
  <si>
    <t>BUJE REDUCCION FUSION 32 X 25 PP</t>
  </si>
  <si>
    <t>BP12</t>
  </si>
  <si>
    <t>CPCC</t>
  </si>
  <si>
    <t>TPCC</t>
  </si>
  <si>
    <t>PJHCCC</t>
  </si>
  <si>
    <t>PJHSCA</t>
  </si>
  <si>
    <t>ZC4T</t>
  </si>
  <si>
    <t>ZC4TU15</t>
  </si>
  <si>
    <t>ZC5T15</t>
  </si>
  <si>
    <t>ZC5T</t>
  </si>
  <si>
    <t>BALDE PLASTICO 12 lts.</t>
  </si>
  <si>
    <t>CEPILLO PARRILERO PALMIRA C/ CABO</t>
  </si>
  <si>
    <t>TRAPO DE PISO COSTURADO COMPACTO</t>
  </si>
  <si>
    <t>CINTA ENMASCARAR "TEKBOND"</t>
  </si>
  <si>
    <t>CINTA METRICA 225 - 25 mts. PUNTERA HEBILLA</t>
  </si>
  <si>
    <t>MINITORNO KIT 119 ACCESORIOS "GAMMA" G19501AC</t>
  </si>
  <si>
    <t>PALETA JUNTA HOJAS C/ CABO CAMPLE</t>
  </si>
  <si>
    <t>PALETA JUNTA HOJAS S/ CABO AQUAMARINE</t>
  </si>
  <si>
    <t>ZAPATILLA CUBO 4 TOMAS + 2 USB</t>
  </si>
  <si>
    <t>ZAPATILLA CUBO 4 TOMAS + 2 USB CABLE  1.5 mts</t>
  </si>
  <si>
    <t>ZAPATILLA CUBO 5 TOMAS CABLE 1.5 mts</t>
  </si>
  <si>
    <t>ZAPATILLA CUBO 5 TOMAS SIN CABLE</t>
  </si>
  <si>
    <t>LB421</t>
  </si>
  <si>
    <t>LIJADORA DE BANDA 700 w. BANDA 75 x 457  LB-821</t>
  </si>
  <si>
    <t>FLOTANTE TANQUE BRONCE MEDIA PRESION 1/2 (FT01)</t>
  </si>
  <si>
    <t>FLOTANTE TANQUE BRONCE MEDIA PRESION 3/4 (FT02)</t>
  </si>
  <si>
    <t>LLUVIA PLASTICA CROMADA COMPLETA CH09</t>
  </si>
  <si>
    <t>AT0852</t>
  </si>
  <si>
    <t>Columna5</t>
  </si>
  <si>
    <t>SODA CAUSTICA (DESENGRASANTE ALCALINO) x 1 kg.</t>
  </si>
  <si>
    <t>AG10G</t>
  </si>
  <si>
    <t>SCH1</t>
  </si>
  <si>
    <t>BOTON BRONCE CROMO FRANKLIN LARGO</t>
  </si>
  <si>
    <t>SELLADOR POLIURETANICO PU40 GRIS 420 g</t>
  </si>
  <si>
    <t>DEPOSITO MOCHILA PLASTICO 12 lts.</t>
  </si>
  <si>
    <t>ESPUMA POLIURETANICA x 300 cc. 180 g TEKBOND</t>
  </si>
  <si>
    <t>ESPUMA POLIURETANICA x 500 cc. 320 g TEKBOND</t>
  </si>
  <si>
    <t>ESPUMA POLIURETANICA x 750 cc. 740 g TEKBOND</t>
  </si>
  <si>
    <t>ASPIRADORA 10 lts 1000 w "GAMMA" G2200ARA</t>
  </si>
  <si>
    <t>MASCARA PARA SOLDAR FOTOSENSIBLE "VERSA"</t>
  </si>
  <si>
    <t>SODA CAUSTICA "HUNTER"</t>
  </si>
  <si>
    <t>SODA CAUSTICA x 1 kg "HUNTER"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</si>
</sst>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2"/>
    </font>
    <font>
      <sz val="8"/>
      <name val="Arial"/>
      <family val="2"/>
    </font>
    <font>
      <sz val="8"/>
      <color theme="1"/>
      <name val="2"/>
    </font>
    <font>
      <sz val="11"/>
      <name val="Calibri"/>
      <family val="2"/>
      <scheme val="minor"/>
    </font>
    <font>
      <sz val="18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rgb="FFB2DE8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theme="4" tint="0.79998168889431442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0">
    <xf numFmtId="0" fontId="0" fillId="0" borderId="0" xfId="0"/>
    <xf numFmtId="9" fontId="0" fillId="0" borderId="0" xfId="0" applyNumberFormat="1"/>
    <xf numFmtId="0" fontId="0" fillId="3" borderId="0" xfId="0" applyFill="1"/>
    <xf numFmtId="9" fontId="0" fillId="3" borderId="0" xfId="0" applyNumberFormat="1" applyFill="1"/>
    <xf numFmtId="2" fontId="0" fillId="0" borderId="0" xfId="0" applyNumberFormat="1"/>
    <xf numFmtId="0" fontId="2" fillId="0" borderId="0" xfId="0" applyFont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9" fontId="0" fillId="5" borderId="0" xfId="0" applyNumberFormat="1" applyFill="1"/>
    <xf numFmtId="0" fontId="0" fillId="6" borderId="0" xfId="0" applyFill="1"/>
    <xf numFmtId="0" fontId="4" fillId="0" borderId="0" xfId="0" applyFont="1"/>
    <xf numFmtId="2" fontId="3" fillId="3" borderId="0" xfId="0" applyNumberFormat="1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2" xfId="0" applyFill="1" applyBorder="1"/>
    <xf numFmtId="0" fontId="0" fillId="12" borderId="0" xfId="0" applyFill="1"/>
    <xf numFmtId="0" fontId="4" fillId="12" borderId="0" xfId="0" applyFont="1" applyFill="1"/>
    <xf numFmtId="0" fontId="0" fillId="2" borderId="3" xfId="0" applyFill="1" applyBorder="1"/>
    <xf numFmtId="0" fontId="0" fillId="0" borderId="3" xfId="0" applyBorder="1"/>
    <xf numFmtId="0" fontId="0" fillId="3" borderId="2" xfId="0" applyFill="1" applyBorder="1"/>
    <xf numFmtId="0" fontId="0" fillId="6" borderId="2" xfId="0" applyFill="1" applyBorder="1"/>
    <xf numFmtId="0" fontId="5" fillId="0" borderId="0" xfId="0" applyFont="1"/>
    <xf numFmtId="2" fontId="5" fillId="0" borderId="1" xfId="0" applyNumberFormat="1" applyFont="1" applyBorder="1"/>
    <xf numFmtId="2" fontId="5" fillId="0" borderId="0" xfId="0" applyNumberFormat="1" applyFont="1"/>
    <xf numFmtId="17" fontId="4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2" fontId="6" fillId="3" borderId="3" xfId="0" applyNumberFormat="1" applyFont="1" applyFill="1" applyBorder="1"/>
    <xf numFmtId="2" fontId="6" fillId="0" borderId="3" xfId="0" applyNumberFormat="1" applyFont="1" applyBorder="1"/>
    <xf numFmtId="0" fontId="0" fillId="0" borderId="2" xfId="0" applyBorder="1"/>
    <xf numFmtId="0" fontId="0" fillId="13" borderId="2" xfId="0" applyFill="1" applyBorder="1"/>
    <xf numFmtId="0" fontId="7" fillId="0" borderId="4" xfId="0" applyFont="1" applyBorder="1"/>
    <xf numFmtId="0" fontId="8" fillId="0" borderId="3" xfId="0" applyFont="1" applyBorder="1"/>
    <xf numFmtId="2" fontId="6" fillId="4" borderId="3" xfId="0" applyNumberFormat="1" applyFont="1" applyFill="1" applyBorder="1"/>
    <xf numFmtId="0" fontId="5" fillId="6" borderId="2" xfId="0" applyFont="1" applyFill="1" applyBorder="1"/>
    <xf numFmtId="0" fontId="5" fillId="6" borderId="0" xfId="0" applyFont="1" applyFill="1"/>
    <xf numFmtId="0" fontId="0" fillId="2" borderId="4" xfId="0" applyFill="1" applyBorder="1"/>
  </cellXfs>
  <cellStyles count="1">
    <cellStyle name="Normal" xfId="0" builtinId="0"/>
  </cellStyles>
  <dxfs count="5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2"/>
        <scheme val="none"/>
      </font>
    </dxf>
  </dxfs>
  <tableStyles count="0" defaultTableStyle="TableStyleMedium2" defaultPivotStyle="PivotStyleLight16"/>
  <colors>
    <mruColors>
      <color rgb="FFB2DE82"/>
      <color rgb="FFFF8181"/>
      <color rgb="FFFFE3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4B751F-8832-498E-A3FF-55A743299A58}" name="Tabla3" displayName="Tabla3" ref="A1:D7140" totalsRowShown="0">
  <autoFilter ref="A1:D7140" xr:uid="{094B751F-8832-498E-A3FF-55A743299A58}">
    <filterColumn colId="1">
      <filters>
        <filter val="1"/>
      </filters>
    </filterColumn>
  </autoFilter>
  <tableColumns count="4">
    <tableColumn id="1" xr3:uid="{94D5F307-E76A-475D-8600-E9168C8F1FC7}" name="Columna1" dataDxfId="4"/>
    <tableColumn id="4" xr3:uid="{89F2A7AA-148C-4BCC-B6E0-1F7839AAC641}" name="Columna2" dataDxfId="0">
      <calculatedColumnFormula>COUNTIF($H$2:$H$2576,Tabla3[[#This Row],[Columna1]])</calculatedColumnFormula>
    </tableColumn>
    <tableColumn id="2" xr3:uid="{B7B770DC-7654-46B2-87D0-676ACDC2D4CE}" name="ABRAZADERAS &quot;APRET&quot; AA LIVIANA" dataDxfId="3"/>
    <tableColumn id="3" xr3:uid="{FDB34237-5474-4F8A-A783-DE7F005DB952}" name="0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227638-2A9C-422C-AE1B-AC8D9DEC1073}" name="Tabla4" displayName="Tabla4" ref="G1:K2576" totalsRowShown="0">
  <autoFilter ref="G1:K2576" xr:uid="{8B227638-2A9C-422C-AE1B-AC8D9DEC1073}"/>
  <tableColumns count="5">
    <tableColumn id="1" xr3:uid="{0F24A886-A1A2-4E7B-B8C5-98E627BC2A6F}" name="Columna1"/>
    <tableColumn id="2" xr3:uid="{F46CB61D-D586-4CAD-8B70-8E78001849E8}" name="Columna2"/>
    <tableColumn id="3" xr3:uid="{BC1285B1-0AE1-477F-8E07-A6E2CCB90645}" name="Columna3"/>
    <tableColumn id="4" xr3:uid="{DE8D709F-1769-474F-9AE7-D8CC0D5E0114}" name="Columna4"/>
    <tableColumn id="5" xr3:uid="{3C6830E3-C6F4-4552-9944-1575EF89AA3C}" name="Columna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192"/>
  <sheetViews>
    <sheetView tabSelected="1" topLeftCell="I1" zoomScale="60" zoomScaleNormal="60" workbookViewId="0">
      <selection activeCell="U2" sqref="U2:U2027"/>
    </sheetView>
  </sheetViews>
  <sheetFormatPr baseColWidth="10" defaultColWidth="9.140625" defaultRowHeight="15" outlineLevelCol="1"/>
  <cols>
    <col min="1" max="1" width="14.42578125" bestFit="1" customWidth="1"/>
    <col min="2" max="2" width="10.140625" bestFit="1" customWidth="1"/>
    <col min="3" max="3" width="22.5703125" bestFit="1" customWidth="1"/>
    <col min="4" max="4" width="24.140625" bestFit="1" customWidth="1"/>
    <col min="5" max="5" width="37.28515625" bestFit="1" customWidth="1"/>
    <col min="6" max="6" width="29.28515625" bestFit="1" customWidth="1"/>
    <col min="8" max="8" width="69.7109375" customWidth="1"/>
    <col min="9" max="9" width="15" customWidth="1"/>
    <col min="10" max="10" width="8.7109375" customWidth="1"/>
    <col min="11" max="11" width="4.5703125" customWidth="1"/>
    <col min="12" max="12" width="5.28515625" customWidth="1"/>
    <col min="13" max="13" width="6.28515625" customWidth="1"/>
    <col min="16" max="16" width="8.42578125" customWidth="1"/>
    <col min="17" max="17" width="13.42578125" customWidth="1"/>
    <col min="18" max="18" width="6.42578125" customWidth="1"/>
    <col min="19" max="19" width="4.7109375" customWidth="1"/>
    <col min="20" max="20" width="12.85546875" style="10" customWidth="1"/>
    <col min="21" max="21" width="16.42578125" customWidth="1" outlineLevel="1"/>
    <col min="22" max="22" width="12" customWidth="1" outlineLevel="1"/>
    <col min="23" max="23" width="9.85546875" customWidth="1" outlineLevel="1"/>
    <col min="24" max="24" width="18.5703125" bestFit="1" customWidth="1"/>
    <col min="25" max="25" width="14.85546875" bestFit="1" customWidth="1"/>
    <col min="26" max="26" width="15.42578125" customWidth="1"/>
    <col min="30" max="30" width="47.28515625" bestFit="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</row>
    <row r="2" spans="1:32" ht="23.25">
      <c r="A2">
        <v>1</v>
      </c>
      <c r="B2" t="s">
        <v>6956</v>
      </c>
      <c r="C2" t="s">
        <v>6957</v>
      </c>
      <c r="D2" t="s">
        <v>6957</v>
      </c>
      <c r="E2" t="s">
        <v>6958</v>
      </c>
      <c r="F2" t="s">
        <v>6958</v>
      </c>
      <c r="H2" t="s">
        <v>7104</v>
      </c>
      <c r="I2" t="s">
        <v>7103</v>
      </c>
      <c r="J2" t="s">
        <v>6959</v>
      </c>
      <c r="K2" t="s">
        <v>6959</v>
      </c>
      <c r="L2">
        <v>0</v>
      </c>
      <c r="M2">
        <v>0</v>
      </c>
      <c r="N2">
        <v>0</v>
      </c>
      <c r="O2" t="s">
        <v>6960</v>
      </c>
      <c r="P2" s="1">
        <v>0.21</v>
      </c>
      <c r="Q2" t="s">
        <v>6961</v>
      </c>
      <c r="R2">
        <v>0</v>
      </c>
      <c r="S2">
        <v>0</v>
      </c>
      <c r="T2" s="10">
        <f t="shared" ref="T2:T65" si="0">X2/1.21</f>
        <v>388.42975206611573</v>
      </c>
      <c r="U2" s="30">
        <v>471.77195174999997</v>
      </c>
      <c r="V2" s="4"/>
      <c r="W2">
        <f>MROUND(U2,10)</f>
        <v>470</v>
      </c>
      <c r="X2" s="17">
        <f>W2</f>
        <v>470</v>
      </c>
      <c r="Y2" t="s">
        <v>6957</v>
      </c>
      <c r="Z2" t="s">
        <v>6957</v>
      </c>
      <c r="AA2" t="s">
        <v>6958</v>
      </c>
      <c r="AB2">
        <v>0</v>
      </c>
      <c r="AC2">
        <v>0</v>
      </c>
    </row>
    <row r="3" spans="1:32" ht="23.25">
      <c r="A3">
        <v>2</v>
      </c>
      <c r="B3" t="s">
        <v>6956</v>
      </c>
      <c r="C3" t="s">
        <v>6957</v>
      </c>
      <c r="D3" t="s">
        <v>6957</v>
      </c>
      <c r="E3" t="s">
        <v>6958</v>
      </c>
      <c r="F3" t="s">
        <v>6958</v>
      </c>
      <c r="H3" t="s">
        <v>30</v>
      </c>
      <c r="I3" t="s">
        <v>3677</v>
      </c>
      <c r="J3" t="s">
        <v>6959</v>
      </c>
      <c r="K3" t="s">
        <v>6959</v>
      </c>
      <c r="L3">
        <v>0</v>
      </c>
      <c r="M3">
        <v>0</v>
      </c>
      <c r="N3">
        <v>0</v>
      </c>
      <c r="O3" t="s">
        <v>6960</v>
      </c>
      <c r="P3" s="1">
        <v>0.21</v>
      </c>
      <c r="Q3" t="s">
        <v>6961</v>
      </c>
      <c r="R3">
        <v>0</v>
      </c>
      <c r="S3">
        <v>0</v>
      </c>
      <c r="T3" s="10">
        <f t="shared" si="0"/>
        <v>132.2314049586777</v>
      </c>
      <c r="U3" s="30">
        <v>159.43450049999998</v>
      </c>
      <c r="V3" s="4"/>
      <c r="W3">
        <f t="shared" ref="W3:W66" si="1">MROUND(U3,10)</f>
        <v>160</v>
      </c>
      <c r="X3" s="17">
        <f t="shared" ref="X3:X66" si="2">W3</f>
        <v>160</v>
      </c>
      <c r="Y3" t="s">
        <v>6957</v>
      </c>
      <c r="Z3" t="s">
        <v>6957</v>
      </c>
      <c r="AA3" t="s">
        <v>6958</v>
      </c>
      <c r="AB3">
        <v>0</v>
      </c>
      <c r="AC3">
        <v>0</v>
      </c>
    </row>
    <row r="4" spans="1:32" ht="23.25">
      <c r="A4">
        <v>3</v>
      </c>
      <c r="B4" t="s">
        <v>6956</v>
      </c>
      <c r="C4" t="s">
        <v>6957</v>
      </c>
      <c r="D4" t="s">
        <v>6957</v>
      </c>
      <c r="E4" t="s">
        <v>6958</v>
      </c>
      <c r="F4" t="s">
        <v>6958</v>
      </c>
      <c r="H4" t="s">
        <v>31</v>
      </c>
      <c r="I4" t="s">
        <v>3678</v>
      </c>
      <c r="J4" t="s">
        <v>6959</v>
      </c>
      <c r="K4" t="s">
        <v>6959</v>
      </c>
      <c r="L4">
        <v>0</v>
      </c>
      <c r="M4">
        <v>0</v>
      </c>
      <c r="N4">
        <v>0</v>
      </c>
      <c r="O4" t="s">
        <v>6960</v>
      </c>
      <c r="P4" s="1">
        <v>0.21</v>
      </c>
      <c r="Q4" t="s">
        <v>6961</v>
      </c>
      <c r="R4">
        <v>0</v>
      </c>
      <c r="S4">
        <v>0</v>
      </c>
      <c r="T4" s="10">
        <f t="shared" si="0"/>
        <v>148.7603305785124</v>
      </c>
      <c r="U4" s="30">
        <v>177.49284299999999</v>
      </c>
      <c r="V4" s="4"/>
      <c r="W4">
        <f t="shared" si="1"/>
        <v>180</v>
      </c>
      <c r="X4" s="17">
        <f t="shared" si="2"/>
        <v>180</v>
      </c>
      <c r="Y4" t="s">
        <v>6957</v>
      </c>
      <c r="Z4" t="s">
        <v>6957</v>
      </c>
      <c r="AA4" t="s">
        <v>6958</v>
      </c>
      <c r="AB4">
        <v>0</v>
      </c>
      <c r="AC4">
        <v>0</v>
      </c>
    </row>
    <row r="5" spans="1:32" ht="23.25">
      <c r="A5">
        <v>4</v>
      </c>
      <c r="B5" t="s">
        <v>6956</v>
      </c>
      <c r="C5" t="s">
        <v>6957</v>
      </c>
      <c r="D5" t="s">
        <v>6957</v>
      </c>
      <c r="E5" t="s">
        <v>6958</v>
      </c>
      <c r="F5" t="s">
        <v>6958</v>
      </c>
      <c r="H5" t="s">
        <v>32</v>
      </c>
      <c r="I5" t="s">
        <v>3679</v>
      </c>
      <c r="J5" t="s">
        <v>6959</v>
      </c>
      <c r="K5" t="s">
        <v>6959</v>
      </c>
      <c r="L5">
        <v>0</v>
      </c>
      <c r="M5">
        <v>0</v>
      </c>
      <c r="N5">
        <v>0</v>
      </c>
      <c r="O5" t="s">
        <v>6960</v>
      </c>
      <c r="P5" s="1">
        <v>0.21</v>
      </c>
      <c r="Q5" t="s">
        <v>6961</v>
      </c>
      <c r="R5">
        <v>0</v>
      </c>
      <c r="S5">
        <v>0</v>
      </c>
      <c r="T5" s="10">
        <f t="shared" si="0"/>
        <v>181.81818181818181</v>
      </c>
      <c r="U5" s="30">
        <v>218.59578674999997</v>
      </c>
      <c r="V5" s="4"/>
      <c r="W5">
        <f t="shared" si="1"/>
        <v>220</v>
      </c>
      <c r="X5" s="17">
        <f t="shared" si="2"/>
        <v>220</v>
      </c>
      <c r="Y5" t="s">
        <v>6957</v>
      </c>
      <c r="Z5" t="s">
        <v>6957</v>
      </c>
      <c r="AA5" t="s">
        <v>6958</v>
      </c>
      <c r="AB5">
        <v>0</v>
      </c>
      <c r="AC5">
        <v>0</v>
      </c>
    </row>
    <row r="6" spans="1:32" ht="23.25">
      <c r="A6">
        <v>5</v>
      </c>
      <c r="B6" t="s">
        <v>6956</v>
      </c>
      <c r="C6" t="s">
        <v>6957</v>
      </c>
      <c r="D6" t="s">
        <v>6957</v>
      </c>
      <c r="E6" t="s">
        <v>6958</v>
      </c>
      <c r="F6" t="s">
        <v>6958</v>
      </c>
      <c r="H6" t="s">
        <v>33</v>
      </c>
      <c r="I6" t="s">
        <v>3680</v>
      </c>
      <c r="J6" t="s">
        <v>6959</v>
      </c>
      <c r="K6" t="s">
        <v>6959</v>
      </c>
      <c r="L6">
        <v>0</v>
      </c>
      <c r="M6">
        <v>0</v>
      </c>
      <c r="N6">
        <v>0</v>
      </c>
      <c r="O6" t="s">
        <v>6960</v>
      </c>
      <c r="P6" s="1">
        <v>0.21</v>
      </c>
      <c r="Q6" t="s">
        <v>6961</v>
      </c>
      <c r="R6">
        <v>0</v>
      </c>
      <c r="S6">
        <v>0</v>
      </c>
      <c r="T6" s="10">
        <f t="shared" si="0"/>
        <v>181.81818181818181</v>
      </c>
      <c r="U6" s="30">
        <v>223.97735249999999</v>
      </c>
      <c r="V6" s="4"/>
      <c r="W6">
        <f t="shared" si="1"/>
        <v>220</v>
      </c>
      <c r="X6" s="17">
        <f t="shared" si="2"/>
        <v>220</v>
      </c>
      <c r="Y6" t="s">
        <v>6957</v>
      </c>
      <c r="Z6" t="s">
        <v>6957</v>
      </c>
      <c r="AA6" t="s">
        <v>6958</v>
      </c>
      <c r="AB6">
        <v>0</v>
      </c>
      <c r="AC6">
        <v>0</v>
      </c>
    </row>
    <row r="7" spans="1:32" ht="23.25">
      <c r="A7">
        <v>6</v>
      </c>
      <c r="B7" t="s">
        <v>6956</v>
      </c>
      <c r="C7" t="s">
        <v>6957</v>
      </c>
      <c r="D7" t="s">
        <v>6957</v>
      </c>
      <c r="E7" t="s">
        <v>6958</v>
      </c>
      <c r="F7" t="s">
        <v>6958</v>
      </c>
      <c r="H7" t="s">
        <v>34</v>
      </c>
      <c r="I7" t="s">
        <v>3681</v>
      </c>
      <c r="J7" t="s">
        <v>6959</v>
      </c>
      <c r="K7" t="s">
        <v>6959</v>
      </c>
      <c r="L7">
        <v>0</v>
      </c>
      <c r="M7">
        <v>0</v>
      </c>
      <c r="N7">
        <v>0</v>
      </c>
      <c r="O7" t="s">
        <v>6960</v>
      </c>
      <c r="P7" s="1">
        <v>0.21</v>
      </c>
      <c r="Q7" t="s">
        <v>6961</v>
      </c>
      <c r="R7">
        <v>0</v>
      </c>
      <c r="S7">
        <v>0</v>
      </c>
      <c r="T7" s="10">
        <f t="shared" si="0"/>
        <v>190.08264462809919</v>
      </c>
      <c r="U7" s="30">
        <v>229.74524099999999</v>
      </c>
      <c r="V7" s="4"/>
      <c r="W7">
        <f t="shared" si="1"/>
        <v>230</v>
      </c>
      <c r="X7" s="17">
        <f t="shared" si="2"/>
        <v>230</v>
      </c>
      <c r="Y7" t="s">
        <v>6957</v>
      </c>
      <c r="Z7" t="s">
        <v>6957</v>
      </c>
      <c r="AA7" t="s">
        <v>6958</v>
      </c>
      <c r="AB7">
        <v>0</v>
      </c>
      <c r="AC7">
        <v>0</v>
      </c>
    </row>
    <row r="8" spans="1:32" ht="23.25">
      <c r="A8">
        <v>7</v>
      </c>
      <c r="B8" t="s">
        <v>6956</v>
      </c>
      <c r="C8" t="s">
        <v>6957</v>
      </c>
      <c r="D8" t="s">
        <v>6957</v>
      </c>
      <c r="E8" t="s">
        <v>6958</v>
      </c>
      <c r="F8" t="s">
        <v>6958</v>
      </c>
      <c r="H8" t="s">
        <v>35</v>
      </c>
      <c r="I8" t="s">
        <v>3682</v>
      </c>
      <c r="J8" t="s">
        <v>6959</v>
      </c>
      <c r="K8" t="s">
        <v>6959</v>
      </c>
      <c r="L8">
        <v>0</v>
      </c>
      <c r="M8">
        <v>0</v>
      </c>
      <c r="N8">
        <v>0</v>
      </c>
      <c r="O8" t="s">
        <v>6960</v>
      </c>
      <c r="P8" s="1">
        <v>0.21</v>
      </c>
      <c r="Q8" t="s">
        <v>6961</v>
      </c>
      <c r="R8">
        <v>0</v>
      </c>
      <c r="S8">
        <v>0</v>
      </c>
      <c r="T8" s="10">
        <f t="shared" si="0"/>
        <v>206.61157024793388</v>
      </c>
      <c r="U8" s="30">
        <v>247.41726074999997</v>
      </c>
      <c r="V8" s="4"/>
      <c r="W8">
        <f t="shared" si="1"/>
        <v>250</v>
      </c>
      <c r="X8" s="17">
        <f t="shared" si="2"/>
        <v>250</v>
      </c>
      <c r="Y8" t="s">
        <v>6957</v>
      </c>
      <c r="Z8" t="s">
        <v>6957</v>
      </c>
      <c r="AA8" t="s">
        <v>6958</v>
      </c>
      <c r="AB8">
        <v>0</v>
      </c>
      <c r="AC8">
        <v>0</v>
      </c>
    </row>
    <row r="9" spans="1:32" ht="23.25">
      <c r="A9">
        <v>8</v>
      </c>
      <c r="B9" t="s">
        <v>6956</v>
      </c>
      <c r="C9" t="s">
        <v>6957</v>
      </c>
      <c r="D9" t="s">
        <v>6957</v>
      </c>
      <c r="E9" t="s">
        <v>6958</v>
      </c>
      <c r="F9" t="s">
        <v>6958</v>
      </c>
      <c r="H9" t="s">
        <v>36</v>
      </c>
      <c r="I9" t="s">
        <v>3683</v>
      </c>
      <c r="J9" t="s">
        <v>6959</v>
      </c>
      <c r="K9" t="s">
        <v>6959</v>
      </c>
      <c r="L9">
        <v>0</v>
      </c>
      <c r="M9">
        <v>0</v>
      </c>
      <c r="N9">
        <v>0</v>
      </c>
      <c r="O9" t="s">
        <v>6960</v>
      </c>
      <c r="P9" s="1">
        <v>0.21</v>
      </c>
      <c r="Q9" t="s">
        <v>6961</v>
      </c>
      <c r="R9">
        <v>0</v>
      </c>
      <c r="S9">
        <v>0</v>
      </c>
      <c r="T9" s="10">
        <f t="shared" si="0"/>
        <v>206.61157024793388</v>
      </c>
      <c r="U9" s="30">
        <v>248.95356750000002</v>
      </c>
      <c r="V9" s="4"/>
      <c r="W9">
        <f t="shared" si="1"/>
        <v>250</v>
      </c>
      <c r="X9" s="17">
        <f t="shared" si="2"/>
        <v>250</v>
      </c>
      <c r="Y9" t="s">
        <v>6957</v>
      </c>
      <c r="Z9" t="s">
        <v>6957</v>
      </c>
      <c r="AA9" t="s">
        <v>6958</v>
      </c>
      <c r="AB9">
        <v>0</v>
      </c>
      <c r="AC9">
        <v>0</v>
      </c>
    </row>
    <row r="10" spans="1:32" ht="23.25">
      <c r="A10">
        <v>9</v>
      </c>
      <c r="B10" t="s">
        <v>6956</v>
      </c>
      <c r="C10" t="s">
        <v>6957</v>
      </c>
      <c r="D10" t="s">
        <v>6957</v>
      </c>
      <c r="E10" t="s">
        <v>6958</v>
      </c>
      <c r="F10" t="s">
        <v>6958</v>
      </c>
      <c r="H10" t="s">
        <v>37</v>
      </c>
      <c r="I10" t="s">
        <v>3684</v>
      </c>
      <c r="J10" t="s">
        <v>6959</v>
      </c>
      <c r="K10" t="s">
        <v>6959</v>
      </c>
      <c r="L10">
        <v>0</v>
      </c>
      <c r="M10">
        <v>0</v>
      </c>
      <c r="N10">
        <v>0</v>
      </c>
      <c r="O10" t="s">
        <v>6960</v>
      </c>
      <c r="P10" s="1">
        <v>0.21</v>
      </c>
      <c r="Q10" t="s">
        <v>6961</v>
      </c>
      <c r="R10">
        <v>0</v>
      </c>
      <c r="S10">
        <v>0</v>
      </c>
      <c r="T10" s="10">
        <f t="shared" si="0"/>
        <v>214.87603305785126</v>
      </c>
      <c r="U10" s="30">
        <v>256.63510124999993</v>
      </c>
      <c r="V10" s="4"/>
      <c r="W10">
        <f t="shared" si="1"/>
        <v>260</v>
      </c>
      <c r="X10" s="17">
        <f t="shared" si="2"/>
        <v>260</v>
      </c>
      <c r="Y10" t="s">
        <v>6957</v>
      </c>
      <c r="Z10" t="s">
        <v>6957</v>
      </c>
      <c r="AA10" t="s">
        <v>6958</v>
      </c>
      <c r="AB10">
        <v>0</v>
      </c>
      <c r="AC10">
        <v>0</v>
      </c>
    </row>
    <row r="11" spans="1:32" ht="23.25">
      <c r="A11">
        <v>10</v>
      </c>
      <c r="B11" t="s">
        <v>6956</v>
      </c>
      <c r="C11" t="s">
        <v>6957</v>
      </c>
      <c r="D11" t="s">
        <v>6957</v>
      </c>
      <c r="E11" t="s">
        <v>6958</v>
      </c>
      <c r="F11" t="s">
        <v>6958</v>
      </c>
      <c r="H11" t="s">
        <v>38</v>
      </c>
      <c r="I11" t="s">
        <v>3685</v>
      </c>
      <c r="J11" t="s">
        <v>6959</v>
      </c>
      <c r="K11" t="s">
        <v>6959</v>
      </c>
      <c r="L11">
        <v>0</v>
      </c>
      <c r="M11">
        <v>0</v>
      </c>
      <c r="N11">
        <v>0</v>
      </c>
      <c r="O11" t="s">
        <v>6960</v>
      </c>
      <c r="P11" s="1">
        <v>0.21</v>
      </c>
      <c r="Q11" t="s">
        <v>6961</v>
      </c>
      <c r="R11">
        <v>0</v>
      </c>
      <c r="S11">
        <v>0</v>
      </c>
      <c r="T11" s="10">
        <f t="shared" si="0"/>
        <v>214.87603305785126</v>
      </c>
      <c r="U11" s="30">
        <v>263.166651</v>
      </c>
      <c r="V11" s="4"/>
      <c r="W11">
        <f t="shared" si="1"/>
        <v>260</v>
      </c>
      <c r="X11" s="17">
        <f t="shared" si="2"/>
        <v>260</v>
      </c>
      <c r="Y11" t="s">
        <v>6957</v>
      </c>
      <c r="Z11" t="s">
        <v>6957</v>
      </c>
      <c r="AA11" t="s">
        <v>6958</v>
      </c>
      <c r="AB11">
        <v>0</v>
      </c>
      <c r="AC11">
        <v>0</v>
      </c>
    </row>
    <row r="12" spans="1:32" ht="23.25">
      <c r="A12">
        <v>11</v>
      </c>
      <c r="B12" t="s">
        <v>6956</v>
      </c>
      <c r="C12" t="s">
        <v>6957</v>
      </c>
      <c r="D12" t="s">
        <v>6957</v>
      </c>
      <c r="E12" t="s">
        <v>6958</v>
      </c>
      <c r="F12" t="s">
        <v>6958</v>
      </c>
      <c r="H12" t="s">
        <v>39</v>
      </c>
      <c r="I12" t="s">
        <v>3686</v>
      </c>
      <c r="J12" t="s">
        <v>6959</v>
      </c>
      <c r="K12" t="s">
        <v>6959</v>
      </c>
      <c r="L12">
        <v>0</v>
      </c>
      <c r="M12">
        <v>0</v>
      </c>
      <c r="N12">
        <v>0</v>
      </c>
      <c r="O12" t="s">
        <v>6960</v>
      </c>
      <c r="P12" s="1">
        <v>0.21</v>
      </c>
      <c r="Q12" t="s">
        <v>6961</v>
      </c>
      <c r="R12">
        <v>0</v>
      </c>
      <c r="S12">
        <v>0</v>
      </c>
      <c r="T12" s="10">
        <f t="shared" si="0"/>
        <v>223.14049586776861</v>
      </c>
      <c r="U12" s="30">
        <v>270.08452349999999</v>
      </c>
      <c r="V12" s="4"/>
      <c r="W12">
        <f t="shared" si="1"/>
        <v>270</v>
      </c>
      <c r="X12" s="17">
        <f t="shared" si="2"/>
        <v>270</v>
      </c>
      <c r="Y12" t="s">
        <v>6957</v>
      </c>
      <c r="Z12" t="s">
        <v>6957</v>
      </c>
      <c r="AA12" t="s">
        <v>6958</v>
      </c>
      <c r="AB12">
        <v>0</v>
      </c>
      <c r="AC12">
        <v>0</v>
      </c>
    </row>
    <row r="13" spans="1:32" ht="23.25">
      <c r="A13">
        <v>12</v>
      </c>
      <c r="B13" t="s">
        <v>6956</v>
      </c>
      <c r="C13" t="s">
        <v>6957</v>
      </c>
      <c r="D13" t="s">
        <v>6957</v>
      </c>
      <c r="E13" t="s">
        <v>6958</v>
      </c>
      <c r="F13" t="s">
        <v>6958</v>
      </c>
      <c r="H13" t="s">
        <v>40</v>
      </c>
      <c r="I13" t="s">
        <v>3687</v>
      </c>
      <c r="J13" t="s">
        <v>6959</v>
      </c>
      <c r="K13" t="s">
        <v>6959</v>
      </c>
      <c r="L13">
        <v>0</v>
      </c>
      <c r="M13">
        <v>0</v>
      </c>
      <c r="N13">
        <v>0</v>
      </c>
      <c r="O13" t="s">
        <v>6960</v>
      </c>
      <c r="P13" s="1">
        <v>0.21</v>
      </c>
      <c r="Q13" t="s">
        <v>6961</v>
      </c>
      <c r="R13">
        <v>0</v>
      </c>
      <c r="S13">
        <v>0</v>
      </c>
      <c r="T13" s="10">
        <f t="shared" si="0"/>
        <v>231.40495867768595</v>
      </c>
      <c r="U13" s="30">
        <v>276.22975049999997</v>
      </c>
      <c r="V13" s="4"/>
      <c r="W13">
        <f t="shared" si="1"/>
        <v>280</v>
      </c>
      <c r="X13" s="17">
        <f t="shared" si="2"/>
        <v>280</v>
      </c>
      <c r="Y13" t="s">
        <v>6957</v>
      </c>
      <c r="Z13" t="s">
        <v>6957</v>
      </c>
      <c r="AA13" t="s">
        <v>6958</v>
      </c>
      <c r="AB13">
        <v>0</v>
      </c>
      <c r="AC13">
        <v>0</v>
      </c>
    </row>
    <row r="14" spans="1:32" ht="23.25">
      <c r="A14">
        <v>13</v>
      </c>
      <c r="B14" t="s">
        <v>6956</v>
      </c>
      <c r="C14" t="s">
        <v>6957</v>
      </c>
      <c r="D14" t="s">
        <v>6957</v>
      </c>
      <c r="E14" t="s">
        <v>6958</v>
      </c>
      <c r="F14" t="s">
        <v>6958</v>
      </c>
      <c r="H14" t="s">
        <v>41</v>
      </c>
      <c r="I14" t="s">
        <v>3688</v>
      </c>
      <c r="J14" t="s">
        <v>6959</v>
      </c>
      <c r="K14" t="s">
        <v>6959</v>
      </c>
      <c r="L14">
        <v>0</v>
      </c>
      <c r="M14">
        <v>0</v>
      </c>
      <c r="N14">
        <v>0</v>
      </c>
      <c r="O14" t="s">
        <v>6960</v>
      </c>
      <c r="P14" s="1">
        <v>0.21</v>
      </c>
      <c r="Q14" t="s">
        <v>6961</v>
      </c>
      <c r="R14">
        <v>0</v>
      </c>
      <c r="S14">
        <v>0</v>
      </c>
      <c r="T14" s="10">
        <f t="shared" si="0"/>
        <v>231.40495867768595</v>
      </c>
      <c r="U14" s="30">
        <v>281.98865474999997</v>
      </c>
      <c r="V14" s="4"/>
      <c r="W14">
        <f t="shared" si="1"/>
        <v>280</v>
      </c>
      <c r="X14" s="17">
        <f t="shared" si="2"/>
        <v>280</v>
      </c>
      <c r="Y14" t="s">
        <v>6957</v>
      </c>
      <c r="Z14" t="s">
        <v>6957</v>
      </c>
      <c r="AA14" t="s">
        <v>6958</v>
      </c>
      <c r="AB14">
        <v>0</v>
      </c>
      <c r="AC14">
        <v>0</v>
      </c>
    </row>
    <row r="15" spans="1:32" ht="23.25">
      <c r="A15">
        <v>14</v>
      </c>
      <c r="B15" t="s">
        <v>6956</v>
      </c>
      <c r="C15" t="s">
        <v>6957</v>
      </c>
      <c r="D15" t="s">
        <v>6957</v>
      </c>
      <c r="E15" t="s">
        <v>6958</v>
      </c>
      <c r="F15" t="s">
        <v>6958</v>
      </c>
      <c r="H15" t="s">
        <v>42</v>
      </c>
      <c r="I15" t="s">
        <v>3689</v>
      </c>
      <c r="J15" t="s">
        <v>6959</v>
      </c>
      <c r="K15" t="s">
        <v>6959</v>
      </c>
      <c r="L15">
        <v>0</v>
      </c>
      <c r="M15">
        <v>0</v>
      </c>
      <c r="N15">
        <v>0</v>
      </c>
      <c r="O15" t="s">
        <v>6960</v>
      </c>
      <c r="P15" s="1">
        <v>0.21</v>
      </c>
      <c r="Q15" t="s">
        <v>6961</v>
      </c>
      <c r="R15">
        <v>0</v>
      </c>
      <c r="S15">
        <v>0</v>
      </c>
      <c r="T15" s="10">
        <f t="shared" si="0"/>
        <v>231.40495867768595</v>
      </c>
      <c r="U15" s="30">
        <v>281.98865474999997</v>
      </c>
      <c r="V15" s="4"/>
      <c r="W15">
        <f t="shared" si="1"/>
        <v>280</v>
      </c>
      <c r="X15" s="17">
        <f t="shared" si="2"/>
        <v>280</v>
      </c>
      <c r="Y15" t="s">
        <v>6957</v>
      </c>
      <c r="Z15" t="s">
        <v>6957</v>
      </c>
      <c r="AA15" t="s">
        <v>6958</v>
      </c>
      <c r="AB15">
        <v>0</v>
      </c>
      <c r="AC15">
        <v>0</v>
      </c>
    </row>
    <row r="16" spans="1:32" ht="23.25">
      <c r="A16">
        <v>15</v>
      </c>
      <c r="B16" t="s">
        <v>6956</v>
      </c>
      <c r="C16" t="s">
        <v>6957</v>
      </c>
      <c r="D16" t="s">
        <v>6957</v>
      </c>
      <c r="E16" t="s">
        <v>6958</v>
      </c>
      <c r="F16" t="s">
        <v>6958</v>
      </c>
      <c r="H16" t="s">
        <v>6971</v>
      </c>
      <c r="I16" t="s">
        <v>3690</v>
      </c>
      <c r="J16" t="s">
        <v>6959</v>
      </c>
      <c r="K16" t="s">
        <v>6959</v>
      </c>
      <c r="L16">
        <v>0</v>
      </c>
      <c r="M16">
        <v>0</v>
      </c>
      <c r="N16">
        <v>0</v>
      </c>
      <c r="O16" t="s">
        <v>6960</v>
      </c>
      <c r="P16" s="1">
        <v>0.21</v>
      </c>
      <c r="Q16" t="s">
        <v>6961</v>
      </c>
      <c r="R16">
        <v>0</v>
      </c>
      <c r="S16">
        <v>0</v>
      </c>
      <c r="T16" s="10">
        <f t="shared" si="0"/>
        <v>190.08264462809919</v>
      </c>
      <c r="U16" s="30">
        <v>228.85580024999996</v>
      </c>
      <c r="V16" s="4"/>
      <c r="W16">
        <f t="shared" si="1"/>
        <v>230</v>
      </c>
      <c r="X16" s="17">
        <f t="shared" si="2"/>
        <v>230</v>
      </c>
      <c r="Y16" t="s">
        <v>6957</v>
      </c>
      <c r="Z16" t="s">
        <v>6957</v>
      </c>
      <c r="AA16" t="s">
        <v>6958</v>
      </c>
      <c r="AB16">
        <v>0</v>
      </c>
      <c r="AC16">
        <v>0</v>
      </c>
    </row>
    <row r="17" spans="1:29" ht="23.25">
      <c r="A17">
        <v>16</v>
      </c>
      <c r="B17" t="s">
        <v>6956</v>
      </c>
      <c r="C17" t="s">
        <v>6957</v>
      </c>
      <c r="D17" t="s">
        <v>6957</v>
      </c>
      <c r="E17" t="s">
        <v>6958</v>
      </c>
      <c r="F17" t="s">
        <v>6958</v>
      </c>
      <c r="H17" t="s">
        <v>6972</v>
      </c>
      <c r="I17" t="s">
        <v>3691</v>
      </c>
      <c r="J17" t="s">
        <v>6959</v>
      </c>
      <c r="K17" t="s">
        <v>6959</v>
      </c>
      <c r="L17">
        <v>0</v>
      </c>
      <c r="M17">
        <v>0</v>
      </c>
      <c r="N17">
        <v>0</v>
      </c>
      <c r="O17" t="s">
        <v>6960</v>
      </c>
      <c r="P17" s="1">
        <v>0.21</v>
      </c>
      <c r="Q17" t="s">
        <v>6961</v>
      </c>
      <c r="R17">
        <v>0</v>
      </c>
      <c r="S17">
        <v>0</v>
      </c>
      <c r="T17" s="10">
        <f t="shared" si="0"/>
        <v>66.11570247933885</v>
      </c>
      <c r="U17" s="30">
        <v>75.216140999999993</v>
      </c>
      <c r="V17" s="4"/>
      <c r="W17">
        <f t="shared" si="1"/>
        <v>80</v>
      </c>
      <c r="X17" s="17">
        <f t="shared" si="2"/>
        <v>80</v>
      </c>
      <c r="Y17" t="s">
        <v>6957</v>
      </c>
      <c r="Z17" t="s">
        <v>6957</v>
      </c>
      <c r="AA17" t="s">
        <v>6958</v>
      </c>
      <c r="AB17">
        <v>0</v>
      </c>
      <c r="AC17">
        <v>0</v>
      </c>
    </row>
    <row r="18" spans="1:29" ht="23.25">
      <c r="A18">
        <v>17</v>
      </c>
      <c r="B18" t="s">
        <v>6956</v>
      </c>
      <c r="C18" t="s">
        <v>6957</v>
      </c>
      <c r="D18" t="s">
        <v>6957</v>
      </c>
      <c r="E18" t="s">
        <v>6958</v>
      </c>
      <c r="F18" t="s">
        <v>6958</v>
      </c>
      <c r="H18" t="s">
        <v>6973</v>
      </c>
      <c r="I18" t="s">
        <v>3692</v>
      </c>
      <c r="J18" t="s">
        <v>6959</v>
      </c>
      <c r="K18" t="s">
        <v>6959</v>
      </c>
      <c r="L18">
        <v>0</v>
      </c>
      <c r="M18">
        <v>0</v>
      </c>
      <c r="N18">
        <v>0</v>
      </c>
      <c r="O18" t="s">
        <v>6960</v>
      </c>
      <c r="P18" s="1">
        <v>0.21</v>
      </c>
      <c r="Q18" t="s">
        <v>6961</v>
      </c>
      <c r="R18">
        <v>0</v>
      </c>
      <c r="S18">
        <v>0</v>
      </c>
      <c r="T18" s="10">
        <f t="shared" si="0"/>
        <v>140.49586776859505</v>
      </c>
      <c r="U18" s="30">
        <v>168.26601825</v>
      </c>
      <c r="V18" s="4"/>
      <c r="W18">
        <f t="shared" si="1"/>
        <v>170</v>
      </c>
      <c r="X18" s="17">
        <f t="shared" si="2"/>
        <v>170</v>
      </c>
      <c r="Y18" t="s">
        <v>6957</v>
      </c>
      <c r="Z18" t="s">
        <v>6957</v>
      </c>
      <c r="AA18" t="s">
        <v>6958</v>
      </c>
      <c r="AB18">
        <v>0</v>
      </c>
      <c r="AC18">
        <v>0</v>
      </c>
    </row>
    <row r="19" spans="1:29" ht="23.25">
      <c r="A19">
        <v>18</v>
      </c>
      <c r="B19" t="s">
        <v>6956</v>
      </c>
      <c r="C19" t="s">
        <v>6957</v>
      </c>
      <c r="D19" t="s">
        <v>6957</v>
      </c>
      <c r="E19" t="s">
        <v>6958</v>
      </c>
      <c r="F19" t="s">
        <v>6958</v>
      </c>
      <c r="H19" t="s">
        <v>6974</v>
      </c>
      <c r="I19" t="s">
        <v>3693</v>
      </c>
      <c r="J19" t="s">
        <v>6959</v>
      </c>
      <c r="K19" t="s">
        <v>6959</v>
      </c>
      <c r="L19">
        <v>0</v>
      </c>
      <c r="M19">
        <v>0</v>
      </c>
      <c r="N19">
        <v>0</v>
      </c>
      <c r="O19" t="s">
        <v>6960</v>
      </c>
      <c r="P19" s="1">
        <v>0.21</v>
      </c>
      <c r="Q19" t="s">
        <v>6961</v>
      </c>
      <c r="R19">
        <v>0</v>
      </c>
      <c r="S19">
        <v>0</v>
      </c>
      <c r="T19" s="10">
        <f t="shared" si="0"/>
        <v>256.198347107438</v>
      </c>
      <c r="U19" s="30">
        <v>310.47771149999994</v>
      </c>
      <c r="V19" s="4"/>
      <c r="W19">
        <f t="shared" si="1"/>
        <v>310</v>
      </c>
      <c r="X19" s="17">
        <f t="shared" si="2"/>
        <v>310</v>
      </c>
      <c r="Y19" t="s">
        <v>6957</v>
      </c>
      <c r="Z19" t="s">
        <v>6957</v>
      </c>
      <c r="AA19" t="s">
        <v>6958</v>
      </c>
      <c r="AB19">
        <v>0</v>
      </c>
      <c r="AC19">
        <v>0</v>
      </c>
    </row>
    <row r="20" spans="1:29" ht="23.25">
      <c r="A20">
        <v>19</v>
      </c>
      <c r="B20" t="s">
        <v>6956</v>
      </c>
      <c r="C20" t="s">
        <v>6957</v>
      </c>
      <c r="D20" t="s">
        <v>6957</v>
      </c>
      <c r="E20" t="s">
        <v>6958</v>
      </c>
      <c r="F20" t="s">
        <v>6958</v>
      </c>
      <c r="H20" t="s">
        <v>6975</v>
      </c>
      <c r="I20" t="s">
        <v>3694</v>
      </c>
      <c r="J20" t="s">
        <v>6959</v>
      </c>
      <c r="K20" t="s">
        <v>6959</v>
      </c>
      <c r="L20">
        <v>0</v>
      </c>
      <c r="M20">
        <v>0</v>
      </c>
      <c r="N20">
        <v>0</v>
      </c>
      <c r="O20" t="s">
        <v>6960</v>
      </c>
      <c r="P20" s="1">
        <v>0.21</v>
      </c>
      <c r="Q20" t="s">
        <v>6961</v>
      </c>
      <c r="R20">
        <v>0</v>
      </c>
      <c r="S20">
        <v>0</v>
      </c>
      <c r="T20" s="10">
        <f t="shared" si="0"/>
        <v>90.909090909090907</v>
      </c>
      <c r="U20" s="30">
        <v>114.54020325</v>
      </c>
      <c r="V20" s="4"/>
      <c r="W20">
        <f t="shared" si="1"/>
        <v>110</v>
      </c>
      <c r="X20" s="17">
        <f t="shared" si="2"/>
        <v>110</v>
      </c>
      <c r="Y20" t="s">
        <v>6957</v>
      </c>
      <c r="Z20" t="s">
        <v>6957</v>
      </c>
      <c r="AA20" t="s">
        <v>6958</v>
      </c>
      <c r="AB20">
        <v>0</v>
      </c>
      <c r="AC20">
        <v>0</v>
      </c>
    </row>
    <row r="21" spans="1:29" ht="23.25">
      <c r="A21">
        <v>20</v>
      </c>
      <c r="B21" t="s">
        <v>6956</v>
      </c>
      <c r="C21" t="s">
        <v>6957</v>
      </c>
      <c r="D21" t="s">
        <v>6957</v>
      </c>
      <c r="E21" t="s">
        <v>6958</v>
      </c>
      <c r="F21" t="s">
        <v>6958</v>
      </c>
      <c r="H21" t="s">
        <v>6976</v>
      </c>
      <c r="I21" t="s">
        <v>3695</v>
      </c>
      <c r="J21" t="s">
        <v>6959</v>
      </c>
      <c r="K21" t="s">
        <v>6959</v>
      </c>
      <c r="L21">
        <v>0</v>
      </c>
      <c r="M21">
        <v>0</v>
      </c>
      <c r="N21">
        <v>0</v>
      </c>
      <c r="O21" t="s">
        <v>6960</v>
      </c>
      <c r="P21" s="1">
        <v>0.21</v>
      </c>
      <c r="Q21" t="s">
        <v>6961</v>
      </c>
      <c r="R21">
        <v>0</v>
      </c>
      <c r="S21">
        <v>0</v>
      </c>
      <c r="T21" s="10">
        <f t="shared" si="0"/>
        <v>157.02479338842977</v>
      </c>
      <c r="U21" s="30">
        <v>187.69895099999997</v>
      </c>
      <c r="V21" s="4"/>
      <c r="W21">
        <f t="shared" si="1"/>
        <v>190</v>
      </c>
      <c r="X21" s="17">
        <f t="shared" si="2"/>
        <v>190</v>
      </c>
      <c r="Y21" t="s">
        <v>6957</v>
      </c>
      <c r="Z21" t="s">
        <v>6957</v>
      </c>
      <c r="AA21" t="s">
        <v>6958</v>
      </c>
      <c r="AB21">
        <v>0</v>
      </c>
      <c r="AC21">
        <v>0</v>
      </c>
    </row>
    <row r="22" spans="1:29" ht="23.25">
      <c r="A22">
        <v>21</v>
      </c>
      <c r="B22" t="s">
        <v>6956</v>
      </c>
      <c r="C22" t="s">
        <v>6957</v>
      </c>
      <c r="D22" t="s">
        <v>6957</v>
      </c>
      <c r="E22" t="s">
        <v>6958</v>
      </c>
      <c r="F22" t="s">
        <v>6958</v>
      </c>
      <c r="H22" t="s">
        <v>6977</v>
      </c>
      <c r="I22" t="s">
        <v>3696</v>
      </c>
      <c r="J22" t="s">
        <v>6959</v>
      </c>
      <c r="K22" t="s">
        <v>6959</v>
      </c>
      <c r="L22">
        <v>0</v>
      </c>
      <c r="M22">
        <v>0</v>
      </c>
      <c r="N22">
        <v>0</v>
      </c>
      <c r="O22" t="s">
        <v>6960</v>
      </c>
      <c r="P22" s="1">
        <v>0.21</v>
      </c>
      <c r="Q22" t="s">
        <v>6961</v>
      </c>
      <c r="R22">
        <v>0</v>
      </c>
      <c r="S22">
        <v>0</v>
      </c>
      <c r="T22" s="10">
        <f t="shared" si="0"/>
        <v>82.644628099173559</v>
      </c>
      <c r="U22" s="30">
        <v>100.36305675</v>
      </c>
      <c r="V22" s="4"/>
      <c r="W22">
        <f t="shared" si="1"/>
        <v>100</v>
      </c>
      <c r="X22" s="17">
        <f t="shared" si="2"/>
        <v>100</v>
      </c>
      <c r="Y22" t="s">
        <v>6957</v>
      </c>
      <c r="Z22" t="s">
        <v>6957</v>
      </c>
      <c r="AA22" t="s">
        <v>6958</v>
      </c>
      <c r="AB22">
        <v>0</v>
      </c>
      <c r="AC22">
        <v>0</v>
      </c>
    </row>
    <row r="23" spans="1:29" ht="23.25">
      <c r="A23">
        <v>22</v>
      </c>
      <c r="B23" t="s">
        <v>6956</v>
      </c>
      <c r="C23" t="s">
        <v>6957</v>
      </c>
      <c r="D23" t="s">
        <v>6957</v>
      </c>
      <c r="E23" t="s">
        <v>6958</v>
      </c>
      <c r="F23" t="s">
        <v>6958</v>
      </c>
      <c r="H23" t="s">
        <v>11894</v>
      </c>
      <c r="I23" t="s">
        <v>3697</v>
      </c>
      <c r="J23" t="s">
        <v>6959</v>
      </c>
      <c r="K23" t="s">
        <v>6959</v>
      </c>
      <c r="L23">
        <v>0</v>
      </c>
      <c r="M23">
        <v>0</v>
      </c>
      <c r="N23">
        <v>0</v>
      </c>
      <c r="O23" t="s">
        <v>6960</v>
      </c>
      <c r="P23" s="1">
        <v>0.21</v>
      </c>
      <c r="Q23" t="s">
        <v>6961</v>
      </c>
      <c r="R23">
        <v>0</v>
      </c>
      <c r="S23">
        <v>0</v>
      </c>
      <c r="T23" s="10">
        <f t="shared" si="0"/>
        <v>132.2314049586777</v>
      </c>
      <c r="U23" s="30">
        <v>164.843019</v>
      </c>
      <c r="V23" s="4"/>
      <c r="W23">
        <f t="shared" si="1"/>
        <v>160</v>
      </c>
      <c r="X23" s="17">
        <f t="shared" si="2"/>
        <v>160</v>
      </c>
      <c r="Y23" t="s">
        <v>6957</v>
      </c>
      <c r="Z23" t="s">
        <v>6957</v>
      </c>
      <c r="AA23" t="s">
        <v>6958</v>
      </c>
      <c r="AB23">
        <v>0</v>
      </c>
      <c r="AC23">
        <v>0</v>
      </c>
    </row>
    <row r="24" spans="1:29" ht="23.25">
      <c r="A24">
        <v>23</v>
      </c>
      <c r="B24" t="s">
        <v>6956</v>
      </c>
      <c r="C24" t="s">
        <v>6957</v>
      </c>
      <c r="D24" t="s">
        <v>6957</v>
      </c>
      <c r="E24" t="s">
        <v>6958</v>
      </c>
      <c r="F24" t="s">
        <v>6958</v>
      </c>
      <c r="H24" t="s">
        <v>6979</v>
      </c>
      <c r="I24" t="s">
        <v>3698</v>
      </c>
      <c r="J24" t="s">
        <v>6959</v>
      </c>
      <c r="K24" t="s">
        <v>6959</v>
      </c>
      <c r="L24">
        <v>0</v>
      </c>
      <c r="M24">
        <v>0</v>
      </c>
      <c r="N24">
        <v>0</v>
      </c>
      <c r="O24" t="s">
        <v>6960</v>
      </c>
      <c r="P24" s="1">
        <v>0.21</v>
      </c>
      <c r="Q24" t="s">
        <v>6961</v>
      </c>
      <c r="R24">
        <v>0</v>
      </c>
      <c r="S24">
        <v>0</v>
      </c>
      <c r="T24" s="10">
        <f t="shared" si="0"/>
        <v>132.2314049586777</v>
      </c>
      <c r="U24" s="30">
        <v>162.55203525000002</v>
      </c>
      <c r="V24" s="4"/>
      <c r="W24">
        <f t="shared" si="1"/>
        <v>160</v>
      </c>
      <c r="X24" s="17">
        <f t="shared" si="2"/>
        <v>160</v>
      </c>
      <c r="Y24" t="s">
        <v>6957</v>
      </c>
      <c r="Z24" t="s">
        <v>6957</v>
      </c>
      <c r="AA24" t="s">
        <v>6958</v>
      </c>
      <c r="AB24">
        <v>0</v>
      </c>
      <c r="AC24">
        <v>0</v>
      </c>
    </row>
    <row r="25" spans="1:29" ht="23.25">
      <c r="A25">
        <v>24</v>
      </c>
      <c r="B25" t="s">
        <v>6956</v>
      </c>
      <c r="C25" t="s">
        <v>6957</v>
      </c>
      <c r="D25" t="s">
        <v>6957</v>
      </c>
      <c r="E25" t="s">
        <v>6958</v>
      </c>
      <c r="F25" t="s">
        <v>6958</v>
      </c>
      <c r="H25" t="s">
        <v>6980</v>
      </c>
      <c r="I25" t="s">
        <v>3699</v>
      </c>
      <c r="J25" t="s">
        <v>6959</v>
      </c>
      <c r="K25" t="s">
        <v>6959</v>
      </c>
      <c r="L25">
        <v>0</v>
      </c>
      <c r="M25">
        <v>0</v>
      </c>
      <c r="N25">
        <v>0</v>
      </c>
      <c r="O25" t="s">
        <v>6960</v>
      </c>
      <c r="P25" s="1">
        <v>0.21</v>
      </c>
      <c r="Q25" t="s">
        <v>6961</v>
      </c>
      <c r="R25">
        <v>0</v>
      </c>
      <c r="S25">
        <v>0</v>
      </c>
      <c r="T25" s="10">
        <f t="shared" si="0"/>
        <v>74.380165289256198</v>
      </c>
      <c r="U25" s="30">
        <v>89.851484249999984</v>
      </c>
      <c r="V25" s="4"/>
      <c r="W25">
        <f t="shared" si="1"/>
        <v>90</v>
      </c>
      <c r="X25" s="17">
        <f t="shared" si="2"/>
        <v>90</v>
      </c>
      <c r="Y25" t="s">
        <v>6957</v>
      </c>
      <c r="Z25" t="s">
        <v>6957</v>
      </c>
      <c r="AA25" t="s">
        <v>6958</v>
      </c>
      <c r="AB25">
        <v>0</v>
      </c>
      <c r="AC25">
        <v>0</v>
      </c>
    </row>
    <row r="26" spans="1:29" ht="23.25">
      <c r="A26">
        <v>25</v>
      </c>
      <c r="B26" t="s">
        <v>6956</v>
      </c>
      <c r="C26" t="s">
        <v>6957</v>
      </c>
      <c r="D26" t="s">
        <v>6957</v>
      </c>
      <c r="E26" t="s">
        <v>6958</v>
      </c>
      <c r="F26" t="s">
        <v>6958</v>
      </c>
      <c r="H26" t="s">
        <v>6981</v>
      </c>
      <c r="I26" t="s">
        <v>3700</v>
      </c>
      <c r="J26" t="s">
        <v>6959</v>
      </c>
      <c r="K26" t="s">
        <v>6959</v>
      </c>
      <c r="L26">
        <v>0</v>
      </c>
      <c r="M26">
        <v>0</v>
      </c>
      <c r="N26">
        <v>0</v>
      </c>
      <c r="O26" t="s">
        <v>6960</v>
      </c>
      <c r="P26" s="1">
        <v>0.21</v>
      </c>
      <c r="Q26" t="s">
        <v>6961</v>
      </c>
      <c r="R26">
        <v>0</v>
      </c>
      <c r="S26">
        <v>0</v>
      </c>
      <c r="T26" s="10">
        <f t="shared" si="0"/>
        <v>41.32231404958678</v>
      </c>
      <c r="U26" s="30">
        <v>49.386422249999995</v>
      </c>
      <c r="V26" s="4"/>
      <c r="W26">
        <f t="shared" si="1"/>
        <v>50</v>
      </c>
      <c r="X26" s="17">
        <f t="shared" si="2"/>
        <v>50</v>
      </c>
      <c r="Y26" t="s">
        <v>6957</v>
      </c>
      <c r="Z26" t="s">
        <v>6957</v>
      </c>
      <c r="AA26" t="s">
        <v>6958</v>
      </c>
      <c r="AB26">
        <v>0</v>
      </c>
      <c r="AC26">
        <v>0</v>
      </c>
    </row>
    <row r="27" spans="1:29" ht="23.25">
      <c r="A27">
        <v>26</v>
      </c>
      <c r="B27" t="s">
        <v>6956</v>
      </c>
      <c r="C27" t="s">
        <v>6957</v>
      </c>
      <c r="D27" t="s">
        <v>6957</v>
      </c>
      <c r="E27" t="s">
        <v>6958</v>
      </c>
      <c r="F27" t="s">
        <v>6958</v>
      </c>
      <c r="H27" t="s">
        <v>6982</v>
      </c>
      <c r="I27" t="s">
        <v>3701</v>
      </c>
      <c r="J27" t="s">
        <v>6959</v>
      </c>
      <c r="K27" t="s">
        <v>6959</v>
      </c>
      <c r="L27">
        <v>0</v>
      </c>
      <c r="M27">
        <v>0</v>
      </c>
      <c r="N27">
        <v>0</v>
      </c>
      <c r="O27" t="s">
        <v>6960</v>
      </c>
      <c r="P27" s="1">
        <v>0.21</v>
      </c>
      <c r="Q27" t="s">
        <v>6961</v>
      </c>
      <c r="R27">
        <v>0</v>
      </c>
      <c r="S27">
        <v>0</v>
      </c>
      <c r="T27" s="10">
        <f t="shared" si="0"/>
        <v>49.586776859504134</v>
      </c>
      <c r="U27" s="30">
        <v>58.756995000000003</v>
      </c>
      <c r="V27" s="4"/>
      <c r="W27">
        <f t="shared" si="1"/>
        <v>60</v>
      </c>
      <c r="X27" s="17">
        <f t="shared" si="2"/>
        <v>60</v>
      </c>
      <c r="Y27" t="s">
        <v>6957</v>
      </c>
      <c r="Z27" t="s">
        <v>6957</v>
      </c>
      <c r="AA27" t="s">
        <v>6958</v>
      </c>
      <c r="AB27">
        <v>0</v>
      </c>
      <c r="AC27">
        <v>0</v>
      </c>
    </row>
    <row r="28" spans="1:29" ht="23.25">
      <c r="A28">
        <v>27</v>
      </c>
      <c r="B28" t="s">
        <v>6956</v>
      </c>
      <c r="C28" t="s">
        <v>6957</v>
      </c>
      <c r="D28" t="s">
        <v>6957</v>
      </c>
      <c r="E28" t="s">
        <v>6958</v>
      </c>
      <c r="F28" t="s">
        <v>6958</v>
      </c>
      <c r="H28" t="s">
        <v>6983</v>
      </c>
      <c r="I28" t="s">
        <v>3702</v>
      </c>
      <c r="J28" t="s">
        <v>6959</v>
      </c>
      <c r="K28" t="s">
        <v>6959</v>
      </c>
      <c r="L28">
        <v>0</v>
      </c>
      <c r="M28">
        <v>0</v>
      </c>
      <c r="N28">
        <v>0</v>
      </c>
      <c r="O28" t="s">
        <v>6960</v>
      </c>
      <c r="P28" s="1">
        <v>0.21</v>
      </c>
      <c r="Q28" t="s">
        <v>6961</v>
      </c>
      <c r="R28">
        <v>0</v>
      </c>
      <c r="S28">
        <v>0</v>
      </c>
      <c r="T28" s="10">
        <f t="shared" si="0"/>
        <v>181.81818181818181</v>
      </c>
      <c r="U28" s="30">
        <v>218.79344024999997</v>
      </c>
      <c r="V28" s="4"/>
      <c r="W28">
        <f t="shared" si="1"/>
        <v>220</v>
      </c>
      <c r="X28" s="17">
        <f t="shared" si="2"/>
        <v>220</v>
      </c>
      <c r="Y28" t="s">
        <v>6957</v>
      </c>
      <c r="Z28" t="s">
        <v>6957</v>
      </c>
      <c r="AA28" t="s">
        <v>6958</v>
      </c>
      <c r="AB28">
        <v>0</v>
      </c>
      <c r="AC28">
        <v>0</v>
      </c>
    </row>
    <row r="29" spans="1:29" ht="23.25">
      <c r="A29">
        <v>28</v>
      </c>
      <c r="B29" t="s">
        <v>6956</v>
      </c>
      <c r="C29" t="s">
        <v>6957</v>
      </c>
      <c r="D29" t="s">
        <v>6957</v>
      </c>
      <c r="E29" t="s">
        <v>6958</v>
      </c>
      <c r="F29" t="s">
        <v>6958</v>
      </c>
      <c r="H29" t="s">
        <v>6984</v>
      </c>
      <c r="I29" t="s">
        <v>3703</v>
      </c>
      <c r="J29" t="s">
        <v>6959</v>
      </c>
      <c r="K29" t="s">
        <v>6959</v>
      </c>
      <c r="L29">
        <v>0</v>
      </c>
      <c r="M29">
        <v>0</v>
      </c>
      <c r="N29">
        <v>0</v>
      </c>
      <c r="O29" t="s">
        <v>6960</v>
      </c>
      <c r="P29" s="1">
        <v>0.21</v>
      </c>
      <c r="Q29" t="s">
        <v>6961</v>
      </c>
      <c r="R29">
        <v>0</v>
      </c>
      <c r="S29">
        <v>0</v>
      </c>
      <c r="T29" s="10">
        <f t="shared" si="0"/>
        <v>181.81818181818181</v>
      </c>
      <c r="U29" s="30">
        <v>218.79344024999997</v>
      </c>
      <c r="V29" s="4"/>
      <c r="W29">
        <f t="shared" si="1"/>
        <v>220</v>
      </c>
      <c r="X29" s="17">
        <f t="shared" si="2"/>
        <v>220</v>
      </c>
      <c r="Y29" t="s">
        <v>6957</v>
      </c>
      <c r="Z29" t="s">
        <v>6957</v>
      </c>
      <c r="AA29" t="s">
        <v>6958</v>
      </c>
      <c r="AB29">
        <v>0</v>
      </c>
      <c r="AC29">
        <v>0</v>
      </c>
    </row>
    <row r="30" spans="1:29" ht="23.25">
      <c r="A30">
        <v>29</v>
      </c>
      <c r="B30" t="s">
        <v>6956</v>
      </c>
      <c r="C30" t="s">
        <v>6957</v>
      </c>
      <c r="D30" t="s">
        <v>6957</v>
      </c>
      <c r="E30" t="s">
        <v>6958</v>
      </c>
      <c r="F30" t="s">
        <v>6958</v>
      </c>
      <c r="H30" t="s">
        <v>6985</v>
      </c>
      <c r="I30" t="s">
        <v>3704</v>
      </c>
      <c r="J30" t="s">
        <v>6959</v>
      </c>
      <c r="K30" t="s">
        <v>6959</v>
      </c>
      <c r="L30">
        <v>0</v>
      </c>
      <c r="M30">
        <v>0</v>
      </c>
      <c r="N30">
        <v>0</v>
      </c>
      <c r="O30" t="s">
        <v>6960</v>
      </c>
      <c r="P30" s="1">
        <v>0.21</v>
      </c>
      <c r="Q30" t="s">
        <v>6961</v>
      </c>
      <c r="R30">
        <v>0</v>
      </c>
      <c r="S30">
        <v>0</v>
      </c>
      <c r="T30" s="10">
        <f t="shared" si="0"/>
        <v>165.28925619834712</v>
      </c>
      <c r="U30" s="30">
        <v>203.70888449999998</v>
      </c>
      <c r="V30" s="4"/>
      <c r="W30">
        <f t="shared" si="1"/>
        <v>200</v>
      </c>
      <c r="X30" s="17">
        <f t="shared" si="2"/>
        <v>200</v>
      </c>
      <c r="Y30" t="s">
        <v>6957</v>
      </c>
      <c r="Z30" t="s">
        <v>6957</v>
      </c>
      <c r="AA30" t="s">
        <v>6958</v>
      </c>
      <c r="AB30">
        <v>0</v>
      </c>
      <c r="AC30">
        <v>0</v>
      </c>
    </row>
    <row r="31" spans="1:29" ht="23.25">
      <c r="A31">
        <v>30</v>
      </c>
      <c r="B31" t="s">
        <v>6956</v>
      </c>
      <c r="C31" t="s">
        <v>6957</v>
      </c>
      <c r="D31" t="s">
        <v>6957</v>
      </c>
      <c r="E31" t="s">
        <v>6958</v>
      </c>
      <c r="F31" t="s">
        <v>6958</v>
      </c>
      <c r="H31" t="s">
        <v>6986</v>
      </c>
      <c r="I31" t="s">
        <v>3705</v>
      </c>
      <c r="J31" t="s">
        <v>6959</v>
      </c>
      <c r="K31" t="s">
        <v>6959</v>
      </c>
      <c r="L31">
        <v>0</v>
      </c>
      <c r="M31">
        <v>0</v>
      </c>
      <c r="N31">
        <v>0</v>
      </c>
      <c r="O31" t="s">
        <v>6960</v>
      </c>
      <c r="P31" s="1">
        <v>0.21</v>
      </c>
      <c r="Q31" t="s">
        <v>6961</v>
      </c>
      <c r="R31">
        <v>0</v>
      </c>
      <c r="S31">
        <v>0</v>
      </c>
      <c r="T31" s="10">
        <f t="shared" si="0"/>
        <v>181.81818181818181</v>
      </c>
      <c r="U31" s="30">
        <v>218.79344024999997</v>
      </c>
      <c r="V31" s="4"/>
      <c r="W31">
        <f t="shared" si="1"/>
        <v>220</v>
      </c>
      <c r="X31" s="17">
        <f t="shared" si="2"/>
        <v>220</v>
      </c>
      <c r="Y31" t="s">
        <v>6957</v>
      </c>
      <c r="Z31" t="s">
        <v>6957</v>
      </c>
      <c r="AA31" t="s">
        <v>6958</v>
      </c>
      <c r="AB31">
        <v>0</v>
      </c>
      <c r="AC31">
        <v>0</v>
      </c>
    </row>
    <row r="32" spans="1:29" ht="23.25">
      <c r="A32">
        <v>31</v>
      </c>
      <c r="B32" t="s">
        <v>6956</v>
      </c>
      <c r="C32" t="s">
        <v>6957</v>
      </c>
      <c r="D32" t="s">
        <v>6957</v>
      </c>
      <c r="E32" t="s">
        <v>6958</v>
      </c>
      <c r="F32" t="s">
        <v>6958</v>
      </c>
      <c r="H32" t="s">
        <v>6987</v>
      </c>
      <c r="I32" t="s">
        <v>3706</v>
      </c>
      <c r="J32" t="s">
        <v>6959</v>
      </c>
      <c r="K32" t="s">
        <v>6959</v>
      </c>
      <c r="L32">
        <v>0</v>
      </c>
      <c r="M32">
        <v>0</v>
      </c>
      <c r="N32">
        <v>0</v>
      </c>
      <c r="O32" t="s">
        <v>6960</v>
      </c>
      <c r="P32" s="1">
        <v>0.21</v>
      </c>
      <c r="Q32" t="s">
        <v>6961</v>
      </c>
      <c r="R32">
        <v>0</v>
      </c>
      <c r="S32">
        <v>0</v>
      </c>
      <c r="T32" s="10">
        <f t="shared" si="0"/>
        <v>157.02479338842977</v>
      </c>
      <c r="U32" s="30">
        <v>187.69895099999997</v>
      </c>
      <c r="V32" s="4"/>
      <c r="W32">
        <f t="shared" si="1"/>
        <v>190</v>
      </c>
      <c r="X32" s="17">
        <f t="shared" si="2"/>
        <v>190</v>
      </c>
      <c r="Y32" t="s">
        <v>6957</v>
      </c>
      <c r="Z32" t="s">
        <v>6957</v>
      </c>
      <c r="AA32" t="s">
        <v>6958</v>
      </c>
      <c r="AB32">
        <v>0</v>
      </c>
      <c r="AC32">
        <v>0</v>
      </c>
    </row>
    <row r="33" spans="1:29" ht="23.25">
      <c r="A33">
        <v>32</v>
      </c>
      <c r="B33" t="s">
        <v>6956</v>
      </c>
      <c r="C33" t="s">
        <v>6957</v>
      </c>
      <c r="D33" t="s">
        <v>6957</v>
      </c>
      <c r="E33" t="s">
        <v>6958</v>
      </c>
      <c r="F33" t="s">
        <v>6958</v>
      </c>
      <c r="H33" t="s">
        <v>6988</v>
      </c>
      <c r="I33" t="s">
        <v>3707</v>
      </c>
      <c r="J33" t="s">
        <v>6959</v>
      </c>
      <c r="K33" t="s">
        <v>6959</v>
      </c>
      <c r="L33">
        <v>0</v>
      </c>
      <c r="M33">
        <v>0</v>
      </c>
      <c r="N33">
        <v>0</v>
      </c>
      <c r="O33" t="s">
        <v>6960</v>
      </c>
      <c r="P33" s="1">
        <v>0.21</v>
      </c>
      <c r="Q33" t="s">
        <v>6961</v>
      </c>
      <c r="R33">
        <v>0</v>
      </c>
      <c r="S33">
        <v>0</v>
      </c>
      <c r="T33" s="10">
        <f t="shared" si="0"/>
        <v>115.70247933884298</v>
      </c>
      <c r="U33" s="30">
        <v>136.03052925</v>
      </c>
      <c r="V33" s="4"/>
      <c r="W33">
        <f t="shared" si="1"/>
        <v>140</v>
      </c>
      <c r="X33" s="17">
        <f t="shared" si="2"/>
        <v>140</v>
      </c>
      <c r="Y33" t="s">
        <v>6957</v>
      </c>
      <c r="Z33" t="s">
        <v>6957</v>
      </c>
      <c r="AA33" t="s">
        <v>6958</v>
      </c>
      <c r="AB33">
        <v>0</v>
      </c>
      <c r="AC33">
        <v>0</v>
      </c>
    </row>
    <row r="34" spans="1:29" ht="23.25">
      <c r="A34">
        <v>33</v>
      </c>
      <c r="B34" t="s">
        <v>6956</v>
      </c>
      <c r="C34" t="s">
        <v>6957</v>
      </c>
      <c r="D34" t="s">
        <v>6957</v>
      </c>
      <c r="E34" t="s">
        <v>6958</v>
      </c>
      <c r="F34" t="s">
        <v>6958</v>
      </c>
      <c r="H34" t="s">
        <v>6989</v>
      </c>
      <c r="I34" t="s">
        <v>3708</v>
      </c>
      <c r="J34" t="s">
        <v>6959</v>
      </c>
      <c r="K34" t="s">
        <v>6959</v>
      </c>
      <c r="L34">
        <v>0</v>
      </c>
      <c r="M34">
        <v>0</v>
      </c>
      <c r="N34">
        <v>0</v>
      </c>
      <c r="O34" t="s">
        <v>6960</v>
      </c>
      <c r="P34" s="1">
        <v>0.21</v>
      </c>
      <c r="Q34" t="s">
        <v>6961</v>
      </c>
      <c r="R34">
        <v>0</v>
      </c>
      <c r="S34">
        <v>0</v>
      </c>
      <c r="T34" s="10">
        <f t="shared" si="0"/>
        <v>115.70247933884298</v>
      </c>
      <c r="U34" s="30">
        <v>136.03052925</v>
      </c>
      <c r="V34" s="4"/>
      <c r="W34">
        <f t="shared" si="1"/>
        <v>140</v>
      </c>
      <c r="X34" s="17">
        <f t="shared" si="2"/>
        <v>140</v>
      </c>
      <c r="Y34" t="s">
        <v>6957</v>
      </c>
      <c r="Z34" t="s">
        <v>6957</v>
      </c>
      <c r="AA34" t="s">
        <v>6958</v>
      </c>
      <c r="AB34">
        <v>0</v>
      </c>
      <c r="AC34">
        <v>0</v>
      </c>
    </row>
    <row r="35" spans="1:29" ht="23.25">
      <c r="A35">
        <v>34</v>
      </c>
      <c r="B35" t="s">
        <v>6956</v>
      </c>
      <c r="C35" t="s">
        <v>6957</v>
      </c>
      <c r="D35" t="s">
        <v>6957</v>
      </c>
      <c r="E35" t="s">
        <v>6958</v>
      </c>
      <c r="F35" t="s">
        <v>6958</v>
      </c>
      <c r="H35" t="s">
        <v>6990</v>
      </c>
      <c r="I35" t="s">
        <v>3709</v>
      </c>
      <c r="J35" t="s">
        <v>6959</v>
      </c>
      <c r="K35" t="s">
        <v>6959</v>
      </c>
      <c r="L35">
        <v>0</v>
      </c>
      <c r="M35">
        <v>0</v>
      </c>
      <c r="N35">
        <v>0</v>
      </c>
      <c r="O35" t="s">
        <v>6960</v>
      </c>
      <c r="P35" s="1">
        <v>0.21</v>
      </c>
      <c r="Q35" t="s">
        <v>6961</v>
      </c>
      <c r="R35">
        <v>0</v>
      </c>
      <c r="S35">
        <v>0</v>
      </c>
      <c r="T35" s="10">
        <f t="shared" si="0"/>
        <v>90.909090909090907</v>
      </c>
      <c r="U35" s="30">
        <v>107.68522049999999</v>
      </c>
      <c r="V35" s="4"/>
      <c r="W35">
        <f t="shared" si="1"/>
        <v>110</v>
      </c>
      <c r="X35" s="17">
        <f t="shared" si="2"/>
        <v>110</v>
      </c>
      <c r="Y35" t="s">
        <v>6957</v>
      </c>
      <c r="Z35" t="s">
        <v>6957</v>
      </c>
      <c r="AA35" t="s">
        <v>6958</v>
      </c>
      <c r="AB35">
        <v>0</v>
      </c>
      <c r="AC35">
        <v>0</v>
      </c>
    </row>
    <row r="36" spans="1:29" ht="23.25">
      <c r="A36">
        <v>35</v>
      </c>
      <c r="B36" t="s">
        <v>6956</v>
      </c>
      <c r="C36" t="s">
        <v>6957</v>
      </c>
      <c r="D36" t="s">
        <v>6957</v>
      </c>
      <c r="E36" t="s">
        <v>6958</v>
      </c>
      <c r="F36" t="s">
        <v>6958</v>
      </c>
      <c r="H36" t="s">
        <v>6991</v>
      </c>
      <c r="I36" t="s">
        <v>3710</v>
      </c>
      <c r="J36" t="s">
        <v>6959</v>
      </c>
      <c r="K36" t="s">
        <v>6959</v>
      </c>
      <c r="L36">
        <v>0</v>
      </c>
      <c r="M36">
        <v>0</v>
      </c>
      <c r="N36">
        <v>0</v>
      </c>
      <c r="O36" t="s">
        <v>6960</v>
      </c>
      <c r="P36" s="1">
        <v>0.21</v>
      </c>
      <c r="Q36" t="s">
        <v>6961</v>
      </c>
      <c r="R36">
        <v>0</v>
      </c>
      <c r="S36">
        <v>0</v>
      </c>
      <c r="T36" s="10">
        <f t="shared" si="0"/>
        <v>115.70247933884298</v>
      </c>
      <c r="U36" s="30">
        <v>136.03052925</v>
      </c>
      <c r="V36" s="4"/>
      <c r="W36">
        <f t="shared" si="1"/>
        <v>140</v>
      </c>
      <c r="X36" s="17">
        <f t="shared" si="2"/>
        <v>140</v>
      </c>
      <c r="Y36" t="s">
        <v>6957</v>
      </c>
      <c r="Z36" t="s">
        <v>6957</v>
      </c>
      <c r="AA36" t="s">
        <v>6958</v>
      </c>
      <c r="AB36">
        <v>0</v>
      </c>
      <c r="AC36">
        <v>0</v>
      </c>
    </row>
    <row r="37" spans="1:29" ht="23.25">
      <c r="A37">
        <v>36</v>
      </c>
      <c r="B37" t="s">
        <v>6956</v>
      </c>
      <c r="C37" t="s">
        <v>6957</v>
      </c>
      <c r="D37" t="s">
        <v>6957</v>
      </c>
      <c r="E37" t="s">
        <v>6958</v>
      </c>
      <c r="F37" t="s">
        <v>6958</v>
      </c>
      <c r="H37" t="s">
        <v>6992</v>
      </c>
      <c r="I37" t="s">
        <v>3711</v>
      </c>
      <c r="J37" t="s">
        <v>6959</v>
      </c>
      <c r="K37" t="s">
        <v>6959</v>
      </c>
      <c r="L37">
        <v>0</v>
      </c>
      <c r="M37">
        <v>0</v>
      </c>
      <c r="N37">
        <v>0</v>
      </c>
      <c r="O37" t="s">
        <v>6960</v>
      </c>
      <c r="P37" s="1">
        <v>0.21</v>
      </c>
      <c r="Q37" t="s">
        <v>6961</v>
      </c>
      <c r="R37">
        <v>0</v>
      </c>
      <c r="S37">
        <v>0</v>
      </c>
      <c r="T37" s="10">
        <f t="shared" si="0"/>
        <v>90.909090909090907</v>
      </c>
      <c r="U37" s="30">
        <v>107.68522049999999</v>
      </c>
      <c r="V37" s="4"/>
      <c r="W37">
        <f t="shared" si="1"/>
        <v>110</v>
      </c>
      <c r="X37" s="17">
        <f t="shared" si="2"/>
        <v>110</v>
      </c>
      <c r="Y37" t="s">
        <v>6957</v>
      </c>
      <c r="Z37" t="s">
        <v>6957</v>
      </c>
      <c r="AA37" t="s">
        <v>6958</v>
      </c>
      <c r="AB37">
        <v>0</v>
      </c>
      <c r="AC37">
        <v>0</v>
      </c>
    </row>
    <row r="38" spans="1:29" ht="23.25">
      <c r="A38">
        <v>37</v>
      </c>
      <c r="B38" t="s">
        <v>6956</v>
      </c>
      <c r="C38" t="s">
        <v>6957</v>
      </c>
      <c r="D38" t="s">
        <v>6957</v>
      </c>
      <c r="E38" t="s">
        <v>6958</v>
      </c>
      <c r="F38" t="s">
        <v>6958</v>
      </c>
      <c r="H38" t="s">
        <v>6993</v>
      </c>
      <c r="I38" t="s">
        <v>3712</v>
      </c>
      <c r="J38" t="s">
        <v>6959</v>
      </c>
      <c r="K38" t="s">
        <v>6959</v>
      </c>
      <c r="L38">
        <v>0</v>
      </c>
      <c r="M38">
        <v>0</v>
      </c>
      <c r="N38">
        <v>0</v>
      </c>
      <c r="O38" t="s">
        <v>6960</v>
      </c>
      <c r="P38" s="1">
        <v>0.21</v>
      </c>
      <c r="Q38" t="s">
        <v>6961</v>
      </c>
      <c r="R38">
        <v>0</v>
      </c>
      <c r="S38">
        <v>0</v>
      </c>
      <c r="T38" s="10">
        <f t="shared" si="0"/>
        <v>173.55371900826447</v>
      </c>
      <c r="U38" s="30">
        <v>205.76627774999997</v>
      </c>
      <c r="V38" s="4"/>
      <c r="W38">
        <f t="shared" si="1"/>
        <v>210</v>
      </c>
      <c r="X38" s="17">
        <f t="shared" si="2"/>
        <v>210</v>
      </c>
      <c r="Y38" t="s">
        <v>6957</v>
      </c>
      <c r="Z38" t="s">
        <v>6957</v>
      </c>
      <c r="AA38" t="s">
        <v>6958</v>
      </c>
      <c r="AB38">
        <v>0</v>
      </c>
      <c r="AC38">
        <v>0</v>
      </c>
    </row>
    <row r="39" spans="1:29" ht="23.25">
      <c r="A39">
        <v>38</v>
      </c>
      <c r="B39" t="s">
        <v>6956</v>
      </c>
      <c r="C39" t="s">
        <v>6957</v>
      </c>
      <c r="D39" t="s">
        <v>6957</v>
      </c>
      <c r="E39" t="s">
        <v>6958</v>
      </c>
      <c r="F39" t="s">
        <v>6958</v>
      </c>
      <c r="H39" t="s">
        <v>6994</v>
      </c>
      <c r="I39" t="s">
        <v>3713</v>
      </c>
      <c r="J39" t="s">
        <v>6959</v>
      </c>
      <c r="K39" t="s">
        <v>6959</v>
      </c>
      <c r="L39">
        <v>0</v>
      </c>
      <c r="M39">
        <v>0</v>
      </c>
      <c r="N39">
        <v>0</v>
      </c>
      <c r="O39" t="s">
        <v>6960</v>
      </c>
      <c r="P39" s="1">
        <v>0.21</v>
      </c>
      <c r="Q39" t="s">
        <v>6961</v>
      </c>
      <c r="R39">
        <v>0</v>
      </c>
      <c r="S39">
        <v>0</v>
      </c>
      <c r="T39" s="10">
        <f t="shared" si="0"/>
        <v>107.43801652892563</v>
      </c>
      <c r="U39" s="30">
        <v>132.60753</v>
      </c>
      <c r="V39" s="4"/>
      <c r="W39">
        <f t="shared" si="1"/>
        <v>130</v>
      </c>
      <c r="X39" s="17">
        <f t="shared" si="2"/>
        <v>130</v>
      </c>
      <c r="Y39" t="s">
        <v>6957</v>
      </c>
      <c r="Z39" t="s">
        <v>6957</v>
      </c>
      <c r="AA39" t="s">
        <v>6958</v>
      </c>
      <c r="AB39">
        <v>0</v>
      </c>
      <c r="AC39">
        <v>0</v>
      </c>
    </row>
    <row r="40" spans="1:29" ht="23.25">
      <c r="A40">
        <v>39</v>
      </c>
      <c r="B40" t="s">
        <v>6956</v>
      </c>
      <c r="C40" t="s">
        <v>6957</v>
      </c>
      <c r="D40" t="s">
        <v>6957</v>
      </c>
      <c r="E40" t="s">
        <v>6958</v>
      </c>
      <c r="F40" t="s">
        <v>6958</v>
      </c>
      <c r="H40" t="s">
        <v>6995</v>
      </c>
      <c r="I40" t="s">
        <v>3714</v>
      </c>
      <c r="J40" t="s">
        <v>6959</v>
      </c>
      <c r="K40" t="s">
        <v>6959</v>
      </c>
      <c r="L40">
        <v>0</v>
      </c>
      <c r="M40">
        <v>0</v>
      </c>
      <c r="N40">
        <v>0</v>
      </c>
      <c r="O40" t="s">
        <v>6960</v>
      </c>
      <c r="P40" s="1">
        <v>0.21</v>
      </c>
      <c r="Q40" t="s">
        <v>6961</v>
      </c>
      <c r="R40">
        <v>0</v>
      </c>
      <c r="S40">
        <v>0</v>
      </c>
      <c r="T40" s="10">
        <f t="shared" si="0"/>
        <v>132.2314049586777</v>
      </c>
      <c r="U40" s="30">
        <v>157.06265849999997</v>
      </c>
      <c r="V40" s="4"/>
      <c r="W40">
        <f t="shared" si="1"/>
        <v>160</v>
      </c>
      <c r="X40" s="17">
        <f t="shared" si="2"/>
        <v>160</v>
      </c>
      <c r="Y40" t="s">
        <v>6957</v>
      </c>
      <c r="Z40" t="s">
        <v>6957</v>
      </c>
      <c r="AA40" t="s">
        <v>6958</v>
      </c>
      <c r="AB40">
        <v>0</v>
      </c>
      <c r="AC40">
        <v>0</v>
      </c>
    </row>
    <row r="41" spans="1:29" ht="23.25">
      <c r="A41">
        <v>40</v>
      </c>
      <c r="B41" t="s">
        <v>6956</v>
      </c>
      <c r="C41" t="s">
        <v>6957</v>
      </c>
      <c r="D41" t="s">
        <v>6957</v>
      </c>
      <c r="E41" t="s">
        <v>6958</v>
      </c>
      <c r="F41" t="s">
        <v>6958</v>
      </c>
      <c r="H41" t="s">
        <v>6996</v>
      </c>
      <c r="I41" t="s">
        <v>3715</v>
      </c>
      <c r="J41" t="s">
        <v>6959</v>
      </c>
      <c r="K41" t="s">
        <v>6959</v>
      </c>
      <c r="L41">
        <v>0</v>
      </c>
      <c r="M41">
        <v>0</v>
      </c>
      <c r="N41">
        <v>0</v>
      </c>
      <c r="O41" t="s">
        <v>6960</v>
      </c>
      <c r="P41" s="1">
        <v>0.21</v>
      </c>
      <c r="Q41" t="s">
        <v>6961</v>
      </c>
      <c r="R41">
        <v>0</v>
      </c>
      <c r="S41">
        <v>0</v>
      </c>
      <c r="T41" s="10">
        <f t="shared" si="0"/>
        <v>41.32231404958678</v>
      </c>
      <c r="U41" s="30">
        <v>49.386422249999995</v>
      </c>
      <c r="V41" s="4"/>
      <c r="W41">
        <f t="shared" si="1"/>
        <v>50</v>
      </c>
      <c r="X41" s="17">
        <f t="shared" si="2"/>
        <v>50</v>
      </c>
      <c r="Y41" t="s">
        <v>6957</v>
      </c>
      <c r="Z41" t="s">
        <v>6957</v>
      </c>
      <c r="AA41" t="s">
        <v>6958</v>
      </c>
      <c r="AB41">
        <v>0</v>
      </c>
      <c r="AC41">
        <v>0</v>
      </c>
    </row>
    <row r="42" spans="1:29" ht="23.25">
      <c r="A42">
        <v>41</v>
      </c>
      <c r="B42" t="s">
        <v>6956</v>
      </c>
      <c r="C42" t="s">
        <v>6957</v>
      </c>
      <c r="D42" t="s">
        <v>6957</v>
      </c>
      <c r="E42" t="s">
        <v>6958</v>
      </c>
      <c r="F42" t="s">
        <v>6958</v>
      </c>
      <c r="H42" t="s">
        <v>6997</v>
      </c>
      <c r="I42" t="s">
        <v>3716</v>
      </c>
      <c r="J42" t="s">
        <v>6959</v>
      </c>
      <c r="K42" t="s">
        <v>6959</v>
      </c>
      <c r="L42">
        <v>0</v>
      </c>
      <c r="M42">
        <v>0</v>
      </c>
      <c r="N42">
        <v>0</v>
      </c>
      <c r="O42" t="s">
        <v>6960</v>
      </c>
      <c r="P42" s="1">
        <v>0.21</v>
      </c>
      <c r="Q42" t="s">
        <v>6961</v>
      </c>
      <c r="R42">
        <v>0</v>
      </c>
      <c r="S42">
        <v>0</v>
      </c>
      <c r="T42" s="10">
        <f t="shared" si="0"/>
        <v>49.586776859504134</v>
      </c>
      <c r="U42" s="30">
        <v>58.756995000000003</v>
      </c>
      <c r="V42" s="4"/>
      <c r="W42">
        <f t="shared" si="1"/>
        <v>60</v>
      </c>
      <c r="X42" s="17">
        <f t="shared" si="2"/>
        <v>60</v>
      </c>
      <c r="Y42" t="s">
        <v>6957</v>
      </c>
      <c r="Z42" t="s">
        <v>6957</v>
      </c>
      <c r="AA42" t="s">
        <v>6958</v>
      </c>
      <c r="AB42">
        <v>0</v>
      </c>
      <c r="AC42">
        <v>0</v>
      </c>
    </row>
    <row r="43" spans="1:29" ht="23.25">
      <c r="A43">
        <v>42</v>
      </c>
      <c r="B43" t="s">
        <v>6956</v>
      </c>
      <c r="C43" t="s">
        <v>6957</v>
      </c>
      <c r="D43" t="s">
        <v>6957</v>
      </c>
      <c r="E43" t="s">
        <v>6958</v>
      </c>
      <c r="F43" t="s">
        <v>6958</v>
      </c>
      <c r="H43" t="s">
        <v>6998</v>
      </c>
      <c r="I43" t="s">
        <v>3717</v>
      </c>
      <c r="J43" t="s">
        <v>6959</v>
      </c>
      <c r="K43" t="s">
        <v>6959</v>
      </c>
      <c r="L43">
        <v>0</v>
      </c>
      <c r="M43">
        <v>0</v>
      </c>
      <c r="N43">
        <v>0</v>
      </c>
      <c r="O43" t="s">
        <v>6960</v>
      </c>
      <c r="P43" s="1">
        <v>0.21</v>
      </c>
      <c r="Q43" t="s">
        <v>6961</v>
      </c>
      <c r="R43">
        <v>0</v>
      </c>
      <c r="S43">
        <v>0</v>
      </c>
      <c r="T43" s="10">
        <f t="shared" si="0"/>
        <v>107.43801652892563</v>
      </c>
      <c r="U43" s="30">
        <v>130.31654624999999</v>
      </c>
      <c r="V43" s="4"/>
      <c r="W43">
        <f t="shared" si="1"/>
        <v>130</v>
      </c>
      <c r="X43" s="17">
        <f t="shared" si="2"/>
        <v>130</v>
      </c>
      <c r="Y43" t="s">
        <v>6957</v>
      </c>
      <c r="Z43" t="s">
        <v>6957</v>
      </c>
      <c r="AA43" t="s">
        <v>6958</v>
      </c>
      <c r="AB43">
        <v>0</v>
      </c>
      <c r="AC43">
        <v>0</v>
      </c>
    </row>
    <row r="44" spans="1:29" ht="23.25">
      <c r="A44">
        <v>43</v>
      </c>
      <c r="B44" t="s">
        <v>6956</v>
      </c>
      <c r="C44" t="s">
        <v>6957</v>
      </c>
      <c r="D44" t="s">
        <v>6957</v>
      </c>
      <c r="E44" t="s">
        <v>6958</v>
      </c>
      <c r="F44" t="s">
        <v>6958</v>
      </c>
      <c r="H44" t="s">
        <v>6999</v>
      </c>
      <c r="I44" t="s">
        <v>3718</v>
      </c>
      <c r="J44" t="s">
        <v>6959</v>
      </c>
      <c r="K44" t="s">
        <v>6959</v>
      </c>
      <c r="L44">
        <v>0</v>
      </c>
      <c r="M44">
        <v>0</v>
      </c>
      <c r="N44">
        <v>0</v>
      </c>
      <c r="O44" t="s">
        <v>6960</v>
      </c>
      <c r="P44" s="1">
        <v>0.21</v>
      </c>
      <c r="Q44" t="s">
        <v>6961</v>
      </c>
      <c r="R44">
        <v>0</v>
      </c>
      <c r="S44">
        <v>0</v>
      </c>
      <c r="T44" s="10">
        <f t="shared" si="0"/>
        <v>289.25619834710744</v>
      </c>
      <c r="U44" s="30">
        <v>348.20257724999993</v>
      </c>
      <c r="V44" s="4"/>
      <c r="W44">
        <f t="shared" si="1"/>
        <v>350</v>
      </c>
      <c r="X44" s="17">
        <f t="shared" si="2"/>
        <v>350</v>
      </c>
      <c r="Y44" t="s">
        <v>6957</v>
      </c>
      <c r="Z44" t="s">
        <v>6957</v>
      </c>
      <c r="AA44" t="s">
        <v>6958</v>
      </c>
      <c r="AB44">
        <v>0</v>
      </c>
      <c r="AC44">
        <v>0</v>
      </c>
    </row>
    <row r="45" spans="1:29" ht="23.25">
      <c r="A45">
        <v>44</v>
      </c>
      <c r="B45" t="s">
        <v>6956</v>
      </c>
      <c r="C45" t="s">
        <v>6957</v>
      </c>
      <c r="D45" t="s">
        <v>6957</v>
      </c>
      <c r="E45" t="s">
        <v>6958</v>
      </c>
      <c r="F45" t="s">
        <v>6958</v>
      </c>
      <c r="H45" t="s">
        <v>11895</v>
      </c>
      <c r="I45" t="s">
        <v>3719</v>
      </c>
      <c r="J45" t="s">
        <v>6959</v>
      </c>
      <c r="K45" t="s">
        <v>6959</v>
      </c>
      <c r="L45">
        <v>0</v>
      </c>
      <c r="M45">
        <v>0</v>
      </c>
      <c r="N45">
        <v>0</v>
      </c>
      <c r="O45" t="s">
        <v>6960</v>
      </c>
      <c r="P45" s="1">
        <v>0.21</v>
      </c>
      <c r="Q45" t="s">
        <v>6961</v>
      </c>
      <c r="R45">
        <v>0</v>
      </c>
      <c r="S45">
        <v>0</v>
      </c>
      <c r="T45" s="10">
        <f t="shared" si="0"/>
        <v>190.08264462809919</v>
      </c>
      <c r="U45" s="30">
        <v>227.98432799999998</v>
      </c>
      <c r="V45" s="4"/>
      <c r="W45">
        <f t="shared" si="1"/>
        <v>230</v>
      </c>
      <c r="X45" s="17">
        <f t="shared" si="2"/>
        <v>230</v>
      </c>
      <c r="Y45" t="s">
        <v>6957</v>
      </c>
      <c r="Z45" t="s">
        <v>6957</v>
      </c>
      <c r="AA45" t="s">
        <v>6958</v>
      </c>
      <c r="AB45">
        <v>0</v>
      </c>
      <c r="AC45">
        <v>0</v>
      </c>
    </row>
    <row r="46" spans="1:29" ht="23.25">
      <c r="A46">
        <v>45</v>
      </c>
      <c r="B46" t="s">
        <v>6956</v>
      </c>
      <c r="C46" t="s">
        <v>6957</v>
      </c>
      <c r="D46" t="s">
        <v>6957</v>
      </c>
      <c r="E46" t="s">
        <v>6958</v>
      </c>
      <c r="F46" t="s">
        <v>6958</v>
      </c>
      <c r="H46" t="s">
        <v>11896</v>
      </c>
      <c r="I46" t="s">
        <v>3720</v>
      </c>
      <c r="J46" t="s">
        <v>6959</v>
      </c>
      <c r="K46" t="s">
        <v>6959</v>
      </c>
      <c r="L46">
        <v>0</v>
      </c>
      <c r="M46">
        <v>0</v>
      </c>
      <c r="N46">
        <v>0</v>
      </c>
      <c r="O46" t="s">
        <v>6960</v>
      </c>
      <c r="P46" s="1">
        <v>0.21</v>
      </c>
      <c r="Q46" t="s">
        <v>6961</v>
      </c>
      <c r="R46">
        <v>0</v>
      </c>
      <c r="S46">
        <v>0</v>
      </c>
      <c r="T46" s="10">
        <f t="shared" si="0"/>
        <v>206.61157024793388</v>
      </c>
      <c r="U46" s="30">
        <v>246.26727674999998</v>
      </c>
      <c r="V46" s="4"/>
      <c r="W46">
        <f t="shared" si="1"/>
        <v>250</v>
      </c>
      <c r="X46" s="17">
        <f t="shared" si="2"/>
        <v>250</v>
      </c>
      <c r="Y46" t="s">
        <v>6957</v>
      </c>
      <c r="Z46" t="s">
        <v>6957</v>
      </c>
      <c r="AA46" t="s">
        <v>6958</v>
      </c>
      <c r="AB46">
        <v>0</v>
      </c>
      <c r="AC46">
        <v>0</v>
      </c>
    </row>
    <row r="47" spans="1:29" ht="23.25">
      <c r="A47">
        <v>46</v>
      </c>
      <c r="B47" t="s">
        <v>6956</v>
      </c>
      <c r="C47" t="s">
        <v>6957</v>
      </c>
      <c r="D47" t="s">
        <v>6957</v>
      </c>
      <c r="E47" t="s">
        <v>6958</v>
      </c>
      <c r="F47" t="s">
        <v>6958</v>
      </c>
      <c r="H47" t="s">
        <v>7002</v>
      </c>
      <c r="I47" t="s">
        <v>3721</v>
      </c>
      <c r="J47" t="s">
        <v>6959</v>
      </c>
      <c r="K47" t="s">
        <v>6959</v>
      </c>
      <c r="L47">
        <v>0</v>
      </c>
      <c r="M47">
        <v>0</v>
      </c>
      <c r="N47">
        <v>0</v>
      </c>
      <c r="O47" t="s">
        <v>6960</v>
      </c>
      <c r="P47" s="1">
        <v>0.21</v>
      </c>
      <c r="Q47" t="s">
        <v>6961</v>
      </c>
      <c r="R47">
        <v>0</v>
      </c>
      <c r="S47">
        <v>0</v>
      </c>
      <c r="T47" s="10">
        <f t="shared" si="0"/>
        <v>487.60330578512401</v>
      </c>
      <c r="U47" s="30">
        <v>590.86716975000002</v>
      </c>
      <c r="V47" s="4"/>
      <c r="W47">
        <f t="shared" si="1"/>
        <v>590</v>
      </c>
      <c r="X47" s="17">
        <f t="shared" si="2"/>
        <v>590</v>
      </c>
      <c r="Y47" t="s">
        <v>6957</v>
      </c>
      <c r="Z47" t="s">
        <v>6957</v>
      </c>
      <c r="AA47" t="s">
        <v>6958</v>
      </c>
      <c r="AB47">
        <v>0</v>
      </c>
      <c r="AC47">
        <v>0</v>
      </c>
    </row>
    <row r="48" spans="1:29" ht="23.25">
      <c r="A48">
        <v>47</v>
      </c>
      <c r="B48" t="s">
        <v>6956</v>
      </c>
      <c r="C48" t="s">
        <v>6957</v>
      </c>
      <c r="D48" t="s">
        <v>6957</v>
      </c>
      <c r="E48" t="s">
        <v>6958</v>
      </c>
      <c r="F48" t="s">
        <v>6958</v>
      </c>
      <c r="H48" t="s">
        <v>7003</v>
      </c>
      <c r="I48" t="s">
        <v>3722</v>
      </c>
      <c r="J48" t="s">
        <v>6959</v>
      </c>
      <c r="K48" t="s">
        <v>6959</v>
      </c>
      <c r="L48">
        <v>0</v>
      </c>
      <c r="M48">
        <v>0</v>
      </c>
      <c r="N48">
        <v>0</v>
      </c>
      <c r="O48" t="s">
        <v>6960</v>
      </c>
      <c r="P48" s="1">
        <v>0.21</v>
      </c>
      <c r="Q48" t="s">
        <v>6961</v>
      </c>
      <c r="R48">
        <v>0</v>
      </c>
      <c r="S48">
        <v>0</v>
      </c>
      <c r="T48" s="10">
        <f t="shared" si="0"/>
        <v>305.78512396694214</v>
      </c>
      <c r="U48" s="30">
        <v>365.6410065</v>
      </c>
      <c r="V48" s="4"/>
      <c r="W48">
        <f t="shared" si="1"/>
        <v>370</v>
      </c>
      <c r="X48" s="17">
        <f t="shared" si="2"/>
        <v>370</v>
      </c>
      <c r="Y48" t="s">
        <v>6957</v>
      </c>
      <c r="Z48" t="s">
        <v>6957</v>
      </c>
      <c r="AA48" t="s">
        <v>6958</v>
      </c>
      <c r="AB48">
        <v>0</v>
      </c>
      <c r="AC48">
        <v>0</v>
      </c>
    </row>
    <row r="49" spans="1:29" ht="23.25">
      <c r="A49">
        <v>48</v>
      </c>
      <c r="B49" t="s">
        <v>6956</v>
      </c>
      <c r="C49" t="s">
        <v>6957</v>
      </c>
      <c r="D49" t="s">
        <v>6957</v>
      </c>
      <c r="E49" t="s">
        <v>6958</v>
      </c>
      <c r="F49" t="s">
        <v>6958</v>
      </c>
      <c r="H49" t="s">
        <v>7004</v>
      </c>
      <c r="I49" t="s">
        <v>3723</v>
      </c>
      <c r="J49" t="s">
        <v>6959</v>
      </c>
      <c r="K49" t="s">
        <v>6959</v>
      </c>
      <c r="L49">
        <v>0</v>
      </c>
      <c r="M49">
        <v>0</v>
      </c>
      <c r="N49">
        <v>0</v>
      </c>
      <c r="O49" t="s">
        <v>6960</v>
      </c>
      <c r="P49" s="1">
        <v>0.21</v>
      </c>
      <c r="Q49" t="s">
        <v>6961</v>
      </c>
      <c r="R49">
        <v>0</v>
      </c>
      <c r="S49">
        <v>0</v>
      </c>
      <c r="T49" s="10">
        <f t="shared" si="0"/>
        <v>404.95867768595042</v>
      </c>
      <c r="U49" s="30">
        <v>489.83927850000003</v>
      </c>
      <c r="V49" s="4"/>
      <c r="W49">
        <f t="shared" si="1"/>
        <v>490</v>
      </c>
      <c r="X49" s="17">
        <f t="shared" si="2"/>
        <v>490</v>
      </c>
      <c r="Y49" t="s">
        <v>6957</v>
      </c>
      <c r="Z49" t="s">
        <v>6957</v>
      </c>
      <c r="AA49" t="s">
        <v>6958</v>
      </c>
      <c r="AB49">
        <v>0</v>
      </c>
      <c r="AC49">
        <v>0</v>
      </c>
    </row>
    <row r="50" spans="1:29" ht="23.25">
      <c r="A50">
        <v>49</v>
      </c>
      <c r="B50" t="s">
        <v>6956</v>
      </c>
      <c r="C50" t="s">
        <v>6957</v>
      </c>
      <c r="D50" t="s">
        <v>6957</v>
      </c>
      <c r="E50" t="s">
        <v>6958</v>
      </c>
      <c r="F50" t="s">
        <v>6958</v>
      </c>
      <c r="H50" t="s">
        <v>6962</v>
      </c>
      <c r="I50" t="s">
        <v>3724</v>
      </c>
      <c r="J50" t="s">
        <v>6959</v>
      </c>
      <c r="K50" t="s">
        <v>6959</v>
      </c>
      <c r="L50">
        <v>0</v>
      </c>
      <c r="M50">
        <v>0</v>
      </c>
      <c r="N50">
        <v>0</v>
      </c>
      <c r="O50" t="s">
        <v>6960</v>
      </c>
      <c r="P50" s="1">
        <v>0.21</v>
      </c>
      <c r="Q50" t="s">
        <v>6961</v>
      </c>
      <c r="R50">
        <v>0</v>
      </c>
      <c r="S50">
        <v>0</v>
      </c>
      <c r="T50" s="10">
        <f t="shared" si="0"/>
        <v>90.909090909090907</v>
      </c>
      <c r="U50" s="30">
        <v>114.45036075</v>
      </c>
      <c r="V50" s="4"/>
      <c r="W50">
        <f t="shared" si="1"/>
        <v>110</v>
      </c>
      <c r="X50" s="17">
        <f t="shared" si="2"/>
        <v>110</v>
      </c>
      <c r="Y50" t="s">
        <v>6957</v>
      </c>
      <c r="Z50" t="s">
        <v>6957</v>
      </c>
      <c r="AA50" t="s">
        <v>6958</v>
      </c>
      <c r="AB50">
        <v>0</v>
      </c>
      <c r="AC50">
        <v>0</v>
      </c>
    </row>
    <row r="51" spans="1:29" ht="23.25">
      <c r="A51">
        <v>50</v>
      </c>
      <c r="B51" t="s">
        <v>6956</v>
      </c>
      <c r="C51" t="s">
        <v>6957</v>
      </c>
      <c r="D51" t="s">
        <v>6957</v>
      </c>
      <c r="E51" t="s">
        <v>6958</v>
      </c>
      <c r="F51" t="s">
        <v>6958</v>
      </c>
      <c r="H51" t="s">
        <v>11897</v>
      </c>
      <c r="I51" t="s">
        <v>3725</v>
      </c>
      <c r="J51" t="s">
        <v>6959</v>
      </c>
      <c r="K51" t="s">
        <v>6959</v>
      </c>
      <c r="L51">
        <v>0</v>
      </c>
      <c r="M51">
        <v>0</v>
      </c>
      <c r="N51">
        <v>0</v>
      </c>
      <c r="O51" t="s">
        <v>6960</v>
      </c>
      <c r="P51" s="1">
        <v>0.21</v>
      </c>
      <c r="Q51" t="s">
        <v>6961</v>
      </c>
      <c r="R51">
        <v>0</v>
      </c>
      <c r="S51">
        <v>0</v>
      </c>
      <c r="T51" s="10">
        <f t="shared" si="0"/>
        <v>107.43801652892563</v>
      </c>
      <c r="U51" s="30">
        <v>125.81543699999999</v>
      </c>
      <c r="V51" s="4"/>
      <c r="W51">
        <f t="shared" si="1"/>
        <v>130</v>
      </c>
      <c r="X51" s="17">
        <f t="shared" si="2"/>
        <v>130</v>
      </c>
      <c r="Y51" t="s">
        <v>6957</v>
      </c>
      <c r="Z51" t="s">
        <v>6957</v>
      </c>
      <c r="AA51" t="s">
        <v>6958</v>
      </c>
      <c r="AB51">
        <v>0</v>
      </c>
      <c r="AC51">
        <v>0</v>
      </c>
    </row>
    <row r="52" spans="1:29" ht="23.25">
      <c r="A52">
        <v>51</v>
      </c>
      <c r="B52" t="s">
        <v>6956</v>
      </c>
      <c r="C52" t="s">
        <v>6957</v>
      </c>
      <c r="D52" t="s">
        <v>6957</v>
      </c>
      <c r="E52" t="s">
        <v>6958</v>
      </c>
      <c r="F52" t="s">
        <v>6958</v>
      </c>
      <c r="H52" t="s">
        <v>11898</v>
      </c>
      <c r="I52" t="s">
        <v>3726</v>
      </c>
      <c r="J52" t="s">
        <v>6959</v>
      </c>
      <c r="K52" t="s">
        <v>6959</v>
      </c>
      <c r="L52">
        <v>0</v>
      </c>
      <c r="M52">
        <v>0</v>
      </c>
      <c r="N52">
        <v>0</v>
      </c>
      <c r="O52" t="s">
        <v>6960</v>
      </c>
      <c r="P52" s="1">
        <v>0.21</v>
      </c>
      <c r="Q52" t="s">
        <v>6961</v>
      </c>
      <c r="R52">
        <v>0</v>
      </c>
      <c r="S52">
        <v>0</v>
      </c>
      <c r="T52" s="10">
        <f t="shared" si="0"/>
        <v>107.43801652892563</v>
      </c>
      <c r="U52" s="30">
        <v>132.31104975</v>
      </c>
      <c r="V52" s="4"/>
      <c r="W52">
        <f t="shared" si="1"/>
        <v>130</v>
      </c>
      <c r="X52" s="17">
        <f t="shared" si="2"/>
        <v>130</v>
      </c>
      <c r="Y52" t="s">
        <v>6957</v>
      </c>
      <c r="Z52" t="s">
        <v>6957</v>
      </c>
      <c r="AA52" t="s">
        <v>6958</v>
      </c>
      <c r="AB52">
        <v>0</v>
      </c>
      <c r="AC52">
        <v>0</v>
      </c>
    </row>
    <row r="53" spans="1:29" ht="23.25">
      <c r="A53">
        <v>52</v>
      </c>
      <c r="B53" t="s">
        <v>6956</v>
      </c>
      <c r="C53" t="s">
        <v>6957</v>
      </c>
      <c r="D53" t="s">
        <v>6957</v>
      </c>
      <c r="E53" t="s">
        <v>6958</v>
      </c>
      <c r="F53" t="s">
        <v>6958</v>
      </c>
      <c r="H53" t="s">
        <v>11899</v>
      </c>
      <c r="I53" t="s">
        <v>3727</v>
      </c>
      <c r="J53" t="s">
        <v>6959</v>
      </c>
      <c r="K53" t="s">
        <v>6959</v>
      </c>
      <c r="L53">
        <v>0</v>
      </c>
      <c r="M53">
        <v>0</v>
      </c>
      <c r="N53">
        <v>0</v>
      </c>
      <c r="O53" t="s">
        <v>6960</v>
      </c>
      <c r="P53" s="1">
        <v>0.21</v>
      </c>
      <c r="Q53" t="s">
        <v>6961</v>
      </c>
      <c r="R53">
        <v>0</v>
      </c>
      <c r="S53">
        <v>0</v>
      </c>
      <c r="T53" s="10">
        <f t="shared" si="0"/>
        <v>173.55371900826447</v>
      </c>
      <c r="U53" s="30">
        <v>214.69662224999999</v>
      </c>
      <c r="V53" s="4"/>
      <c r="W53">
        <f t="shared" si="1"/>
        <v>210</v>
      </c>
      <c r="X53" s="17">
        <f t="shared" si="2"/>
        <v>210</v>
      </c>
      <c r="Y53" t="s">
        <v>6957</v>
      </c>
      <c r="Z53" t="s">
        <v>6957</v>
      </c>
      <c r="AA53" t="s">
        <v>6958</v>
      </c>
      <c r="AB53">
        <v>0</v>
      </c>
      <c r="AC53">
        <v>0</v>
      </c>
    </row>
    <row r="54" spans="1:29" ht="23.25">
      <c r="A54">
        <v>53</v>
      </c>
      <c r="B54" t="s">
        <v>6956</v>
      </c>
      <c r="C54" t="s">
        <v>6957</v>
      </c>
      <c r="D54" t="s">
        <v>6957</v>
      </c>
      <c r="E54" t="s">
        <v>6958</v>
      </c>
      <c r="F54" t="s">
        <v>6958</v>
      </c>
      <c r="H54" t="s">
        <v>11900</v>
      </c>
      <c r="I54" t="s">
        <v>3728</v>
      </c>
      <c r="J54" t="s">
        <v>6959</v>
      </c>
      <c r="K54" t="s">
        <v>6959</v>
      </c>
      <c r="L54">
        <v>0</v>
      </c>
      <c r="M54">
        <v>0</v>
      </c>
      <c r="N54">
        <v>0</v>
      </c>
      <c r="O54" t="s">
        <v>6960</v>
      </c>
      <c r="P54" s="1">
        <v>0.21</v>
      </c>
      <c r="Q54" t="s">
        <v>6961</v>
      </c>
      <c r="R54">
        <v>0</v>
      </c>
      <c r="S54">
        <v>0</v>
      </c>
      <c r="T54" s="10">
        <f t="shared" si="0"/>
        <v>528.9256198347108</v>
      </c>
      <c r="U54" s="30">
        <v>641.25982799999997</v>
      </c>
      <c r="V54" s="4"/>
      <c r="W54">
        <f t="shared" si="1"/>
        <v>640</v>
      </c>
      <c r="X54" s="17">
        <f t="shared" si="2"/>
        <v>640</v>
      </c>
      <c r="Y54" t="s">
        <v>6957</v>
      </c>
      <c r="Z54" t="s">
        <v>6957</v>
      </c>
      <c r="AA54" t="s">
        <v>6958</v>
      </c>
      <c r="AB54">
        <v>0</v>
      </c>
      <c r="AC54">
        <v>0</v>
      </c>
    </row>
    <row r="55" spans="1:29" ht="23.25">
      <c r="A55">
        <v>54</v>
      </c>
      <c r="B55" t="s">
        <v>6956</v>
      </c>
      <c r="C55" t="s">
        <v>6957</v>
      </c>
      <c r="D55" t="s">
        <v>6957</v>
      </c>
      <c r="E55" t="s">
        <v>6958</v>
      </c>
      <c r="F55" t="s">
        <v>6958</v>
      </c>
      <c r="H55" t="s">
        <v>11901</v>
      </c>
      <c r="I55" t="s">
        <v>3729</v>
      </c>
      <c r="J55" t="s">
        <v>6959</v>
      </c>
      <c r="K55" t="s">
        <v>6959</v>
      </c>
      <c r="L55">
        <v>0</v>
      </c>
      <c r="M55">
        <v>0</v>
      </c>
      <c r="N55">
        <v>0</v>
      </c>
      <c r="O55" t="s">
        <v>6960</v>
      </c>
      <c r="P55" s="1">
        <v>0.21</v>
      </c>
      <c r="Q55" t="s">
        <v>6961</v>
      </c>
      <c r="R55">
        <v>0</v>
      </c>
      <c r="S55">
        <v>0</v>
      </c>
      <c r="T55" s="10">
        <f t="shared" si="0"/>
        <v>74.380165289256198</v>
      </c>
      <c r="U55" s="30">
        <v>93.346357499999996</v>
      </c>
      <c r="V55" s="4"/>
      <c r="W55">
        <f t="shared" si="1"/>
        <v>90</v>
      </c>
      <c r="X55" s="17">
        <f t="shared" si="2"/>
        <v>90</v>
      </c>
      <c r="Y55" t="s">
        <v>6957</v>
      </c>
      <c r="Z55" t="s">
        <v>6957</v>
      </c>
      <c r="AA55" t="s">
        <v>6958</v>
      </c>
      <c r="AB55">
        <v>0</v>
      </c>
      <c r="AC55">
        <v>0</v>
      </c>
    </row>
    <row r="56" spans="1:29" ht="23.25">
      <c r="A56">
        <v>55</v>
      </c>
      <c r="B56" t="s">
        <v>6956</v>
      </c>
      <c r="C56" t="s">
        <v>6957</v>
      </c>
      <c r="D56" t="s">
        <v>6957</v>
      </c>
      <c r="E56" t="s">
        <v>6958</v>
      </c>
      <c r="F56" t="s">
        <v>6958</v>
      </c>
      <c r="H56" t="s">
        <v>11902</v>
      </c>
      <c r="I56" t="s">
        <v>3730</v>
      </c>
      <c r="J56" t="s">
        <v>6959</v>
      </c>
      <c r="K56" t="s">
        <v>6959</v>
      </c>
      <c r="L56">
        <v>0</v>
      </c>
      <c r="M56">
        <v>0</v>
      </c>
      <c r="N56">
        <v>0</v>
      </c>
      <c r="O56" t="s">
        <v>6960</v>
      </c>
      <c r="P56" s="1">
        <v>0.21</v>
      </c>
      <c r="Q56" t="s">
        <v>6961</v>
      </c>
      <c r="R56">
        <v>0</v>
      </c>
      <c r="S56">
        <v>0</v>
      </c>
      <c r="T56" s="10">
        <f t="shared" si="0"/>
        <v>123.96694214876034</v>
      </c>
      <c r="U56" s="30">
        <v>147.73700700000001</v>
      </c>
      <c r="V56" s="4"/>
      <c r="W56">
        <f t="shared" si="1"/>
        <v>150</v>
      </c>
      <c r="X56" s="17">
        <f t="shared" si="2"/>
        <v>150</v>
      </c>
      <c r="Y56" t="s">
        <v>6957</v>
      </c>
      <c r="Z56" t="s">
        <v>6957</v>
      </c>
      <c r="AA56" t="s">
        <v>6958</v>
      </c>
      <c r="AB56">
        <v>0</v>
      </c>
      <c r="AC56">
        <v>0</v>
      </c>
    </row>
    <row r="57" spans="1:29" ht="23.25">
      <c r="A57">
        <v>56</v>
      </c>
      <c r="B57" t="s">
        <v>6956</v>
      </c>
      <c r="C57" t="s">
        <v>6957</v>
      </c>
      <c r="D57" t="s">
        <v>6957</v>
      </c>
      <c r="E57" t="s">
        <v>6958</v>
      </c>
      <c r="F57" t="s">
        <v>6958</v>
      </c>
      <c r="H57" t="s">
        <v>11903</v>
      </c>
      <c r="I57" t="s">
        <v>3731</v>
      </c>
      <c r="J57" t="s">
        <v>6959</v>
      </c>
      <c r="K57" t="s">
        <v>6959</v>
      </c>
      <c r="L57">
        <v>0</v>
      </c>
      <c r="M57">
        <v>0</v>
      </c>
      <c r="N57">
        <v>0</v>
      </c>
      <c r="O57" t="s">
        <v>6960</v>
      </c>
      <c r="P57" s="1">
        <v>0.21</v>
      </c>
      <c r="Q57" t="s">
        <v>6961</v>
      </c>
      <c r="R57">
        <v>0</v>
      </c>
      <c r="S57">
        <v>0</v>
      </c>
      <c r="T57" s="10">
        <f t="shared" si="0"/>
        <v>223.14049586776861</v>
      </c>
      <c r="U57" s="30">
        <v>273.55244400000004</v>
      </c>
      <c r="V57" s="4"/>
      <c r="W57">
        <f t="shared" si="1"/>
        <v>270</v>
      </c>
      <c r="X57" s="17">
        <f t="shared" si="2"/>
        <v>270</v>
      </c>
      <c r="Y57" t="s">
        <v>6957</v>
      </c>
      <c r="Z57" t="s">
        <v>6957</v>
      </c>
      <c r="AA57" t="s">
        <v>6958</v>
      </c>
      <c r="AB57">
        <v>0</v>
      </c>
      <c r="AC57">
        <v>0</v>
      </c>
    </row>
    <row r="58" spans="1:29" ht="23.25">
      <c r="A58">
        <v>57</v>
      </c>
      <c r="B58" t="s">
        <v>6956</v>
      </c>
      <c r="C58" t="s">
        <v>6957</v>
      </c>
      <c r="D58" t="s">
        <v>6957</v>
      </c>
      <c r="E58" t="s">
        <v>6958</v>
      </c>
      <c r="F58" t="s">
        <v>6958</v>
      </c>
      <c r="H58" t="s">
        <v>11904</v>
      </c>
      <c r="I58" t="s">
        <v>3732</v>
      </c>
      <c r="J58" t="s">
        <v>6959</v>
      </c>
      <c r="K58" t="s">
        <v>6959</v>
      </c>
      <c r="L58">
        <v>0</v>
      </c>
      <c r="M58">
        <v>0</v>
      </c>
      <c r="N58">
        <v>0</v>
      </c>
      <c r="O58" t="s">
        <v>6960</v>
      </c>
      <c r="P58" s="1">
        <v>0.21</v>
      </c>
      <c r="Q58" t="s">
        <v>6961</v>
      </c>
      <c r="R58">
        <v>0</v>
      </c>
      <c r="S58">
        <v>0</v>
      </c>
      <c r="T58" s="10">
        <f t="shared" si="0"/>
        <v>82.644628099173559</v>
      </c>
      <c r="U58" s="30">
        <v>98.215820999999991</v>
      </c>
      <c r="V58" s="4"/>
      <c r="W58">
        <f t="shared" si="1"/>
        <v>100</v>
      </c>
      <c r="X58" s="17">
        <f t="shared" si="2"/>
        <v>100</v>
      </c>
      <c r="Y58" t="s">
        <v>6957</v>
      </c>
      <c r="Z58" t="s">
        <v>6957</v>
      </c>
      <c r="AA58" t="s">
        <v>6958</v>
      </c>
      <c r="AB58">
        <v>0</v>
      </c>
      <c r="AC58">
        <v>0</v>
      </c>
    </row>
    <row r="59" spans="1:29" ht="23.25">
      <c r="A59">
        <v>58</v>
      </c>
      <c r="B59" t="s">
        <v>6956</v>
      </c>
      <c r="C59" t="s">
        <v>6957</v>
      </c>
      <c r="D59" t="s">
        <v>6957</v>
      </c>
      <c r="E59" t="s">
        <v>6958</v>
      </c>
      <c r="F59" t="s">
        <v>6958</v>
      </c>
      <c r="H59" t="s">
        <v>7005</v>
      </c>
      <c r="I59" t="s">
        <v>3733</v>
      </c>
      <c r="J59" t="s">
        <v>6959</v>
      </c>
      <c r="K59" t="s">
        <v>6959</v>
      </c>
      <c r="L59">
        <v>0</v>
      </c>
      <c r="M59">
        <v>0</v>
      </c>
      <c r="N59">
        <v>0</v>
      </c>
      <c r="O59" t="s">
        <v>6960</v>
      </c>
      <c r="P59" s="1">
        <v>0.21</v>
      </c>
      <c r="Q59" t="s">
        <v>6961</v>
      </c>
      <c r="R59">
        <v>0</v>
      </c>
      <c r="S59">
        <v>0</v>
      </c>
      <c r="T59" s="10">
        <f t="shared" si="0"/>
        <v>132.2314049586777</v>
      </c>
      <c r="U59" s="30">
        <v>157.475934</v>
      </c>
      <c r="V59" s="4"/>
      <c r="W59">
        <f t="shared" si="1"/>
        <v>160</v>
      </c>
      <c r="X59" s="17">
        <f t="shared" si="2"/>
        <v>160</v>
      </c>
      <c r="Y59" t="s">
        <v>6957</v>
      </c>
      <c r="Z59" t="s">
        <v>6957</v>
      </c>
      <c r="AA59" t="s">
        <v>6958</v>
      </c>
      <c r="AB59">
        <v>0</v>
      </c>
      <c r="AC59">
        <v>0</v>
      </c>
    </row>
    <row r="60" spans="1:29" ht="23.25">
      <c r="A60">
        <v>59</v>
      </c>
      <c r="B60" t="s">
        <v>6956</v>
      </c>
      <c r="C60" t="s">
        <v>6957</v>
      </c>
      <c r="D60" t="s">
        <v>6957</v>
      </c>
      <c r="E60" t="s">
        <v>6958</v>
      </c>
      <c r="F60" t="s">
        <v>6958</v>
      </c>
      <c r="H60" t="s">
        <v>7006</v>
      </c>
      <c r="I60" t="s">
        <v>3734</v>
      </c>
      <c r="J60" t="s">
        <v>6959</v>
      </c>
      <c r="K60" t="s">
        <v>6959</v>
      </c>
      <c r="L60">
        <v>0</v>
      </c>
      <c r="M60">
        <v>0</v>
      </c>
      <c r="N60">
        <v>0</v>
      </c>
      <c r="O60" t="s">
        <v>6960</v>
      </c>
      <c r="P60" s="1">
        <v>0.21</v>
      </c>
      <c r="Q60" t="s">
        <v>6961</v>
      </c>
      <c r="R60">
        <v>0</v>
      </c>
      <c r="S60">
        <v>0</v>
      </c>
      <c r="T60" s="10">
        <f t="shared" si="0"/>
        <v>223.14049586776861</v>
      </c>
      <c r="U60" s="30">
        <v>274.76531775000001</v>
      </c>
      <c r="V60" s="4"/>
      <c r="W60">
        <f t="shared" si="1"/>
        <v>270</v>
      </c>
      <c r="X60" s="17">
        <f t="shared" si="2"/>
        <v>270</v>
      </c>
      <c r="Y60" t="s">
        <v>6957</v>
      </c>
      <c r="Z60" t="s">
        <v>6957</v>
      </c>
      <c r="AA60" t="s">
        <v>6958</v>
      </c>
      <c r="AB60">
        <v>0</v>
      </c>
      <c r="AC60">
        <v>0</v>
      </c>
    </row>
    <row r="61" spans="1:29" ht="23.25">
      <c r="A61">
        <v>60</v>
      </c>
      <c r="B61" t="s">
        <v>6956</v>
      </c>
      <c r="C61" t="s">
        <v>6957</v>
      </c>
      <c r="D61" t="s">
        <v>6957</v>
      </c>
      <c r="E61" t="s">
        <v>6958</v>
      </c>
      <c r="F61" t="s">
        <v>6958</v>
      </c>
      <c r="H61" t="s">
        <v>7007</v>
      </c>
      <c r="I61" t="s">
        <v>3735</v>
      </c>
      <c r="J61" t="s">
        <v>6959</v>
      </c>
      <c r="K61" t="s">
        <v>6959</v>
      </c>
      <c r="L61">
        <v>0</v>
      </c>
      <c r="M61">
        <v>0</v>
      </c>
      <c r="N61">
        <v>0</v>
      </c>
      <c r="O61" t="s">
        <v>6960</v>
      </c>
      <c r="P61" s="1">
        <v>0.21</v>
      </c>
      <c r="Q61" t="s">
        <v>6961</v>
      </c>
      <c r="R61">
        <v>0</v>
      </c>
      <c r="S61">
        <v>0</v>
      </c>
      <c r="T61" s="10">
        <f t="shared" si="0"/>
        <v>760.33057851239676</v>
      </c>
      <c r="U61" s="30">
        <v>922.52075849999994</v>
      </c>
      <c r="V61" s="4"/>
      <c r="W61">
        <f t="shared" si="1"/>
        <v>920</v>
      </c>
      <c r="X61" s="17">
        <f t="shared" si="2"/>
        <v>920</v>
      </c>
      <c r="Y61" t="s">
        <v>6957</v>
      </c>
      <c r="Z61" t="s">
        <v>6957</v>
      </c>
      <c r="AA61" t="s">
        <v>6958</v>
      </c>
      <c r="AB61">
        <v>0</v>
      </c>
      <c r="AC61">
        <v>0</v>
      </c>
    </row>
    <row r="62" spans="1:29" ht="23.25">
      <c r="A62">
        <v>61</v>
      </c>
      <c r="B62" t="s">
        <v>6956</v>
      </c>
      <c r="C62" t="s">
        <v>6957</v>
      </c>
      <c r="D62" t="s">
        <v>6957</v>
      </c>
      <c r="E62" t="s">
        <v>6958</v>
      </c>
      <c r="F62" t="s">
        <v>6958</v>
      </c>
      <c r="H62" t="s">
        <v>7008</v>
      </c>
      <c r="I62" t="s">
        <v>3736</v>
      </c>
      <c r="J62" t="s">
        <v>6959</v>
      </c>
      <c r="K62" t="s">
        <v>6959</v>
      </c>
      <c r="L62">
        <v>0</v>
      </c>
      <c r="M62">
        <v>0</v>
      </c>
      <c r="N62">
        <v>0</v>
      </c>
      <c r="O62" t="s">
        <v>6960</v>
      </c>
      <c r="P62" s="1">
        <v>0.21</v>
      </c>
      <c r="Q62" t="s">
        <v>6961</v>
      </c>
      <c r="R62">
        <v>0</v>
      </c>
      <c r="S62">
        <v>0</v>
      </c>
      <c r="T62" s="10">
        <f t="shared" si="0"/>
        <v>776.85950413223145</v>
      </c>
      <c r="U62" s="30">
        <v>942.40290374999995</v>
      </c>
      <c r="V62" s="4"/>
      <c r="W62">
        <f t="shared" si="1"/>
        <v>940</v>
      </c>
      <c r="X62" s="17">
        <f t="shared" si="2"/>
        <v>940</v>
      </c>
      <c r="Y62" t="s">
        <v>6957</v>
      </c>
      <c r="Z62" t="s">
        <v>6957</v>
      </c>
      <c r="AA62" t="s">
        <v>6958</v>
      </c>
      <c r="AB62">
        <v>0</v>
      </c>
      <c r="AC62">
        <v>0</v>
      </c>
    </row>
    <row r="63" spans="1:29" ht="23.25">
      <c r="A63">
        <v>62</v>
      </c>
      <c r="B63" t="s">
        <v>6956</v>
      </c>
      <c r="C63" t="s">
        <v>6957</v>
      </c>
      <c r="D63" t="s">
        <v>6957</v>
      </c>
      <c r="E63" t="s">
        <v>6958</v>
      </c>
      <c r="F63" t="s">
        <v>6958</v>
      </c>
      <c r="H63" t="s">
        <v>7009</v>
      </c>
      <c r="I63" t="s">
        <v>3737</v>
      </c>
      <c r="J63" t="s">
        <v>6959</v>
      </c>
      <c r="K63" t="s">
        <v>6959</v>
      </c>
      <c r="L63">
        <v>0</v>
      </c>
      <c r="M63">
        <v>0</v>
      </c>
      <c r="N63">
        <v>0</v>
      </c>
      <c r="O63" t="s">
        <v>6960</v>
      </c>
      <c r="P63" s="1">
        <v>0.21</v>
      </c>
      <c r="Q63" t="s">
        <v>6961</v>
      </c>
      <c r="R63">
        <v>0</v>
      </c>
      <c r="S63">
        <v>0</v>
      </c>
      <c r="T63" s="10">
        <f t="shared" si="0"/>
        <v>851.23966942148763</v>
      </c>
      <c r="U63" s="30">
        <v>1031.2930732499999</v>
      </c>
      <c r="V63" s="4"/>
      <c r="W63">
        <f t="shared" si="1"/>
        <v>1030</v>
      </c>
      <c r="X63" s="17">
        <f t="shared" si="2"/>
        <v>1030</v>
      </c>
      <c r="Y63" t="s">
        <v>6957</v>
      </c>
      <c r="Z63" t="s">
        <v>6957</v>
      </c>
      <c r="AA63" t="s">
        <v>6958</v>
      </c>
      <c r="AB63">
        <v>0</v>
      </c>
      <c r="AC63">
        <v>0</v>
      </c>
    </row>
    <row r="64" spans="1:29" ht="23.25">
      <c r="A64">
        <v>63</v>
      </c>
      <c r="B64" t="s">
        <v>6956</v>
      </c>
      <c r="C64" t="s">
        <v>6957</v>
      </c>
      <c r="D64" t="s">
        <v>6957</v>
      </c>
      <c r="E64" t="s">
        <v>6958</v>
      </c>
      <c r="F64" t="s">
        <v>6958</v>
      </c>
      <c r="H64" t="s">
        <v>7010</v>
      </c>
      <c r="I64" t="s">
        <v>3738</v>
      </c>
      <c r="J64" t="s">
        <v>6959</v>
      </c>
      <c r="K64" t="s">
        <v>6959</v>
      </c>
      <c r="L64">
        <v>0</v>
      </c>
      <c r="M64">
        <v>0</v>
      </c>
      <c r="N64">
        <v>0</v>
      </c>
      <c r="O64" t="s">
        <v>6960</v>
      </c>
      <c r="P64" s="1">
        <v>0.21</v>
      </c>
      <c r="Q64" t="s">
        <v>6961</v>
      </c>
      <c r="R64">
        <v>0</v>
      </c>
      <c r="S64">
        <v>0</v>
      </c>
      <c r="T64" s="10">
        <f t="shared" si="0"/>
        <v>289.25619834710744</v>
      </c>
      <c r="U64" s="30">
        <v>350.66426174999992</v>
      </c>
      <c r="V64" s="4"/>
      <c r="W64">
        <f t="shared" si="1"/>
        <v>350</v>
      </c>
      <c r="X64" s="17">
        <f t="shared" si="2"/>
        <v>350</v>
      </c>
      <c r="Y64" t="s">
        <v>6957</v>
      </c>
      <c r="Z64" t="s">
        <v>6957</v>
      </c>
      <c r="AA64" t="s">
        <v>6958</v>
      </c>
      <c r="AB64">
        <v>0</v>
      </c>
      <c r="AC64">
        <v>0</v>
      </c>
    </row>
    <row r="65" spans="1:29" ht="23.25">
      <c r="A65">
        <v>64</v>
      </c>
      <c r="B65" t="s">
        <v>6956</v>
      </c>
      <c r="C65" t="s">
        <v>6957</v>
      </c>
      <c r="D65" t="s">
        <v>6957</v>
      </c>
      <c r="E65" t="s">
        <v>6958</v>
      </c>
      <c r="F65" t="s">
        <v>6958</v>
      </c>
      <c r="H65" t="s">
        <v>7011</v>
      </c>
      <c r="I65" t="s">
        <v>3739</v>
      </c>
      <c r="J65" t="s">
        <v>6959</v>
      </c>
      <c r="K65" t="s">
        <v>6959</v>
      </c>
      <c r="L65">
        <v>0</v>
      </c>
      <c r="M65">
        <v>0</v>
      </c>
      <c r="N65">
        <v>0</v>
      </c>
      <c r="O65" t="s">
        <v>6960</v>
      </c>
      <c r="P65" s="1">
        <v>0.21</v>
      </c>
      <c r="Q65" t="s">
        <v>6961</v>
      </c>
      <c r="R65">
        <v>0</v>
      </c>
      <c r="S65">
        <v>0</v>
      </c>
      <c r="T65" s="10">
        <f t="shared" si="0"/>
        <v>289.25619834710744</v>
      </c>
      <c r="U65" s="30">
        <v>350.66426174999992</v>
      </c>
      <c r="V65" s="4"/>
      <c r="W65">
        <f t="shared" si="1"/>
        <v>350</v>
      </c>
      <c r="X65" s="17">
        <f t="shared" si="2"/>
        <v>350</v>
      </c>
      <c r="Y65" t="s">
        <v>6957</v>
      </c>
      <c r="Z65" t="s">
        <v>6957</v>
      </c>
      <c r="AA65" t="s">
        <v>6958</v>
      </c>
      <c r="AB65">
        <v>0</v>
      </c>
      <c r="AC65">
        <v>0</v>
      </c>
    </row>
    <row r="66" spans="1:29" ht="23.25">
      <c r="A66">
        <v>65</v>
      </c>
      <c r="B66" t="s">
        <v>6956</v>
      </c>
      <c r="C66" t="s">
        <v>6957</v>
      </c>
      <c r="D66" t="s">
        <v>6957</v>
      </c>
      <c r="E66" t="s">
        <v>6958</v>
      </c>
      <c r="F66" t="s">
        <v>6958</v>
      </c>
      <c r="H66" t="s">
        <v>11905</v>
      </c>
      <c r="I66" t="s">
        <v>3740</v>
      </c>
      <c r="J66" t="s">
        <v>6959</v>
      </c>
      <c r="K66" t="s">
        <v>6959</v>
      </c>
      <c r="L66">
        <v>0</v>
      </c>
      <c r="M66">
        <v>0</v>
      </c>
      <c r="N66">
        <v>0</v>
      </c>
      <c r="O66" t="s">
        <v>6960</v>
      </c>
      <c r="P66" s="1">
        <v>0.21</v>
      </c>
      <c r="Q66" t="s">
        <v>6961</v>
      </c>
      <c r="R66">
        <v>0</v>
      </c>
      <c r="S66">
        <v>0</v>
      </c>
      <c r="T66" s="10">
        <f t="shared" ref="T66:T129" si="3">X66/1.21</f>
        <v>82.644628099173559</v>
      </c>
      <c r="U66" s="30">
        <v>97.811529750000005</v>
      </c>
      <c r="V66" s="4"/>
      <c r="W66">
        <f t="shared" si="1"/>
        <v>100</v>
      </c>
      <c r="X66" s="17">
        <f t="shared" si="2"/>
        <v>100</v>
      </c>
      <c r="Y66" t="s">
        <v>6957</v>
      </c>
      <c r="Z66" t="s">
        <v>6957</v>
      </c>
      <c r="AA66" t="s">
        <v>6958</v>
      </c>
      <c r="AB66">
        <v>0</v>
      </c>
      <c r="AC66">
        <v>0</v>
      </c>
    </row>
    <row r="67" spans="1:29" ht="23.25">
      <c r="A67">
        <v>66</v>
      </c>
      <c r="B67" t="s">
        <v>6956</v>
      </c>
      <c r="C67" t="s">
        <v>6957</v>
      </c>
      <c r="D67" t="s">
        <v>6957</v>
      </c>
      <c r="E67" t="s">
        <v>6958</v>
      </c>
      <c r="F67" t="s">
        <v>6958</v>
      </c>
      <c r="H67" t="s">
        <v>7013</v>
      </c>
      <c r="I67" t="s">
        <v>3741</v>
      </c>
      <c r="J67" t="s">
        <v>6959</v>
      </c>
      <c r="K67" t="s">
        <v>6959</v>
      </c>
      <c r="L67">
        <v>0</v>
      </c>
      <c r="M67">
        <v>0</v>
      </c>
      <c r="N67">
        <v>0</v>
      </c>
      <c r="O67" t="s">
        <v>6960</v>
      </c>
      <c r="P67" s="1">
        <v>0.21</v>
      </c>
      <c r="Q67" t="s">
        <v>6961</v>
      </c>
      <c r="R67">
        <v>0</v>
      </c>
      <c r="S67">
        <v>0</v>
      </c>
      <c r="T67" s="10">
        <f t="shared" si="3"/>
        <v>66.11570247933885</v>
      </c>
      <c r="U67" s="30">
        <v>84.829288500000004</v>
      </c>
      <c r="V67" s="4"/>
      <c r="W67">
        <f t="shared" ref="W67:W130" si="4">MROUND(U67,10)</f>
        <v>80</v>
      </c>
      <c r="X67" s="17">
        <f t="shared" ref="X67:X130" si="5">W67</f>
        <v>80</v>
      </c>
      <c r="Y67" t="s">
        <v>6957</v>
      </c>
      <c r="Z67" t="s">
        <v>6957</v>
      </c>
      <c r="AA67" t="s">
        <v>6958</v>
      </c>
      <c r="AB67">
        <v>0</v>
      </c>
      <c r="AC67">
        <v>0</v>
      </c>
    </row>
    <row r="68" spans="1:29" ht="23.25">
      <c r="A68">
        <v>67</v>
      </c>
      <c r="B68" t="s">
        <v>6956</v>
      </c>
      <c r="C68" t="s">
        <v>6957</v>
      </c>
      <c r="D68" t="s">
        <v>6957</v>
      </c>
      <c r="E68" t="s">
        <v>6958</v>
      </c>
      <c r="F68" t="s">
        <v>6958</v>
      </c>
      <c r="H68" t="s">
        <v>11906</v>
      </c>
      <c r="I68" t="s">
        <v>3742</v>
      </c>
      <c r="J68" t="s">
        <v>6959</v>
      </c>
      <c r="K68" t="s">
        <v>6959</v>
      </c>
      <c r="L68">
        <v>0</v>
      </c>
      <c r="M68">
        <v>0</v>
      </c>
      <c r="N68">
        <v>0</v>
      </c>
      <c r="O68" t="s">
        <v>6960</v>
      </c>
      <c r="P68" s="1">
        <v>0.21</v>
      </c>
      <c r="Q68" t="s">
        <v>6961</v>
      </c>
      <c r="R68">
        <v>0</v>
      </c>
      <c r="S68">
        <v>0</v>
      </c>
      <c r="T68" s="10">
        <f t="shared" si="3"/>
        <v>82.644628099173559</v>
      </c>
      <c r="U68" s="30">
        <v>98.215820999999991</v>
      </c>
      <c r="V68" s="4"/>
      <c r="W68">
        <f t="shared" si="4"/>
        <v>100</v>
      </c>
      <c r="X68" s="17">
        <f t="shared" si="5"/>
        <v>100</v>
      </c>
      <c r="Y68" t="s">
        <v>6957</v>
      </c>
      <c r="Z68" t="s">
        <v>6957</v>
      </c>
      <c r="AA68" t="s">
        <v>6958</v>
      </c>
      <c r="AB68">
        <v>0</v>
      </c>
      <c r="AC68">
        <v>0</v>
      </c>
    </row>
    <row r="69" spans="1:29" ht="23.25">
      <c r="A69">
        <v>68</v>
      </c>
      <c r="B69" t="s">
        <v>6956</v>
      </c>
      <c r="C69" t="s">
        <v>6957</v>
      </c>
      <c r="D69" t="s">
        <v>6957</v>
      </c>
      <c r="E69" t="s">
        <v>6958</v>
      </c>
      <c r="F69" t="s">
        <v>6958</v>
      </c>
      <c r="H69" t="s">
        <v>7015</v>
      </c>
      <c r="I69" t="s">
        <v>3743</v>
      </c>
      <c r="J69" t="s">
        <v>6959</v>
      </c>
      <c r="K69" t="s">
        <v>6959</v>
      </c>
      <c r="L69">
        <v>0</v>
      </c>
      <c r="M69">
        <v>0</v>
      </c>
      <c r="N69">
        <v>0</v>
      </c>
      <c r="O69" t="s">
        <v>6960</v>
      </c>
      <c r="P69" s="1">
        <v>0.21</v>
      </c>
      <c r="Q69" t="s">
        <v>6961</v>
      </c>
      <c r="R69">
        <v>0</v>
      </c>
      <c r="S69">
        <v>0</v>
      </c>
      <c r="T69" s="10">
        <f t="shared" si="3"/>
        <v>140.49586776859505</v>
      </c>
      <c r="U69" s="30">
        <v>165.58871174999999</v>
      </c>
      <c r="V69" s="4"/>
      <c r="W69">
        <f t="shared" si="4"/>
        <v>170</v>
      </c>
      <c r="X69" s="17">
        <f t="shared" si="5"/>
        <v>170</v>
      </c>
      <c r="Y69" t="s">
        <v>6957</v>
      </c>
      <c r="Z69" t="s">
        <v>6957</v>
      </c>
      <c r="AA69" t="s">
        <v>6958</v>
      </c>
      <c r="AB69">
        <v>0</v>
      </c>
      <c r="AC69">
        <v>0</v>
      </c>
    </row>
    <row r="70" spans="1:29" ht="23.25">
      <c r="A70">
        <v>69</v>
      </c>
      <c r="B70" t="s">
        <v>6956</v>
      </c>
      <c r="C70" t="s">
        <v>6957</v>
      </c>
      <c r="D70" t="s">
        <v>6957</v>
      </c>
      <c r="E70" t="s">
        <v>6958</v>
      </c>
      <c r="F70" t="s">
        <v>6958</v>
      </c>
      <c r="H70" t="s">
        <v>7016</v>
      </c>
      <c r="I70" t="s">
        <v>3744</v>
      </c>
      <c r="J70" t="s">
        <v>6959</v>
      </c>
      <c r="K70" t="s">
        <v>6959</v>
      </c>
      <c r="L70">
        <v>0</v>
      </c>
      <c r="M70">
        <v>0</v>
      </c>
      <c r="N70">
        <v>0</v>
      </c>
      <c r="O70" t="s">
        <v>6960</v>
      </c>
      <c r="P70" s="1">
        <v>0.21</v>
      </c>
      <c r="Q70" t="s">
        <v>6961</v>
      </c>
      <c r="R70">
        <v>0</v>
      </c>
      <c r="S70">
        <v>0</v>
      </c>
      <c r="T70" s="10">
        <f t="shared" si="3"/>
        <v>314.04958677685954</v>
      </c>
      <c r="U70" s="30">
        <v>377.85958649999998</v>
      </c>
      <c r="V70" s="4"/>
      <c r="W70">
        <f t="shared" si="4"/>
        <v>380</v>
      </c>
      <c r="X70" s="17">
        <f t="shared" si="5"/>
        <v>380</v>
      </c>
      <c r="Y70" t="s">
        <v>6957</v>
      </c>
      <c r="Z70" t="s">
        <v>6957</v>
      </c>
      <c r="AA70" t="s">
        <v>6958</v>
      </c>
      <c r="AB70">
        <v>0</v>
      </c>
      <c r="AC70">
        <v>0</v>
      </c>
    </row>
    <row r="71" spans="1:29" ht="23.25">
      <c r="A71">
        <v>70</v>
      </c>
      <c r="B71" t="s">
        <v>6956</v>
      </c>
      <c r="C71" t="s">
        <v>6957</v>
      </c>
      <c r="D71" t="s">
        <v>6957</v>
      </c>
      <c r="E71" t="s">
        <v>6958</v>
      </c>
      <c r="F71" t="s">
        <v>6958</v>
      </c>
      <c r="H71" t="s">
        <v>7017</v>
      </c>
      <c r="I71" t="s">
        <v>3745</v>
      </c>
      <c r="J71" t="s">
        <v>6959</v>
      </c>
      <c r="K71" t="s">
        <v>6959</v>
      </c>
      <c r="L71">
        <v>0</v>
      </c>
      <c r="M71">
        <v>0</v>
      </c>
      <c r="N71">
        <v>0</v>
      </c>
      <c r="O71" t="s">
        <v>6960</v>
      </c>
      <c r="P71" s="1">
        <v>0.21</v>
      </c>
      <c r="Q71" t="s">
        <v>6961</v>
      </c>
      <c r="R71">
        <v>0</v>
      </c>
      <c r="S71">
        <v>0</v>
      </c>
      <c r="T71" s="10">
        <f t="shared" si="3"/>
        <v>446.28099173553721</v>
      </c>
      <c r="U71" s="30">
        <v>537.76126799999997</v>
      </c>
      <c r="V71" s="4"/>
      <c r="W71">
        <f t="shared" si="4"/>
        <v>540</v>
      </c>
      <c r="X71" s="17">
        <f t="shared" si="5"/>
        <v>540</v>
      </c>
      <c r="Y71" t="s">
        <v>6957</v>
      </c>
      <c r="Z71" t="s">
        <v>6957</v>
      </c>
      <c r="AA71" t="s">
        <v>6958</v>
      </c>
      <c r="AB71">
        <v>0</v>
      </c>
      <c r="AC71">
        <v>0</v>
      </c>
    </row>
    <row r="72" spans="1:29" ht="23.25">
      <c r="A72">
        <v>71</v>
      </c>
      <c r="B72" t="s">
        <v>6956</v>
      </c>
      <c r="C72" t="s">
        <v>6957</v>
      </c>
      <c r="D72" t="s">
        <v>6957</v>
      </c>
      <c r="E72" t="s">
        <v>6958</v>
      </c>
      <c r="F72" t="s">
        <v>6958</v>
      </c>
      <c r="H72" t="s">
        <v>7018</v>
      </c>
      <c r="I72" t="s">
        <v>3746</v>
      </c>
      <c r="J72" t="s">
        <v>6959</v>
      </c>
      <c r="K72" t="s">
        <v>6959</v>
      </c>
      <c r="L72">
        <v>0</v>
      </c>
      <c r="M72">
        <v>0</v>
      </c>
      <c r="N72">
        <v>0</v>
      </c>
      <c r="O72" t="s">
        <v>6960</v>
      </c>
      <c r="P72" s="1">
        <v>0.21</v>
      </c>
      <c r="Q72" t="s">
        <v>6961</v>
      </c>
      <c r="R72">
        <v>0</v>
      </c>
      <c r="S72">
        <v>0</v>
      </c>
      <c r="T72" s="10">
        <f t="shared" si="3"/>
        <v>735.53719008264466</v>
      </c>
      <c r="U72" s="30">
        <v>890.05167899999992</v>
      </c>
      <c r="V72" s="4"/>
      <c r="W72">
        <f t="shared" si="4"/>
        <v>890</v>
      </c>
      <c r="X72" s="17">
        <f t="shared" si="5"/>
        <v>890</v>
      </c>
      <c r="Y72" t="s">
        <v>6957</v>
      </c>
      <c r="Z72" t="s">
        <v>6957</v>
      </c>
      <c r="AA72" t="s">
        <v>6958</v>
      </c>
      <c r="AB72">
        <v>0</v>
      </c>
      <c r="AC72">
        <v>0</v>
      </c>
    </row>
    <row r="73" spans="1:29" ht="23.25">
      <c r="A73">
        <v>72</v>
      </c>
      <c r="B73" t="s">
        <v>6956</v>
      </c>
      <c r="C73" t="s">
        <v>6957</v>
      </c>
      <c r="D73" t="s">
        <v>6957</v>
      </c>
      <c r="E73" t="s">
        <v>6958</v>
      </c>
      <c r="F73" t="s">
        <v>6958</v>
      </c>
      <c r="H73" t="s">
        <v>11907</v>
      </c>
      <c r="I73" t="s">
        <v>3747</v>
      </c>
      <c r="J73" t="s">
        <v>6959</v>
      </c>
      <c r="K73" t="s">
        <v>6959</v>
      </c>
      <c r="L73">
        <v>0</v>
      </c>
      <c r="M73">
        <v>0</v>
      </c>
      <c r="N73">
        <v>0</v>
      </c>
      <c r="O73" t="s">
        <v>6960</v>
      </c>
      <c r="P73" s="1">
        <v>0.21</v>
      </c>
      <c r="Q73" t="s">
        <v>6961</v>
      </c>
      <c r="R73">
        <v>0</v>
      </c>
      <c r="S73">
        <v>0</v>
      </c>
      <c r="T73" s="10">
        <f t="shared" si="3"/>
        <v>314.04958677685954</v>
      </c>
      <c r="U73" s="30">
        <v>377.85958649999998</v>
      </c>
      <c r="V73" s="4"/>
      <c r="W73">
        <f t="shared" si="4"/>
        <v>380</v>
      </c>
      <c r="X73" s="17">
        <f t="shared" si="5"/>
        <v>380</v>
      </c>
      <c r="Y73" t="s">
        <v>6957</v>
      </c>
      <c r="Z73" t="s">
        <v>6957</v>
      </c>
      <c r="AA73" t="s">
        <v>6958</v>
      </c>
      <c r="AB73">
        <v>0</v>
      </c>
      <c r="AC73">
        <v>0</v>
      </c>
    </row>
    <row r="74" spans="1:29" ht="23.25">
      <c r="A74">
        <v>73</v>
      </c>
      <c r="B74" t="s">
        <v>6956</v>
      </c>
      <c r="C74" t="s">
        <v>6957</v>
      </c>
      <c r="D74" t="s">
        <v>6957</v>
      </c>
      <c r="E74" t="s">
        <v>6958</v>
      </c>
      <c r="F74" t="s">
        <v>6958</v>
      </c>
      <c r="H74" t="s">
        <v>11908</v>
      </c>
      <c r="I74" t="s">
        <v>3748</v>
      </c>
      <c r="J74" t="s">
        <v>6959</v>
      </c>
      <c r="K74" t="s">
        <v>6959</v>
      </c>
      <c r="L74">
        <v>0</v>
      </c>
      <c r="M74">
        <v>0</v>
      </c>
      <c r="N74">
        <v>0</v>
      </c>
      <c r="O74" t="s">
        <v>6960</v>
      </c>
      <c r="P74" s="1">
        <v>0.21</v>
      </c>
      <c r="Q74" t="s">
        <v>6961</v>
      </c>
      <c r="R74">
        <v>0</v>
      </c>
      <c r="S74">
        <v>0</v>
      </c>
      <c r="T74" s="10">
        <f t="shared" si="3"/>
        <v>446.28099173553721</v>
      </c>
      <c r="U74" s="30">
        <v>537.76126799999997</v>
      </c>
      <c r="V74" s="4"/>
      <c r="W74">
        <f t="shared" si="4"/>
        <v>540</v>
      </c>
      <c r="X74" s="17">
        <f t="shared" si="5"/>
        <v>540</v>
      </c>
      <c r="Y74" t="s">
        <v>6957</v>
      </c>
      <c r="Z74" t="s">
        <v>6957</v>
      </c>
      <c r="AA74" t="s">
        <v>6958</v>
      </c>
      <c r="AB74">
        <v>0</v>
      </c>
      <c r="AC74">
        <v>0</v>
      </c>
    </row>
    <row r="75" spans="1:29" ht="23.25">
      <c r="A75">
        <v>74</v>
      </c>
      <c r="B75" t="s">
        <v>6956</v>
      </c>
      <c r="C75" t="s">
        <v>6957</v>
      </c>
      <c r="D75" t="s">
        <v>6957</v>
      </c>
      <c r="E75" t="s">
        <v>6958</v>
      </c>
      <c r="F75" t="s">
        <v>6958</v>
      </c>
      <c r="H75" t="s">
        <v>11909</v>
      </c>
      <c r="I75" t="s">
        <v>3749</v>
      </c>
      <c r="J75" t="s">
        <v>6959</v>
      </c>
      <c r="K75" t="s">
        <v>6959</v>
      </c>
      <c r="L75">
        <v>0</v>
      </c>
      <c r="M75">
        <v>0</v>
      </c>
      <c r="N75">
        <v>0</v>
      </c>
      <c r="O75" t="s">
        <v>6960</v>
      </c>
      <c r="P75" s="1">
        <v>0.21</v>
      </c>
      <c r="Q75" t="s">
        <v>6961</v>
      </c>
      <c r="R75">
        <v>0</v>
      </c>
      <c r="S75">
        <v>0</v>
      </c>
      <c r="T75" s="10">
        <f t="shared" si="3"/>
        <v>735.53719008264466</v>
      </c>
      <c r="U75" s="30">
        <v>890.05167899999992</v>
      </c>
      <c r="V75" s="4"/>
      <c r="W75">
        <f t="shared" si="4"/>
        <v>890</v>
      </c>
      <c r="X75" s="17">
        <f t="shared" si="5"/>
        <v>890</v>
      </c>
      <c r="Y75" t="s">
        <v>6957</v>
      </c>
      <c r="Z75" t="s">
        <v>6957</v>
      </c>
      <c r="AA75" t="s">
        <v>6958</v>
      </c>
      <c r="AB75">
        <v>0</v>
      </c>
      <c r="AC75">
        <v>0</v>
      </c>
    </row>
    <row r="76" spans="1:29" ht="23.25">
      <c r="A76">
        <v>75</v>
      </c>
      <c r="B76" t="s">
        <v>6956</v>
      </c>
      <c r="C76" t="s">
        <v>6957</v>
      </c>
      <c r="D76" t="s">
        <v>6957</v>
      </c>
      <c r="E76" t="s">
        <v>6958</v>
      </c>
      <c r="F76" t="s">
        <v>6958</v>
      </c>
      <c r="H76" t="s">
        <v>7022</v>
      </c>
      <c r="I76" t="s">
        <v>3750</v>
      </c>
      <c r="J76" t="s">
        <v>6959</v>
      </c>
      <c r="K76" t="s">
        <v>6959</v>
      </c>
      <c r="L76">
        <v>0</v>
      </c>
      <c r="M76">
        <v>0</v>
      </c>
      <c r="N76">
        <v>0</v>
      </c>
      <c r="O76" t="s">
        <v>6960</v>
      </c>
      <c r="P76" s="1">
        <v>0.21</v>
      </c>
      <c r="Q76" t="s">
        <v>6961</v>
      </c>
      <c r="R76">
        <v>0</v>
      </c>
      <c r="S76">
        <v>0</v>
      </c>
      <c r="T76" s="10">
        <f t="shared" si="3"/>
        <v>314.04958677685954</v>
      </c>
      <c r="U76" s="30">
        <v>377.85958649999998</v>
      </c>
      <c r="V76" s="4"/>
      <c r="W76">
        <f t="shared" si="4"/>
        <v>380</v>
      </c>
      <c r="X76" s="17">
        <f t="shared" si="5"/>
        <v>380</v>
      </c>
      <c r="Y76" t="s">
        <v>6957</v>
      </c>
      <c r="Z76" t="s">
        <v>6957</v>
      </c>
      <c r="AA76" t="s">
        <v>6958</v>
      </c>
      <c r="AB76">
        <v>0</v>
      </c>
      <c r="AC76">
        <v>0</v>
      </c>
    </row>
    <row r="77" spans="1:29" ht="23.25">
      <c r="A77">
        <v>76</v>
      </c>
      <c r="B77" t="s">
        <v>6956</v>
      </c>
      <c r="C77" t="s">
        <v>6957</v>
      </c>
      <c r="D77" t="s">
        <v>6957</v>
      </c>
      <c r="E77" t="s">
        <v>6958</v>
      </c>
      <c r="F77" t="s">
        <v>6958</v>
      </c>
      <c r="H77" t="s">
        <v>7023</v>
      </c>
      <c r="I77" t="s">
        <v>3751</v>
      </c>
      <c r="J77" t="s">
        <v>6959</v>
      </c>
      <c r="K77" t="s">
        <v>6959</v>
      </c>
      <c r="L77">
        <v>0</v>
      </c>
      <c r="M77">
        <v>0</v>
      </c>
      <c r="N77">
        <v>0</v>
      </c>
      <c r="O77" t="s">
        <v>6960</v>
      </c>
      <c r="P77" s="1">
        <v>0.21</v>
      </c>
      <c r="Q77" t="s">
        <v>6961</v>
      </c>
      <c r="R77">
        <v>0</v>
      </c>
      <c r="S77">
        <v>0</v>
      </c>
      <c r="T77" s="10">
        <f t="shared" si="3"/>
        <v>446.28099173553721</v>
      </c>
      <c r="U77" s="30">
        <v>537.76126799999997</v>
      </c>
      <c r="V77" s="4"/>
      <c r="W77">
        <f t="shared" si="4"/>
        <v>540</v>
      </c>
      <c r="X77" s="17">
        <f t="shared" si="5"/>
        <v>540</v>
      </c>
      <c r="Y77" t="s">
        <v>6957</v>
      </c>
      <c r="Z77" t="s">
        <v>6957</v>
      </c>
      <c r="AA77" t="s">
        <v>6958</v>
      </c>
      <c r="AB77">
        <v>0</v>
      </c>
      <c r="AC77">
        <v>0</v>
      </c>
    </row>
    <row r="78" spans="1:29" ht="23.25">
      <c r="A78">
        <v>77</v>
      </c>
      <c r="B78" t="s">
        <v>6956</v>
      </c>
      <c r="C78" t="s">
        <v>6957</v>
      </c>
      <c r="D78" t="s">
        <v>6957</v>
      </c>
      <c r="E78" t="s">
        <v>6958</v>
      </c>
      <c r="F78" t="s">
        <v>6958</v>
      </c>
      <c r="H78" t="s">
        <v>7024</v>
      </c>
      <c r="I78" t="s">
        <v>3752</v>
      </c>
      <c r="J78" t="s">
        <v>6959</v>
      </c>
      <c r="K78" t="s">
        <v>6959</v>
      </c>
      <c r="L78">
        <v>0</v>
      </c>
      <c r="M78">
        <v>0</v>
      </c>
      <c r="N78">
        <v>0</v>
      </c>
      <c r="O78" t="s">
        <v>6960</v>
      </c>
      <c r="P78" s="1">
        <v>0.21</v>
      </c>
      <c r="Q78" t="s">
        <v>6961</v>
      </c>
      <c r="R78">
        <v>0</v>
      </c>
      <c r="S78">
        <v>0</v>
      </c>
      <c r="T78" s="10">
        <f t="shared" si="3"/>
        <v>735.53719008264466</v>
      </c>
      <c r="U78" s="30">
        <v>890.05167899999992</v>
      </c>
      <c r="V78" s="4"/>
      <c r="W78">
        <f t="shared" si="4"/>
        <v>890</v>
      </c>
      <c r="X78" s="17">
        <f t="shared" si="5"/>
        <v>890</v>
      </c>
      <c r="Y78" t="s">
        <v>6957</v>
      </c>
      <c r="Z78" t="s">
        <v>6957</v>
      </c>
      <c r="AA78" t="s">
        <v>6958</v>
      </c>
      <c r="AB78">
        <v>0</v>
      </c>
      <c r="AC78">
        <v>0</v>
      </c>
    </row>
    <row r="79" spans="1:29" ht="23.25">
      <c r="A79">
        <v>78</v>
      </c>
      <c r="B79" t="s">
        <v>6956</v>
      </c>
      <c r="C79" t="s">
        <v>6957</v>
      </c>
      <c r="D79" t="s">
        <v>6957</v>
      </c>
      <c r="E79" t="s">
        <v>6958</v>
      </c>
      <c r="F79" t="s">
        <v>6958</v>
      </c>
      <c r="H79" t="s">
        <v>7025</v>
      </c>
      <c r="I79" t="s">
        <v>3753</v>
      </c>
      <c r="J79" t="s">
        <v>6959</v>
      </c>
      <c r="K79" t="s">
        <v>6959</v>
      </c>
      <c r="L79">
        <v>0</v>
      </c>
      <c r="M79">
        <v>0</v>
      </c>
      <c r="N79">
        <v>0</v>
      </c>
      <c r="O79" t="s">
        <v>6960</v>
      </c>
      <c r="P79" s="1">
        <v>0.21</v>
      </c>
      <c r="Q79" t="s">
        <v>6961</v>
      </c>
      <c r="R79">
        <v>0</v>
      </c>
      <c r="S79">
        <v>0</v>
      </c>
      <c r="T79" s="10">
        <f t="shared" si="3"/>
        <v>314.04958677685954</v>
      </c>
      <c r="U79" s="30">
        <v>377.85958649999998</v>
      </c>
      <c r="V79" s="4"/>
      <c r="W79">
        <f t="shared" si="4"/>
        <v>380</v>
      </c>
      <c r="X79" s="17">
        <f t="shared" si="5"/>
        <v>380</v>
      </c>
      <c r="Y79" t="s">
        <v>6957</v>
      </c>
      <c r="Z79" t="s">
        <v>6957</v>
      </c>
      <c r="AA79" t="s">
        <v>6958</v>
      </c>
      <c r="AB79">
        <v>0</v>
      </c>
      <c r="AC79">
        <v>0</v>
      </c>
    </row>
    <row r="80" spans="1:29" ht="23.25">
      <c r="A80">
        <v>79</v>
      </c>
      <c r="B80" t="s">
        <v>6956</v>
      </c>
      <c r="C80" t="s">
        <v>6957</v>
      </c>
      <c r="D80" t="s">
        <v>6957</v>
      </c>
      <c r="E80" t="s">
        <v>6958</v>
      </c>
      <c r="F80" t="s">
        <v>6958</v>
      </c>
      <c r="H80" t="s">
        <v>7026</v>
      </c>
      <c r="I80" t="s">
        <v>3754</v>
      </c>
      <c r="J80" t="s">
        <v>6959</v>
      </c>
      <c r="K80" t="s">
        <v>6959</v>
      </c>
      <c r="L80">
        <v>0</v>
      </c>
      <c r="M80">
        <v>0</v>
      </c>
      <c r="N80">
        <v>0</v>
      </c>
      <c r="O80" t="s">
        <v>6960</v>
      </c>
      <c r="P80" s="1">
        <v>0.21</v>
      </c>
      <c r="Q80" t="s">
        <v>6961</v>
      </c>
      <c r="R80">
        <v>0</v>
      </c>
      <c r="S80">
        <v>0</v>
      </c>
      <c r="T80" s="10">
        <f t="shared" si="3"/>
        <v>446.28099173553721</v>
      </c>
      <c r="U80" s="30">
        <v>537.76126799999997</v>
      </c>
      <c r="V80" s="4"/>
      <c r="W80">
        <f t="shared" si="4"/>
        <v>540</v>
      </c>
      <c r="X80" s="17">
        <f t="shared" si="5"/>
        <v>540</v>
      </c>
      <c r="Y80" t="s">
        <v>6957</v>
      </c>
      <c r="Z80" t="s">
        <v>6957</v>
      </c>
      <c r="AA80" t="s">
        <v>6958</v>
      </c>
      <c r="AB80">
        <v>0</v>
      </c>
      <c r="AC80">
        <v>0</v>
      </c>
    </row>
    <row r="81" spans="1:29" ht="23.25">
      <c r="A81">
        <v>80</v>
      </c>
      <c r="B81" t="s">
        <v>6956</v>
      </c>
      <c r="C81" t="s">
        <v>6957</v>
      </c>
      <c r="D81" t="s">
        <v>6957</v>
      </c>
      <c r="E81" t="s">
        <v>6958</v>
      </c>
      <c r="F81" t="s">
        <v>6958</v>
      </c>
      <c r="H81" t="s">
        <v>7027</v>
      </c>
      <c r="I81" t="s">
        <v>3755</v>
      </c>
      <c r="J81" t="s">
        <v>6959</v>
      </c>
      <c r="K81" t="s">
        <v>6959</v>
      </c>
      <c r="L81">
        <v>0</v>
      </c>
      <c r="M81">
        <v>0</v>
      </c>
      <c r="N81">
        <v>0</v>
      </c>
      <c r="O81" t="s">
        <v>6960</v>
      </c>
      <c r="P81" s="1">
        <v>0.21</v>
      </c>
      <c r="Q81" t="s">
        <v>6961</v>
      </c>
      <c r="R81">
        <v>0</v>
      </c>
      <c r="S81">
        <v>0</v>
      </c>
      <c r="T81" s="10">
        <f t="shared" si="3"/>
        <v>735.53719008264466</v>
      </c>
      <c r="U81" s="30">
        <v>890.05167899999992</v>
      </c>
      <c r="V81" s="4"/>
      <c r="W81">
        <f t="shared" si="4"/>
        <v>890</v>
      </c>
      <c r="X81" s="17">
        <f t="shared" si="5"/>
        <v>890</v>
      </c>
      <c r="Y81" t="s">
        <v>6957</v>
      </c>
      <c r="Z81" t="s">
        <v>6957</v>
      </c>
      <c r="AA81" t="s">
        <v>6958</v>
      </c>
      <c r="AB81">
        <v>0</v>
      </c>
      <c r="AC81">
        <v>0</v>
      </c>
    </row>
    <row r="82" spans="1:29" ht="23.25">
      <c r="A82">
        <v>81</v>
      </c>
      <c r="B82" t="s">
        <v>6956</v>
      </c>
      <c r="C82" t="s">
        <v>6957</v>
      </c>
      <c r="D82" t="s">
        <v>6957</v>
      </c>
      <c r="E82" t="s">
        <v>6958</v>
      </c>
      <c r="F82" t="s">
        <v>6958</v>
      </c>
      <c r="H82" t="s">
        <v>7028</v>
      </c>
      <c r="I82" t="s">
        <v>3756</v>
      </c>
      <c r="J82" t="s">
        <v>6959</v>
      </c>
      <c r="K82" t="s">
        <v>6959</v>
      </c>
      <c r="L82">
        <v>0</v>
      </c>
      <c r="M82">
        <v>0</v>
      </c>
      <c r="N82">
        <v>0</v>
      </c>
      <c r="O82" t="s">
        <v>6960</v>
      </c>
      <c r="P82" s="1">
        <v>0.21</v>
      </c>
      <c r="Q82" t="s">
        <v>6961</v>
      </c>
      <c r="R82">
        <v>0</v>
      </c>
      <c r="S82">
        <v>0</v>
      </c>
      <c r="T82" s="10">
        <f t="shared" si="3"/>
        <v>123.96694214876034</v>
      </c>
      <c r="U82" s="30">
        <v>150.17173875</v>
      </c>
      <c r="V82" s="4"/>
      <c r="W82">
        <f t="shared" si="4"/>
        <v>150</v>
      </c>
      <c r="X82" s="17">
        <f t="shared" si="5"/>
        <v>150</v>
      </c>
      <c r="Y82" t="s">
        <v>6957</v>
      </c>
      <c r="Z82" t="s">
        <v>6957</v>
      </c>
      <c r="AA82" t="s">
        <v>6958</v>
      </c>
      <c r="AB82">
        <v>0</v>
      </c>
      <c r="AC82">
        <v>0</v>
      </c>
    </row>
    <row r="83" spans="1:29" ht="23.25">
      <c r="A83">
        <v>82</v>
      </c>
      <c r="B83" t="s">
        <v>6956</v>
      </c>
      <c r="C83" t="s">
        <v>6957</v>
      </c>
      <c r="D83" t="s">
        <v>6957</v>
      </c>
      <c r="E83" t="s">
        <v>6958</v>
      </c>
      <c r="F83" t="s">
        <v>6958</v>
      </c>
      <c r="H83" t="s">
        <v>7029</v>
      </c>
      <c r="I83" t="s">
        <v>3757</v>
      </c>
      <c r="J83" t="s">
        <v>6959</v>
      </c>
      <c r="K83" t="s">
        <v>6959</v>
      </c>
      <c r="L83">
        <v>0</v>
      </c>
      <c r="M83">
        <v>0</v>
      </c>
      <c r="N83">
        <v>0</v>
      </c>
      <c r="O83" t="s">
        <v>6960</v>
      </c>
      <c r="P83" s="1">
        <v>0.21</v>
      </c>
      <c r="Q83" t="s">
        <v>6961</v>
      </c>
      <c r="R83">
        <v>0</v>
      </c>
      <c r="S83">
        <v>0</v>
      </c>
      <c r="T83" s="10">
        <f t="shared" si="3"/>
        <v>148.7603305785124</v>
      </c>
      <c r="U83" s="30">
        <v>182.64081824999997</v>
      </c>
      <c r="V83" s="4"/>
      <c r="W83">
        <f t="shared" si="4"/>
        <v>180</v>
      </c>
      <c r="X83" s="17">
        <f t="shared" si="5"/>
        <v>180</v>
      </c>
      <c r="Y83" t="s">
        <v>6957</v>
      </c>
      <c r="Z83" t="s">
        <v>6957</v>
      </c>
      <c r="AA83" t="s">
        <v>6958</v>
      </c>
      <c r="AB83">
        <v>0</v>
      </c>
      <c r="AC83">
        <v>0</v>
      </c>
    </row>
    <row r="84" spans="1:29" ht="23.25">
      <c r="A84">
        <v>83</v>
      </c>
      <c r="B84" t="s">
        <v>6956</v>
      </c>
      <c r="C84" t="s">
        <v>6957</v>
      </c>
      <c r="D84" t="s">
        <v>6957</v>
      </c>
      <c r="E84" t="s">
        <v>6958</v>
      </c>
      <c r="F84" t="s">
        <v>6958</v>
      </c>
      <c r="H84" t="s">
        <v>7030</v>
      </c>
      <c r="I84" t="s">
        <v>3758</v>
      </c>
      <c r="J84" t="s">
        <v>6959</v>
      </c>
      <c r="K84" t="s">
        <v>6959</v>
      </c>
      <c r="L84">
        <v>0</v>
      </c>
      <c r="M84">
        <v>0</v>
      </c>
      <c r="N84">
        <v>0</v>
      </c>
      <c r="O84" t="s">
        <v>6960</v>
      </c>
      <c r="P84" s="1">
        <v>0.21</v>
      </c>
      <c r="Q84" t="s">
        <v>6961</v>
      </c>
      <c r="R84">
        <v>0</v>
      </c>
      <c r="S84">
        <v>0</v>
      </c>
      <c r="T84" s="10">
        <f t="shared" si="3"/>
        <v>148.7603305785124</v>
      </c>
      <c r="U84" s="30">
        <v>182.64081824999997</v>
      </c>
      <c r="V84" s="4"/>
      <c r="W84">
        <f t="shared" si="4"/>
        <v>180</v>
      </c>
      <c r="X84" s="17">
        <f t="shared" si="5"/>
        <v>180</v>
      </c>
      <c r="Y84" t="s">
        <v>6957</v>
      </c>
      <c r="Z84" t="s">
        <v>6957</v>
      </c>
      <c r="AA84" t="s">
        <v>6958</v>
      </c>
      <c r="AB84">
        <v>0</v>
      </c>
      <c r="AC84">
        <v>0</v>
      </c>
    </row>
    <row r="85" spans="1:29" ht="23.25">
      <c r="A85">
        <v>84</v>
      </c>
      <c r="B85" t="s">
        <v>6956</v>
      </c>
      <c r="C85" t="s">
        <v>6957</v>
      </c>
      <c r="D85" t="s">
        <v>6957</v>
      </c>
      <c r="E85" t="s">
        <v>6958</v>
      </c>
      <c r="F85" t="s">
        <v>6958</v>
      </c>
      <c r="H85" t="s">
        <v>11910</v>
      </c>
      <c r="I85" t="s">
        <v>3759</v>
      </c>
      <c r="J85" t="s">
        <v>6959</v>
      </c>
      <c r="K85" t="s">
        <v>6959</v>
      </c>
      <c r="L85">
        <v>0</v>
      </c>
      <c r="M85">
        <v>0</v>
      </c>
      <c r="N85">
        <v>0</v>
      </c>
      <c r="O85" t="s">
        <v>6960</v>
      </c>
      <c r="P85" s="1">
        <v>0.21</v>
      </c>
      <c r="Q85" t="s">
        <v>6961</v>
      </c>
      <c r="R85">
        <v>0</v>
      </c>
      <c r="S85">
        <v>0</v>
      </c>
      <c r="T85" s="10">
        <f t="shared" si="3"/>
        <v>49.586776859504134</v>
      </c>
      <c r="U85" s="30">
        <v>56.412105749999995</v>
      </c>
      <c r="V85" s="4"/>
      <c r="W85">
        <f t="shared" si="4"/>
        <v>60</v>
      </c>
      <c r="X85" s="17">
        <f t="shared" si="5"/>
        <v>60</v>
      </c>
      <c r="Y85" t="s">
        <v>6957</v>
      </c>
      <c r="Z85" t="s">
        <v>6957</v>
      </c>
      <c r="AA85" t="s">
        <v>6958</v>
      </c>
      <c r="AB85">
        <v>0</v>
      </c>
      <c r="AC85">
        <v>0</v>
      </c>
    </row>
    <row r="86" spans="1:29" ht="23.25">
      <c r="A86">
        <v>85</v>
      </c>
      <c r="B86" t="s">
        <v>6956</v>
      </c>
      <c r="C86" t="s">
        <v>6957</v>
      </c>
      <c r="D86" t="s">
        <v>6957</v>
      </c>
      <c r="E86" t="s">
        <v>6958</v>
      </c>
      <c r="F86" t="s">
        <v>6958</v>
      </c>
      <c r="H86" t="s">
        <v>7032</v>
      </c>
      <c r="I86" t="s">
        <v>3760</v>
      </c>
      <c r="J86" t="s">
        <v>6959</v>
      </c>
      <c r="K86" t="s">
        <v>6959</v>
      </c>
      <c r="L86">
        <v>0</v>
      </c>
      <c r="M86">
        <v>0</v>
      </c>
      <c r="N86">
        <v>0</v>
      </c>
      <c r="O86" t="s">
        <v>6960</v>
      </c>
      <c r="P86" s="1">
        <v>0.21</v>
      </c>
      <c r="Q86" t="s">
        <v>6961</v>
      </c>
      <c r="R86">
        <v>0</v>
      </c>
      <c r="S86">
        <v>0</v>
      </c>
      <c r="T86" s="10">
        <f t="shared" si="3"/>
        <v>49.586776859504134</v>
      </c>
      <c r="U86" s="30">
        <v>64.129576499999999</v>
      </c>
      <c r="V86" s="4"/>
      <c r="W86">
        <f t="shared" si="4"/>
        <v>60</v>
      </c>
      <c r="X86" s="17">
        <f t="shared" si="5"/>
        <v>60</v>
      </c>
      <c r="Y86" t="s">
        <v>6957</v>
      </c>
      <c r="Z86" t="s">
        <v>6957</v>
      </c>
      <c r="AA86" t="s">
        <v>6958</v>
      </c>
      <c r="AB86">
        <v>0</v>
      </c>
      <c r="AC86">
        <v>0</v>
      </c>
    </row>
    <row r="87" spans="1:29" ht="23.25">
      <c r="A87">
        <v>86</v>
      </c>
      <c r="B87" t="s">
        <v>6956</v>
      </c>
      <c r="C87" t="s">
        <v>6957</v>
      </c>
      <c r="D87" t="s">
        <v>6957</v>
      </c>
      <c r="E87" t="s">
        <v>6958</v>
      </c>
      <c r="F87" t="s">
        <v>6958</v>
      </c>
      <c r="H87" t="s">
        <v>7033</v>
      </c>
      <c r="I87" t="s">
        <v>3761</v>
      </c>
      <c r="J87" t="s">
        <v>6959</v>
      </c>
      <c r="K87" t="s">
        <v>6959</v>
      </c>
      <c r="L87">
        <v>0</v>
      </c>
      <c r="M87">
        <v>0</v>
      </c>
      <c r="N87">
        <v>0</v>
      </c>
      <c r="O87" t="s">
        <v>6960</v>
      </c>
      <c r="P87" s="1">
        <v>0.21</v>
      </c>
      <c r="Q87" t="s">
        <v>6961</v>
      </c>
      <c r="R87">
        <v>0</v>
      </c>
      <c r="S87">
        <v>0</v>
      </c>
      <c r="T87" s="10">
        <f t="shared" si="3"/>
        <v>66.11570247933885</v>
      </c>
      <c r="U87" s="30">
        <v>84.829288500000004</v>
      </c>
      <c r="V87" s="4"/>
      <c r="W87">
        <f t="shared" si="4"/>
        <v>80</v>
      </c>
      <c r="X87" s="17">
        <f t="shared" si="5"/>
        <v>80</v>
      </c>
      <c r="Y87" t="s">
        <v>6957</v>
      </c>
      <c r="Z87" t="s">
        <v>6957</v>
      </c>
      <c r="AA87" t="s">
        <v>6958</v>
      </c>
      <c r="AB87">
        <v>0</v>
      </c>
      <c r="AC87">
        <v>0</v>
      </c>
    </row>
    <row r="88" spans="1:29" ht="23.25">
      <c r="A88">
        <v>87</v>
      </c>
      <c r="B88" t="s">
        <v>6956</v>
      </c>
      <c r="C88" t="s">
        <v>6957</v>
      </c>
      <c r="D88" t="s">
        <v>6957</v>
      </c>
      <c r="E88" t="s">
        <v>6958</v>
      </c>
      <c r="F88" t="s">
        <v>6958</v>
      </c>
      <c r="H88" t="s">
        <v>7034</v>
      </c>
      <c r="I88" t="s">
        <v>3762</v>
      </c>
      <c r="J88" t="s">
        <v>6959</v>
      </c>
      <c r="K88" t="s">
        <v>6959</v>
      </c>
      <c r="L88">
        <v>0</v>
      </c>
      <c r="M88">
        <v>0</v>
      </c>
      <c r="N88">
        <v>0</v>
      </c>
      <c r="O88" t="s">
        <v>6960</v>
      </c>
      <c r="P88" s="1">
        <v>0.21</v>
      </c>
      <c r="Q88" t="s">
        <v>6961</v>
      </c>
      <c r="R88">
        <v>0</v>
      </c>
      <c r="S88">
        <v>0</v>
      </c>
      <c r="T88" s="10">
        <f t="shared" si="3"/>
        <v>247.93388429752068</v>
      </c>
      <c r="U88" s="30">
        <v>304.70083875</v>
      </c>
      <c r="V88" s="4"/>
      <c r="W88">
        <f t="shared" si="4"/>
        <v>300</v>
      </c>
      <c r="X88" s="17">
        <f t="shared" si="5"/>
        <v>300</v>
      </c>
      <c r="Y88" t="s">
        <v>6957</v>
      </c>
      <c r="Z88" t="s">
        <v>6957</v>
      </c>
      <c r="AA88" t="s">
        <v>6958</v>
      </c>
      <c r="AB88">
        <v>0</v>
      </c>
      <c r="AC88">
        <v>0</v>
      </c>
    </row>
    <row r="89" spans="1:29" ht="23.25">
      <c r="A89">
        <v>88</v>
      </c>
      <c r="B89" t="s">
        <v>6956</v>
      </c>
      <c r="C89" t="s">
        <v>6957</v>
      </c>
      <c r="D89" t="s">
        <v>6957</v>
      </c>
      <c r="E89" t="s">
        <v>6958</v>
      </c>
      <c r="F89" t="s">
        <v>6958</v>
      </c>
      <c r="H89" t="s">
        <v>7035</v>
      </c>
      <c r="I89" t="s">
        <v>3763</v>
      </c>
      <c r="J89" t="s">
        <v>6959</v>
      </c>
      <c r="K89" t="s">
        <v>6959</v>
      </c>
      <c r="L89">
        <v>0</v>
      </c>
      <c r="M89">
        <v>0</v>
      </c>
      <c r="N89">
        <v>0</v>
      </c>
      <c r="O89" t="s">
        <v>6960</v>
      </c>
      <c r="P89" s="1">
        <v>0.21</v>
      </c>
      <c r="Q89" t="s">
        <v>6961</v>
      </c>
      <c r="R89">
        <v>0</v>
      </c>
      <c r="S89">
        <v>0</v>
      </c>
      <c r="T89" s="10">
        <f t="shared" si="3"/>
        <v>74.380165289256198</v>
      </c>
      <c r="U89" s="30">
        <v>90.103043249999999</v>
      </c>
      <c r="V89" s="4"/>
      <c r="W89">
        <f t="shared" si="4"/>
        <v>90</v>
      </c>
      <c r="X89" s="17">
        <f t="shared" si="5"/>
        <v>90</v>
      </c>
      <c r="Y89" t="s">
        <v>6957</v>
      </c>
      <c r="Z89" t="s">
        <v>6957</v>
      </c>
      <c r="AA89" t="s">
        <v>6958</v>
      </c>
      <c r="AB89">
        <v>0</v>
      </c>
      <c r="AC89">
        <v>0</v>
      </c>
    </row>
    <row r="90" spans="1:29" ht="23.25">
      <c r="A90">
        <v>89</v>
      </c>
      <c r="B90" t="s">
        <v>6956</v>
      </c>
      <c r="C90" t="s">
        <v>6957</v>
      </c>
      <c r="D90" t="s">
        <v>6957</v>
      </c>
      <c r="E90" t="s">
        <v>6958</v>
      </c>
      <c r="F90" t="s">
        <v>6958</v>
      </c>
      <c r="H90" t="s">
        <v>7036</v>
      </c>
      <c r="I90" t="s">
        <v>3764</v>
      </c>
      <c r="J90" t="s">
        <v>6959</v>
      </c>
      <c r="K90" t="s">
        <v>6959</v>
      </c>
      <c r="L90">
        <v>0</v>
      </c>
      <c r="M90">
        <v>0</v>
      </c>
      <c r="N90">
        <v>0</v>
      </c>
      <c r="O90" t="s">
        <v>6960</v>
      </c>
      <c r="P90" s="1">
        <v>0.21</v>
      </c>
      <c r="Q90" t="s">
        <v>6961</v>
      </c>
      <c r="R90">
        <v>0</v>
      </c>
      <c r="S90">
        <v>0</v>
      </c>
      <c r="T90" s="10">
        <f t="shared" si="3"/>
        <v>99.173553719008268</v>
      </c>
      <c r="U90" s="30">
        <v>117.046809</v>
      </c>
      <c r="V90" s="4"/>
      <c r="W90">
        <f t="shared" si="4"/>
        <v>120</v>
      </c>
      <c r="X90" s="17">
        <f t="shared" si="5"/>
        <v>120</v>
      </c>
      <c r="Y90" t="s">
        <v>6957</v>
      </c>
      <c r="Z90" t="s">
        <v>6957</v>
      </c>
      <c r="AA90" t="s">
        <v>6958</v>
      </c>
      <c r="AB90">
        <v>0</v>
      </c>
      <c r="AC90">
        <v>0</v>
      </c>
    </row>
    <row r="91" spans="1:29" ht="23.25">
      <c r="A91">
        <v>90</v>
      </c>
      <c r="B91" t="s">
        <v>6956</v>
      </c>
      <c r="C91" t="s">
        <v>6957</v>
      </c>
      <c r="D91" t="s">
        <v>6957</v>
      </c>
      <c r="E91" t="s">
        <v>6958</v>
      </c>
      <c r="F91" t="s">
        <v>6958</v>
      </c>
      <c r="H91" t="s">
        <v>7037</v>
      </c>
      <c r="I91" t="s">
        <v>3765</v>
      </c>
      <c r="J91" t="s">
        <v>6959</v>
      </c>
      <c r="K91" t="s">
        <v>6959</v>
      </c>
      <c r="L91">
        <v>0</v>
      </c>
      <c r="M91">
        <v>0</v>
      </c>
      <c r="N91">
        <v>0</v>
      </c>
      <c r="O91" t="s">
        <v>6960</v>
      </c>
      <c r="P91" s="1">
        <v>0.21</v>
      </c>
      <c r="Q91" t="s">
        <v>6961</v>
      </c>
      <c r="R91">
        <v>0</v>
      </c>
      <c r="S91">
        <v>0</v>
      </c>
      <c r="T91" s="10">
        <f t="shared" si="3"/>
        <v>148.7603305785124</v>
      </c>
      <c r="U91" s="30">
        <v>175.74091425</v>
      </c>
      <c r="V91" s="4"/>
      <c r="W91">
        <f t="shared" si="4"/>
        <v>180</v>
      </c>
      <c r="X91" s="17">
        <f t="shared" si="5"/>
        <v>180</v>
      </c>
      <c r="Y91" t="s">
        <v>6957</v>
      </c>
      <c r="Z91" t="s">
        <v>6957</v>
      </c>
      <c r="AA91" t="s">
        <v>6958</v>
      </c>
      <c r="AB91">
        <v>0</v>
      </c>
      <c r="AC91">
        <v>0</v>
      </c>
    </row>
    <row r="92" spans="1:29" ht="23.25">
      <c r="A92">
        <v>91</v>
      </c>
      <c r="B92" t="s">
        <v>6956</v>
      </c>
      <c r="C92" t="s">
        <v>6957</v>
      </c>
      <c r="D92" t="s">
        <v>6957</v>
      </c>
      <c r="E92" t="s">
        <v>6958</v>
      </c>
      <c r="F92" t="s">
        <v>6958</v>
      </c>
      <c r="H92" t="s">
        <v>7038</v>
      </c>
      <c r="I92" t="s">
        <v>3766</v>
      </c>
      <c r="J92" t="s">
        <v>6959</v>
      </c>
      <c r="K92" t="s">
        <v>6959</v>
      </c>
      <c r="L92">
        <v>0</v>
      </c>
      <c r="M92">
        <v>0</v>
      </c>
      <c r="N92">
        <v>0</v>
      </c>
      <c r="O92" t="s">
        <v>6960</v>
      </c>
      <c r="P92" s="1">
        <v>0.21</v>
      </c>
      <c r="Q92" t="s">
        <v>6961</v>
      </c>
      <c r="R92">
        <v>0</v>
      </c>
      <c r="S92">
        <v>0</v>
      </c>
      <c r="T92" s="10">
        <f t="shared" si="3"/>
        <v>190.08264462809919</v>
      </c>
      <c r="U92" s="30">
        <v>226.87926525</v>
      </c>
      <c r="V92" s="4"/>
      <c r="W92">
        <f t="shared" si="4"/>
        <v>230</v>
      </c>
      <c r="X92" s="17">
        <f t="shared" si="5"/>
        <v>230</v>
      </c>
      <c r="Y92" t="s">
        <v>6957</v>
      </c>
      <c r="Z92" t="s">
        <v>6957</v>
      </c>
      <c r="AA92" t="s">
        <v>6958</v>
      </c>
      <c r="AB92">
        <v>0</v>
      </c>
      <c r="AC92">
        <v>0</v>
      </c>
    </row>
    <row r="93" spans="1:29" ht="23.25">
      <c r="A93">
        <v>92</v>
      </c>
      <c r="B93" t="s">
        <v>6956</v>
      </c>
      <c r="C93" t="s">
        <v>6957</v>
      </c>
      <c r="D93" t="s">
        <v>6957</v>
      </c>
      <c r="E93" t="s">
        <v>6958</v>
      </c>
      <c r="F93" t="s">
        <v>6958</v>
      </c>
      <c r="H93" t="s">
        <v>7039</v>
      </c>
      <c r="I93" t="s">
        <v>3767</v>
      </c>
      <c r="J93" t="s">
        <v>6959</v>
      </c>
      <c r="K93" t="s">
        <v>6959</v>
      </c>
      <c r="L93">
        <v>0</v>
      </c>
      <c r="M93">
        <v>0</v>
      </c>
      <c r="N93">
        <v>0</v>
      </c>
      <c r="O93" t="s">
        <v>6960</v>
      </c>
      <c r="P93" s="1">
        <v>0.21</v>
      </c>
      <c r="Q93" t="s">
        <v>6961</v>
      </c>
      <c r="R93">
        <v>0</v>
      </c>
      <c r="S93">
        <v>0</v>
      </c>
      <c r="T93" s="10">
        <f t="shared" si="3"/>
        <v>206.61157024793388</v>
      </c>
      <c r="U93" s="30">
        <v>247.57897724999998</v>
      </c>
      <c r="V93" s="4"/>
      <c r="W93">
        <f t="shared" si="4"/>
        <v>250</v>
      </c>
      <c r="X93" s="17">
        <f t="shared" si="5"/>
        <v>250</v>
      </c>
      <c r="Y93" t="s">
        <v>6957</v>
      </c>
      <c r="Z93" t="s">
        <v>6957</v>
      </c>
      <c r="AA93" t="s">
        <v>6958</v>
      </c>
      <c r="AB93">
        <v>0</v>
      </c>
      <c r="AC93">
        <v>0</v>
      </c>
    </row>
    <row r="94" spans="1:29" ht="23.25">
      <c r="A94">
        <v>93</v>
      </c>
      <c r="B94" t="s">
        <v>6956</v>
      </c>
      <c r="C94" t="s">
        <v>6957</v>
      </c>
      <c r="D94" t="s">
        <v>6957</v>
      </c>
      <c r="E94" t="s">
        <v>6958</v>
      </c>
      <c r="F94" t="s">
        <v>6958</v>
      </c>
      <c r="H94" t="s">
        <v>7040</v>
      </c>
      <c r="I94" t="s">
        <v>3768</v>
      </c>
      <c r="J94" t="s">
        <v>6959</v>
      </c>
      <c r="K94" t="s">
        <v>6959</v>
      </c>
      <c r="L94">
        <v>0</v>
      </c>
      <c r="M94">
        <v>0</v>
      </c>
      <c r="N94">
        <v>0</v>
      </c>
      <c r="O94" t="s">
        <v>6960</v>
      </c>
      <c r="P94" s="1">
        <v>0.21</v>
      </c>
      <c r="Q94" t="s">
        <v>6961</v>
      </c>
      <c r="R94">
        <v>0</v>
      </c>
      <c r="S94">
        <v>0</v>
      </c>
      <c r="T94" s="10">
        <f t="shared" si="3"/>
        <v>280.9917355371901</v>
      </c>
      <c r="U94" s="30">
        <v>344.93231025</v>
      </c>
      <c r="V94" s="4"/>
      <c r="W94">
        <f t="shared" si="4"/>
        <v>340</v>
      </c>
      <c r="X94" s="17">
        <f t="shared" si="5"/>
        <v>340</v>
      </c>
      <c r="Y94" t="s">
        <v>6957</v>
      </c>
      <c r="Z94" t="s">
        <v>6957</v>
      </c>
      <c r="AA94" t="s">
        <v>6958</v>
      </c>
      <c r="AB94">
        <v>0</v>
      </c>
      <c r="AC94">
        <v>0</v>
      </c>
    </row>
    <row r="95" spans="1:29" ht="23.25">
      <c r="A95">
        <v>94</v>
      </c>
      <c r="B95" t="s">
        <v>6956</v>
      </c>
      <c r="C95" t="s">
        <v>6957</v>
      </c>
      <c r="D95" t="s">
        <v>6957</v>
      </c>
      <c r="E95" t="s">
        <v>6958</v>
      </c>
      <c r="F95" t="s">
        <v>6958</v>
      </c>
      <c r="H95" t="s">
        <v>7041</v>
      </c>
      <c r="I95" t="s">
        <v>3769</v>
      </c>
      <c r="J95" t="s">
        <v>6959</v>
      </c>
      <c r="K95" t="s">
        <v>6959</v>
      </c>
      <c r="L95">
        <v>0</v>
      </c>
      <c r="M95">
        <v>0</v>
      </c>
      <c r="N95">
        <v>0</v>
      </c>
      <c r="O95" t="s">
        <v>6960</v>
      </c>
      <c r="P95" s="1">
        <v>0.21</v>
      </c>
      <c r="Q95" t="s">
        <v>6961</v>
      </c>
      <c r="R95">
        <v>0</v>
      </c>
      <c r="S95">
        <v>0</v>
      </c>
      <c r="T95" s="10">
        <f t="shared" si="3"/>
        <v>82.644628099173559</v>
      </c>
      <c r="U95" s="30">
        <v>101.46811949999999</v>
      </c>
      <c r="V95" s="4"/>
      <c r="W95">
        <f t="shared" si="4"/>
        <v>100</v>
      </c>
      <c r="X95" s="17">
        <f t="shared" si="5"/>
        <v>100</v>
      </c>
      <c r="Y95" t="s">
        <v>6957</v>
      </c>
      <c r="Z95" t="s">
        <v>6957</v>
      </c>
      <c r="AA95" t="s">
        <v>6958</v>
      </c>
      <c r="AB95">
        <v>0</v>
      </c>
      <c r="AC95">
        <v>0</v>
      </c>
    </row>
    <row r="96" spans="1:29" ht="23.25">
      <c r="A96">
        <v>95</v>
      </c>
      <c r="B96" t="s">
        <v>6956</v>
      </c>
      <c r="C96" t="s">
        <v>6957</v>
      </c>
      <c r="D96" t="s">
        <v>6957</v>
      </c>
      <c r="E96" t="s">
        <v>6958</v>
      </c>
      <c r="F96" t="s">
        <v>6958</v>
      </c>
      <c r="H96" t="s">
        <v>7042</v>
      </c>
      <c r="I96" t="s">
        <v>3770</v>
      </c>
      <c r="J96" t="s">
        <v>6959</v>
      </c>
      <c r="K96" t="s">
        <v>6959</v>
      </c>
      <c r="L96">
        <v>0</v>
      </c>
      <c r="M96">
        <v>0</v>
      </c>
      <c r="N96">
        <v>0</v>
      </c>
      <c r="O96" t="s">
        <v>6960</v>
      </c>
      <c r="P96" s="1">
        <v>0.21</v>
      </c>
      <c r="Q96" t="s">
        <v>6961</v>
      </c>
      <c r="R96">
        <v>0</v>
      </c>
      <c r="S96">
        <v>0</v>
      </c>
      <c r="T96" s="10">
        <f t="shared" si="3"/>
        <v>90.909090909090907</v>
      </c>
      <c r="U96" s="30">
        <v>108.36802350000001</v>
      </c>
      <c r="V96" s="4"/>
      <c r="W96">
        <f t="shared" si="4"/>
        <v>110</v>
      </c>
      <c r="X96" s="17">
        <f t="shared" si="5"/>
        <v>110</v>
      </c>
      <c r="Y96" t="s">
        <v>6957</v>
      </c>
      <c r="Z96" t="s">
        <v>6957</v>
      </c>
      <c r="AA96" t="s">
        <v>6958</v>
      </c>
      <c r="AB96">
        <v>0</v>
      </c>
      <c r="AC96">
        <v>0</v>
      </c>
    </row>
    <row r="97" spans="1:29" ht="23.25">
      <c r="A97">
        <v>96</v>
      </c>
      <c r="B97" t="s">
        <v>6956</v>
      </c>
      <c r="C97" t="s">
        <v>6957</v>
      </c>
      <c r="D97" t="s">
        <v>6957</v>
      </c>
      <c r="E97" t="s">
        <v>6958</v>
      </c>
      <c r="F97" t="s">
        <v>6958</v>
      </c>
      <c r="H97" t="s">
        <v>7043</v>
      </c>
      <c r="I97" t="s">
        <v>3771</v>
      </c>
      <c r="J97" t="s">
        <v>6959</v>
      </c>
      <c r="K97" t="s">
        <v>6959</v>
      </c>
      <c r="L97">
        <v>0</v>
      </c>
      <c r="M97">
        <v>0</v>
      </c>
      <c r="N97">
        <v>0</v>
      </c>
      <c r="O97" t="s">
        <v>6960</v>
      </c>
      <c r="P97" s="1">
        <v>0.21</v>
      </c>
      <c r="Q97" t="s">
        <v>6961</v>
      </c>
      <c r="R97">
        <v>0</v>
      </c>
      <c r="S97">
        <v>0</v>
      </c>
      <c r="T97" s="10">
        <f t="shared" si="3"/>
        <v>165.28925619834712</v>
      </c>
      <c r="U97" s="30">
        <v>195.21876825000001</v>
      </c>
      <c r="V97" s="4"/>
      <c r="W97">
        <f t="shared" si="4"/>
        <v>200</v>
      </c>
      <c r="X97" s="17">
        <f t="shared" si="5"/>
        <v>200</v>
      </c>
      <c r="Y97" t="s">
        <v>6957</v>
      </c>
      <c r="Z97" t="s">
        <v>6957</v>
      </c>
      <c r="AA97" t="s">
        <v>6958</v>
      </c>
      <c r="AB97">
        <v>0</v>
      </c>
      <c r="AC97">
        <v>0</v>
      </c>
    </row>
    <row r="98" spans="1:29" ht="23.25">
      <c r="A98">
        <v>97</v>
      </c>
      <c r="B98" t="s">
        <v>6956</v>
      </c>
      <c r="C98" t="s">
        <v>6957</v>
      </c>
      <c r="D98" t="s">
        <v>6957</v>
      </c>
      <c r="E98" t="s">
        <v>6958</v>
      </c>
      <c r="F98" t="s">
        <v>6958</v>
      </c>
      <c r="H98" t="s">
        <v>7044</v>
      </c>
      <c r="I98" t="s">
        <v>3772</v>
      </c>
      <c r="J98" t="s">
        <v>6959</v>
      </c>
      <c r="K98" t="s">
        <v>6959</v>
      </c>
      <c r="L98">
        <v>0</v>
      </c>
      <c r="M98">
        <v>0</v>
      </c>
      <c r="N98">
        <v>0</v>
      </c>
      <c r="O98" t="s">
        <v>6960</v>
      </c>
      <c r="P98" s="1">
        <v>0.21</v>
      </c>
      <c r="Q98" t="s">
        <v>6961</v>
      </c>
      <c r="R98">
        <v>0</v>
      </c>
      <c r="S98">
        <v>0</v>
      </c>
      <c r="T98" s="10">
        <f t="shared" si="3"/>
        <v>190.08264462809919</v>
      </c>
      <c r="U98" s="30">
        <v>232.9616025</v>
      </c>
      <c r="V98" s="4"/>
      <c r="W98">
        <f t="shared" si="4"/>
        <v>230</v>
      </c>
      <c r="X98" s="17">
        <f t="shared" si="5"/>
        <v>230</v>
      </c>
      <c r="Y98" t="s">
        <v>6957</v>
      </c>
      <c r="Z98" t="s">
        <v>6957</v>
      </c>
      <c r="AA98" t="s">
        <v>6958</v>
      </c>
      <c r="AB98">
        <v>0</v>
      </c>
      <c r="AC98">
        <v>0</v>
      </c>
    </row>
    <row r="99" spans="1:29" ht="23.25">
      <c r="A99">
        <v>98</v>
      </c>
      <c r="B99" t="s">
        <v>6956</v>
      </c>
      <c r="C99" t="s">
        <v>6957</v>
      </c>
      <c r="D99" t="s">
        <v>6957</v>
      </c>
      <c r="E99" t="s">
        <v>6958</v>
      </c>
      <c r="F99" t="s">
        <v>6958</v>
      </c>
      <c r="H99" t="s">
        <v>7045</v>
      </c>
      <c r="I99" t="s">
        <v>3773</v>
      </c>
      <c r="J99" t="s">
        <v>6959</v>
      </c>
      <c r="K99" t="s">
        <v>6959</v>
      </c>
      <c r="L99">
        <v>0</v>
      </c>
      <c r="M99">
        <v>0</v>
      </c>
      <c r="N99">
        <v>0</v>
      </c>
      <c r="O99" t="s">
        <v>6960</v>
      </c>
      <c r="P99" s="1">
        <v>0.21</v>
      </c>
      <c r="Q99" t="s">
        <v>6961</v>
      </c>
      <c r="R99">
        <v>0</v>
      </c>
      <c r="S99">
        <v>0</v>
      </c>
      <c r="T99" s="10">
        <f t="shared" si="3"/>
        <v>223.14049586776861</v>
      </c>
      <c r="U99" s="30">
        <v>273.55244400000004</v>
      </c>
      <c r="V99" s="4"/>
      <c r="W99">
        <f t="shared" si="4"/>
        <v>270</v>
      </c>
      <c r="X99" s="17">
        <f t="shared" si="5"/>
        <v>270</v>
      </c>
      <c r="Y99" t="s">
        <v>6957</v>
      </c>
      <c r="Z99" t="s">
        <v>6957</v>
      </c>
      <c r="AA99" t="s">
        <v>6958</v>
      </c>
      <c r="AB99">
        <v>0</v>
      </c>
      <c r="AC99">
        <v>0</v>
      </c>
    </row>
    <row r="100" spans="1:29" ht="23.25">
      <c r="A100">
        <v>99</v>
      </c>
      <c r="B100" t="s">
        <v>6956</v>
      </c>
      <c r="C100" t="s">
        <v>6957</v>
      </c>
      <c r="D100" t="s">
        <v>6957</v>
      </c>
      <c r="E100" t="s">
        <v>6958</v>
      </c>
      <c r="F100" t="s">
        <v>6958</v>
      </c>
      <c r="H100" t="s">
        <v>11911</v>
      </c>
      <c r="I100" t="s">
        <v>3774</v>
      </c>
      <c r="J100" t="s">
        <v>6959</v>
      </c>
      <c r="K100" t="s">
        <v>6959</v>
      </c>
      <c r="L100">
        <v>0</v>
      </c>
      <c r="M100">
        <v>0</v>
      </c>
      <c r="N100">
        <v>0</v>
      </c>
      <c r="O100" t="s">
        <v>6960</v>
      </c>
      <c r="P100" s="1">
        <v>0.21</v>
      </c>
      <c r="Q100" t="s">
        <v>6961</v>
      </c>
      <c r="R100">
        <v>0</v>
      </c>
      <c r="S100">
        <v>0</v>
      </c>
      <c r="T100" s="10">
        <f t="shared" si="3"/>
        <v>380.16528925619838</v>
      </c>
      <c r="U100" s="30">
        <v>458.23268699999994</v>
      </c>
      <c r="V100" s="4"/>
      <c r="W100">
        <f t="shared" si="4"/>
        <v>460</v>
      </c>
      <c r="X100" s="17">
        <f t="shared" si="5"/>
        <v>460</v>
      </c>
      <c r="Y100" t="s">
        <v>6957</v>
      </c>
      <c r="Z100" t="s">
        <v>6957</v>
      </c>
      <c r="AA100" t="s">
        <v>6958</v>
      </c>
      <c r="AB100">
        <v>0</v>
      </c>
      <c r="AC100">
        <v>0</v>
      </c>
    </row>
    <row r="101" spans="1:29" ht="23.25">
      <c r="A101">
        <v>100</v>
      </c>
      <c r="B101" t="s">
        <v>6956</v>
      </c>
      <c r="C101" t="s">
        <v>6957</v>
      </c>
      <c r="D101" t="s">
        <v>6957</v>
      </c>
      <c r="E101" t="s">
        <v>6958</v>
      </c>
      <c r="F101" t="s">
        <v>6958</v>
      </c>
      <c r="H101" t="s">
        <v>7047</v>
      </c>
      <c r="I101" t="s">
        <v>3775</v>
      </c>
      <c r="J101" t="s">
        <v>6959</v>
      </c>
      <c r="K101" t="s">
        <v>6959</v>
      </c>
      <c r="L101">
        <v>0</v>
      </c>
      <c r="M101">
        <v>0</v>
      </c>
      <c r="N101">
        <v>0</v>
      </c>
      <c r="O101" t="s">
        <v>6960</v>
      </c>
      <c r="P101" s="1">
        <v>0.21</v>
      </c>
      <c r="Q101" t="s">
        <v>6961</v>
      </c>
      <c r="R101">
        <v>0</v>
      </c>
      <c r="S101">
        <v>0</v>
      </c>
      <c r="T101" s="10">
        <f t="shared" si="3"/>
        <v>181.81818181818181</v>
      </c>
      <c r="U101" s="30">
        <v>222.41409299999995</v>
      </c>
      <c r="V101" s="4"/>
      <c r="W101">
        <f t="shared" si="4"/>
        <v>220</v>
      </c>
      <c r="X101" s="17">
        <f t="shared" si="5"/>
        <v>220</v>
      </c>
      <c r="Y101" t="s">
        <v>6957</v>
      </c>
      <c r="Z101" t="s">
        <v>6957</v>
      </c>
      <c r="AA101" t="s">
        <v>6958</v>
      </c>
      <c r="AB101">
        <v>0</v>
      </c>
      <c r="AC101">
        <v>0</v>
      </c>
    </row>
    <row r="102" spans="1:29" ht="23.25">
      <c r="A102">
        <v>101</v>
      </c>
      <c r="B102" t="s">
        <v>6956</v>
      </c>
      <c r="C102" t="s">
        <v>6957</v>
      </c>
      <c r="D102" t="s">
        <v>6957</v>
      </c>
      <c r="E102" t="s">
        <v>6958</v>
      </c>
      <c r="F102" t="s">
        <v>6958</v>
      </c>
      <c r="H102" t="s">
        <v>7048</v>
      </c>
      <c r="I102" t="s">
        <v>3776</v>
      </c>
      <c r="J102" t="s">
        <v>6959</v>
      </c>
      <c r="K102" t="s">
        <v>6959</v>
      </c>
      <c r="L102">
        <v>0</v>
      </c>
      <c r="M102">
        <v>0</v>
      </c>
      <c r="N102">
        <v>0</v>
      </c>
      <c r="O102" t="s">
        <v>6960</v>
      </c>
      <c r="P102" s="1">
        <v>0.21</v>
      </c>
      <c r="Q102" t="s">
        <v>6961</v>
      </c>
      <c r="R102">
        <v>0</v>
      </c>
      <c r="S102">
        <v>0</v>
      </c>
      <c r="T102" s="10">
        <f t="shared" si="3"/>
        <v>223.14049586776861</v>
      </c>
      <c r="U102" s="30">
        <v>271.11771225000001</v>
      </c>
      <c r="V102" s="4"/>
      <c r="W102">
        <f t="shared" si="4"/>
        <v>270</v>
      </c>
      <c r="X102" s="17">
        <f t="shared" si="5"/>
        <v>270</v>
      </c>
      <c r="Y102" t="s">
        <v>6957</v>
      </c>
      <c r="Z102" t="s">
        <v>6957</v>
      </c>
      <c r="AA102" t="s">
        <v>6958</v>
      </c>
      <c r="AB102">
        <v>0</v>
      </c>
      <c r="AC102">
        <v>0</v>
      </c>
    </row>
    <row r="103" spans="1:29" ht="23.25">
      <c r="A103">
        <v>102</v>
      </c>
      <c r="B103" t="s">
        <v>6956</v>
      </c>
      <c r="C103" t="s">
        <v>6957</v>
      </c>
      <c r="D103" t="s">
        <v>6957</v>
      </c>
      <c r="E103" t="s">
        <v>6958</v>
      </c>
      <c r="F103" t="s">
        <v>6958</v>
      </c>
      <c r="H103" t="s">
        <v>7049</v>
      </c>
      <c r="I103" t="s">
        <v>3777</v>
      </c>
      <c r="J103" t="s">
        <v>6959</v>
      </c>
      <c r="K103" t="s">
        <v>6959</v>
      </c>
      <c r="L103">
        <v>0</v>
      </c>
      <c r="M103">
        <v>0</v>
      </c>
      <c r="N103">
        <v>0</v>
      </c>
      <c r="O103" t="s">
        <v>6960</v>
      </c>
      <c r="P103" s="1">
        <v>0.21</v>
      </c>
      <c r="Q103" t="s">
        <v>6961</v>
      </c>
      <c r="R103">
        <v>0</v>
      </c>
      <c r="S103">
        <v>0</v>
      </c>
      <c r="T103" s="10">
        <f t="shared" si="3"/>
        <v>223.14049586776861</v>
      </c>
      <c r="U103" s="30">
        <v>273.95673525000001</v>
      </c>
      <c r="V103" s="4"/>
      <c r="W103">
        <f t="shared" si="4"/>
        <v>270</v>
      </c>
      <c r="X103" s="17">
        <f t="shared" si="5"/>
        <v>270</v>
      </c>
      <c r="Y103" t="s">
        <v>6957</v>
      </c>
      <c r="Z103" t="s">
        <v>6957</v>
      </c>
      <c r="AA103" t="s">
        <v>6958</v>
      </c>
      <c r="AB103">
        <v>0</v>
      </c>
      <c r="AC103">
        <v>0</v>
      </c>
    </row>
    <row r="104" spans="1:29" ht="23.25">
      <c r="A104">
        <v>103</v>
      </c>
      <c r="B104" t="s">
        <v>6956</v>
      </c>
      <c r="C104" t="s">
        <v>6957</v>
      </c>
      <c r="D104" t="s">
        <v>6957</v>
      </c>
      <c r="E104" t="s">
        <v>6958</v>
      </c>
      <c r="F104" t="s">
        <v>6958</v>
      </c>
      <c r="H104" t="s">
        <v>7050</v>
      </c>
      <c r="I104" t="s">
        <v>3778</v>
      </c>
      <c r="J104" t="s">
        <v>6959</v>
      </c>
      <c r="K104" t="s">
        <v>6959</v>
      </c>
      <c r="L104">
        <v>0</v>
      </c>
      <c r="M104">
        <v>0</v>
      </c>
      <c r="N104">
        <v>0</v>
      </c>
      <c r="O104" t="s">
        <v>6960</v>
      </c>
      <c r="P104" s="1">
        <v>0.21</v>
      </c>
      <c r="Q104" t="s">
        <v>6961</v>
      </c>
      <c r="R104">
        <v>0</v>
      </c>
      <c r="S104">
        <v>0</v>
      </c>
      <c r="T104" s="10">
        <f t="shared" si="3"/>
        <v>247.93388429752068</v>
      </c>
      <c r="U104" s="30">
        <v>298.30405274999998</v>
      </c>
      <c r="V104" s="4"/>
      <c r="W104">
        <f t="shared" si="4"/>
        <v>300</v>
      </c>
      <c r="X104" s="17">
        <f t="shared" si="5"/>
        <v>300</v>
      </c>
      <c r="Y104" t="s">
        <v>6957</v>
      </c>
      <c r="Z104" t="s">
        <v>6957</v>
      </c>
      <c r="AA104" t="s">
        <v>6958</v>
      </c>
      <c r="AB104">
        <v>0</v>
      </c>
      <c r="AC104">
        <v>0</v>
      </c>
    </row>
    <row r="105" spans="1:29" ht="23.25">
      <c r="A105">
        <v>104</v>
      </c>
      <c r="B105" t="s">
        <v>6956</v>
      </c>
      <c r="C105" t="s">
        <v>6957</v>
      </c>
      <c r="D105" t="s">
        <v>6957</v>
      </c>
      <c r="E105" t="s">
        <v>6958</v>
      </c>
      <c r="F105" t="s">
        <v>6958</v>
      </c>
      <c r="H105" t="s">
        <v>7051</v>
      </c>
      <c r="I105" t="s">
        <v>3779</v>
      </c>
      <c r="J105" t="s">
        <v>6959</v>
      </c>
      <c r="K105" t="s">
        <v>6959</v>
      </c>
      <c r="L105">
        <v>0</v>
      </c>
      <c r="M105">
        <v>0</v>
      </c>
      <c r="N105">
        <v>0</v>
      </c>
      <c r="O105" t="s">
        <v>6960</v>
      </c>
      <c r="P105" s="1">
        <v>0.21</v>
      </c>
      <c r="Q105" t="s">
        <v>6961</v>
      </c>
      <c r="R105">
        <v>0</v>
      </c>
      <c r="S105">
        <v>0</v>
      </c>
      <c r="T105" s="10">
        <f t="shared" si="3"/>
        <v>297.52066115702479</v>
      </c>
      <c r="U105" s="30">
        <v>360.40318874999991</v>
      </c>
      <c r="V105" s="4"/>
      <c r="W105">
        <f t="shared" si="4"/>
        <v>360</v>
      </c>
      <c r="X105" s="17">
        <f t="shared" si="5"/>
        <v>360</v>
      </c>
      <c r="Y105" t="s">
        <v>6957</v>
      </c>
      <c r="Z105" t="s">
        <v>6957</v>
      </c>
      <c r="AA105" t="s">
        <v>6958</v>
      </c>
      <c r="AB105">
        <v>0</v>
      </c>
      <c r="AC105">
        <v>0</v>
      </c>
    </row>
    <row r="106" spans="1:29" ht="23.25">
      <c r="A106">
        <v>105</v>
      </c>
      <c r="B106" t="s">
        <v>6956</v>
      </c>
      <c r="C106" t="s">
        <v>6957</v>
      </c>
      <c r="D106" t="s">
        <v>6957</v>
      </c>
      <c r="E106" t="s">
        <v>6958</v>
      </c>
      <c r="F106" t="s">
        <v>6958</v>
      </c>
      <c r="H106" t="s">
        <v>7052</v>
      </c>
      <c r="I106" t="s">
        <v>3780</v>
      </c>
      <c r="J106" t="s">
        <v>6959</v>
      </c>
      <c r="K106" t="s">
        <v>6959</v>
      </c>
      <c r="L106">
        <v>0</v>
      </c>
      <c r="M106">
        <v>0</v>
      </c>
      <c r="N106">
        <v>0</v>
      </c>
      <c r="O106" t="s">
        <v>6960</v>
      </c>
      <c r="P106" s="1">
        <v>0.21</v>
      </c>
      <c r="Q106" t="s">
        <v>6961</v>
      </c>
      <c r="R106">
        <v>0</v>
      </c>
      <c r="S106">
        <v>0</v>
      </c>
      <c r="T106" s="10">
        <f t="shared" si="3"/>
        <v>57.851239669421489</v>
      </c>
      <c r="U106" s="30">
        <v>74.677086000000003</v>
      </c>
      <c r="V106" s="4"/>
      <c r="W106">
        <f t="shared" si="4"/>
        <v>70</v>
      </c>
      <c r="X106" s="17">
        <f t="shared" si="5"/>
        <v>70</v>
      </c>
      <c r="Y106" t="s">
        <v>6957</v>
      </c>
      <c r="Z106" t="s">
        <v>6957</v>
      </c>
      <c r="AA106" t="s">
        <v>6958</v>
      </c>
      <c r="AB106">
        <v>0</v>
      </c>
      <c r="AC106">
        <v>0</v>
      </c>
    </row>
    <row r="107" spans="1:29" ht="23.25">
      <c r="A107">
        <v>106</v>
      </c>
      <c r="B107" t="s">
        <v>6956</v>
      </c>
      <c r="C107" t="s">
        <v>6957</v>
      </c>
      <c r="D107" t="s">
        <v>6957</v>
      </c>
      <c r="E107" t="s">
        <v>6958</v>
      </c>
      <c r="F107" t="s">
        <v>6958</v>
      </c>
      <c r="H107" t="s">
        <v>7053</v>
      </c>
      <c r="I107" t="s">
        <v>3781</v>
      </c>
      <c r="J107" t="s">
        <v>6959</v>
      </c>
      <c r="K107" t="s">
        <v>6959</v>
      </c>
      <c r="L107">
        <v>0</v>
      </c>
      <c r="M107">
        <v>0</v>
      </c>
      <c r="N107">
        <v>0</v>
      </c>
      <c r="O107" t="s">
        <v>6960</v>
      </c>
      <c r="P107" s="1">
        <v>0.21</v>
      </c>
      <c r="Q107" t="s">
        <v>6961</v>
      </c>
      <c r="R107">
        <v>0</v>
      </c>
      <c r="S107">
        <v>0</v>
      </c>
      <c r="T107" s="10">
        <f t="shared" si="3"/>
        <v>74.380165289256198</v>
      </c>
      <c r="U107" s="30">
        <v>90.103043249999999</v>
      </c>
      <c r="V107" s="4"/>
      <c r="W107">
        <f t="shared" si="4"/>
        <v>90</v>
      </c>
      <c r="X107" s="17">
        <f t="shared" si="5"/>
        <v>90</v>
      </c>
      <c r="Y107" t="s">
        <v>6957</v>
      </c>
      <c r="Z107" t="s">
        <v>6957</v>
      </c>
      <c r="AA107" t="s">
        <v>6958</v>
      </c>
      <c r="AB107">
        <v>0</v>
      </c>
      <c r="AC107">
        <v>0</v>
      </c>
    </row>
    <row r="108" spans="1:29" ht="23.25">
      <c r="A108">
        <v>107</v>
      </c>
      <c r="B108" t="s">
        <v>6956</v>
      </c>
      <c r="C108" t="s">
        <v>6957</v>
      </c>
      <c r="D108" t="s">
        <v>6957</v>
      </c>
      <c r="E108" t="s">
        <v>6958</v>
      </c>
      <c r="F108" t="s">
        <v>6958</v>
      </c>
      <c r="H108" t="s">
        <v>7054</v>
      </c>
      <c r="I108" t="s">
        <v>3782</v>
      </c>
      <c r="J108" t="s">
        <v>6959</v>
      </c>
      <c r="K108" t="s">
        <v>6959</v>
      </c>
      <c r="L108">
        <v>0</v>
      </c>
      <c r="M108">
        <v>0</v>
      </c>
      <c r="N108">
        <v>0</v>
      </c>
      <c r="O108" t="s">
        <v>6960</v>
      </c>
      <c r="P108" s="1">
        <v>0.21</v>
      </c>
      <c r="Q108" t="s">
        <v>6961</v>
      </c>
      <c r="R108">
        <v>0</v>
      </c>
      <c r="S108">
        <v>0</v>
      </c>
      <c r="T108" s="10">
        <f t="shared" si="3"/>
        <v>90.909090909090907</v>
      </c>
      <c r="U108" s="30">
        <v>107.55045674999998</v>
      </c>
      <c r="V108" s="4"/>
      <c r="W108">
        <f t="shared" si="4"/>
        <v>110</v>
      </c>
      <c r="X108" s="17">
        <f t="shared" si="5"/>
        <v>110</v>
      </c>
      <c r="Y108" t="s">
        <v>6957</v>
      </c>
      <c r="Z108" t="s">
        <v>6957</v>
      </c>
      <c r="AA108" t="s">
        <v>6958</v>
      </c>
      <c r="AB108">
        <v>0</v>
      </c>
      <c r="AC108">
        <v>0</v>
      </c>
    </row>
    <row r="109" spans="1:29" ht="23.25">
      <c r="A109">
        <v>108</v>
      </c>
      <c r="B109" t="s">
        <v>6956</v>
      </c>
      <c r="C109" t="s">
        <v>6957</v>
      </c>
      <c r="D109" t="s">
        <v>6957</v>
      </c>
      <c r="E109" t="s">
        <v>6958</v>
      </c>
      <c r="F109" t="s">
        <v>6958</v>
      </c>
      <c r="H109" t="s">
        <v>7055</v>
      </c>
      <c r="I109" t="s">
        <v>3783</v>
      </c>
      <c r="J109" t="s">
        <v>6959</v>
      </c>
      <c r="K109" t="s">
        <v>6959</v>
      </c>
      <c r="L109">
        <v>0</v>
      </c>
      <c r="M109">
        <v>0</v>
      </c>
      <c r="N109">
        <v>0</v>
      </c>
      <c r="O109" t="s">
        <v>6960</v>
      </c>
      <c r="P109" s="1">
        <v>0.21</v>
      </c>
      <c r="Q109" t="s">
        <v>6961</v>
      </c>
      <c r="R109">
        <v>0</v>
      </c>
      <c r="S109">
        <v>0</v>
      </c>
      <c r="T109" s="10">
        <f t="shared" si="3"/>
        <v>49.586776859504134</v>
      </c>
      <c r="U109" s="30">
        <v>56.412105749999995</v>
      </c>
      <c r="V109" s="4"/>
      <c r="W109">
        <f t="shared" si="4"/>
        <v>60</v>
      </c>
      <c r="X109" s="17">
        <f t="shared" si="5"/>
        <v>60</v>
      </c>
      <c r="Y109" t="s">
        <v>6957</v>
      </c>
      <c r="Z109" t="s">
        <v>6957</v>
      </c>
      <c r="AA109" t="s">
        <v>6958</v>
      </c>
      <c r="AB109">
        <v>0</v>
      </c>
      <c r="AC109">
        <v>0</v>
      </c>
    </row>
    <row r="110" spans="1:29" ht="23.25">
      <c r="A110">
        <v>109</v>
      </c>
      <c r="B110" t="s">
        <v>6956</v>
      </c>
      <c r="C110" t="s">
        <v>6957</v>
      </c>
      <c r="D110" t="s">
        <v>6957</v>
      </c>
      <c r="E110" t="s">
        <v>6958</v>
      </c>
      <c r="F110" t="s">
        <v>6958</v>
      </c>
      <c r="H110" t="s">
        <v>7056</v>
      </c>
      <c r="I110" t="s">
        <v>3784</v>
      </c>
      <c r="J110" t="s">
        <v>6959</v>
      </c>
      <c r="K110" t="s">
        <v>6959</v>
      </c>
      <c r="L110">
        <v>0</v>
      </c>
      <c r="M110">
        <v>0</v>
      </c>
      <c r="N110">
        <v>0</v>
      </c>
      <c r="O110" t="s">
        <v>6960</v>
      </c>
      <c r="P110" s="1">
        <v>0.21</v>
      </c>
      <c r="Q110" t="s">
        <v>6961</v>
      </c>
      <c r="R110">
        <v>0</v>
      </c>
      <c r="S110">
        <v>0</v>
      </c>
      <c r="T110" s="10">
        <f t="shared" si="3"/>
        <v>49.586776859504134</v>
      </c>
      <c r="U110" s="30">
        <v>64.129576499999999</v>
      </c>
      <c r="V110" s="4"/>
      <c r="W110">
        <f t="shared" si="4"/>
        <v>60</v>
      </c>
      <c r="X110" s="17">
        <f t="shared" si="5"/>
        <v>60</v>
      </c>
      <c r="Y110" t="s">
        <v>6957</v>
      </c>
      <c r="Z110" t="s">
        <v>6957</v>
      </c>
      <c r="AA110" t="s">
        <v>6958</v>
      </c>
      <c r="AB110">
        <v>0</v>
      </c>
      <c r="AC110">
        <v>0</v>
      </c>
    </row>
    <row r="111" spans="1:29" ht="23.25">
      <c r="A111">
        <v>110</v>
      </c>
      <c r="B111" t="s">
        <v>6956</v>
      </c>
      <c r="C111" t="s">
        <v>6957</v>
      </c>
      <c r="D111" t="s">
        <v>6957</v>
      </c>
      <c r="E111" t="s">
        <v>6958</v>
      </c>
      <c r="F111" t="s">
        <v>6958</v>
      </c>
      <c r="H111" t="s">
        <v>7057</v>
      </c>
      <c r="I111" t="s">
        <v>3785</v>
      </c>
      <c r="J111" t="s">
        <v>6959</v>
      </c>
      <c r="K111" t="s">
        <v>6959</v>
      </c>
      <c r="L111">
        <v>0</v>
      </c>
      <c r="M111">
        <v>0</v>
      </c>
      <c r="N111">
        <v>0</v>
      </c>
      <c r="O111" t="s">
        <v>6960</v>
      </c>
      <c r="P111" s="1">
        <v>0.21</v>
      </c>
      <c r="Q111" t="s">
        <v>6961</v>
      </c>
      <c r="R111">
        <v>0</v>
      </c>
      <c r="S111">
        <v>0</v>
      </c>
      <c r="T111" s="10">
        <f t="shared" si="3"/>
        <v>66.11570247933885</v>
      </c>
      <c r="U111" s="30">
        <v>84.829288500000004</v>
      </c>
      <c r="V111" s="4"/>
      <c r="W111">
        <f t="shared" si="4"/>
        <v>80</v>
      </c>
      <c r="X111" s="17">
        <f t="shared" si="5"/>
        <v>80</v>
      </c>
      <c r="Y111" t="s">
        <v>6957</v>
      </c>
      <c r="Z111" t="s">
        <v>6957</v>
      </c>
      <c r="AA111" t="s">
        <v>6958</v>
      </c>
      <c r="AB111">
        <v>0</v>
      </c>
      <c r="AC111">
        <v>0</v>
      </c>
    </row>
    <row r="112" spans="1:29" ht="23.25">
      <c r="A112">
        <v>111</v>
      </c>
      <c r="B112" t="s">
        <v>6956</v>
      </c>
      <c r="C112" t="s">
        <v>6957</v>
      </c>
      <c r="D112" t="s">
        <v>6957</v>
      </c>
      <c r="E112" t="s">
        <v>6958</v>
      </c>
      <c r="F112" t="s">
        <v>6958</v>
      </c>
      <c r="H112" t="s">
        <v>7058</v>
      </c>
      <c r="I112" t="s">
        <v>3786</v>
      </c>
      <c r="J112" t="s">
        <v>6959</v>
      </c>
      <c r="K112" t="s">
        <v>6959</v>
      </c>
      <c r="L112">
        <v>0</v>
      </c>
      <c r="M112">
        <v>0</v>
      </c>
      <c r="N112">
        <v>0</v>
      </c>
      <c r="O112" t="s">
        <v>6960</v>
      </c>
      <c r="P112" s="1">
        <v>0.21</v>
      </c>
      <c r="Q112" t="s">
        <v>6961</v>
      </c>
      <c r="R112">
        <v>0</v>
      </c>
      <c r="S112">
        <v>0</v>
      </c>
      <c r="T112" s="10">
        <f t="shared" si="3"/>
        <v>181.81818181818181</v>
      </c>
      <c r="U112" s="30">
        <v>224.03125800000001</v>
      </c>
      <c r="V112" s="4"/>
      <c r="W112">
        <f t="shared" si="4"/>
        <v>220</v>
      </c>
      <c r="X112" s="17">
        <f t="shared" si="5"/>
        <v>220</v>
      </c>
      <c r="Y112" t="s">
        <v>6957</v>
      </c>
      <c r="Z112" t="s">
        <v>6957</v>
      </c>
      <c r="AA112" t="s">
        <v>6958</v>
      </c>
      <c r="AB112">
        <v>0</v>
      </c>
      <c r="AC112">
        <v>0</v>
      </c>
    </row>
    <row r="113" spans="1:29" ht="23.25">
      <c r="A113">
        <v>112</v>
      </c>
      <c r="B113" t="s">
        <v>6956</v>
      </c>
      <c r="C113" t="s">
        <v>6957</v>
      </c>
      <c r="D113" t="s">
        <v>6957</v>
      </c>
      <c r="E113" t="s">
        <v>6958</v>
      </c>
      <c r="F113" t="s">
        <v>6958</v>
      </c>
      <c r="H113" t="s">
        <v>7059</v>
      </c>
      <c r="I113" t="s">
        <v>3787</v>
      </c>
      <c r="J113" t="s">
        <v>6959</v>
      </c>
      <c r="K113" t="s">
        <v>6959</v>
      </c>
      <c r="L113">
        <v>0</v>
      </c>
      <c r="M113">
        <v>0</v>
      </c>
      <c r="N113">
        <v>0</v>
      </c>
      <c r="O113" t="s">
        <v>6960</v>
      </c>
      <c r="P113" s="1">
        <v>0.21</v>
      </c>
      <c r="Q113" t="s">
        <v>6961</v>
      </c>
      <c r="R113">
        <v>0</v>
      </c>
      <c r="S113">
        <v>0</v>
      </c>
      <c r="T113" s="10">
        <f t="shared" si="3"/>
        <v>570.24793388429748</v>
      </c>
      <c r="U113" s="30">
        <v>691.99388774999989</v>
      </c>
      <c r="V113" s="4"/>
      <c r="W113">
        <f t="shared" si="4"/>
        <v>690</v>
      </c>
      <c r="X113" s="17">
        <f t="shared" si="5"/>
        <v>690</v>
      </c>
      <c r="Y113" t="s">
        <v>6957</v>
      </c>
      <c r="Z113" t="s">
        <v>6957</v>
      </c>
      <c r="AA113" t="s">
        <v>6958</v>
      </c>
      <c r="AB113">
        <v>0</v>
      </c>
      <c r="AC113">
        <v>0</v>
      </c>
    </row>
    <row r="114" spans="1:29" ht="23.25">
      <c r="A114">
        <v>113</v>
      </c>
      <c r="B114" t="s">
        <v>6956</v>
      </c>
      <c r="C114" t="s">
        <v>6957</v>
      </c>
      <c r="D114" t="s">
        <v>6957</v>
      </c>
      <c r="E114" t="s">
        <v>6958</v>
      </c>
      <c r="F114" t="s">
        <v>6958</v>
      </c>
      <c r="H114" t="s">
        <v>7060</v>
      </c>
      <c r="I114" t="s">
        <v>3788</v>
      </c>
      <c r="J114" t="s">
        <v>6959</v>
      </c>
      <c r="K114" t="s">
        <v>6959</v>
      </c>
      <c r="L114">
        <v>0</v>
      </c>
      <c r="M114">
        <v>0</v>
      </c>
      <c r="N114">
        <v>0</v>
      </c>
      <c r="O114" t="s">
        <v>6960</v>
      </c>
      <c r="P114" s="1">
        <v>0.21</v>
      </c>
      <c r="Q114" t="s">
        <v>6961</v>
      </c>
      <c r="R114">
        <v>0</v>
      </c>
      <c r="S114">
        <v>0</v>
      </c>
      <c r="T114" s="10">
        <f t="shared" si="3"/>
        <v>570.24793388429748</v>
      </c>
      <c r="U114" s="30">
        <v>691.99388774999989</v>
      </c>
      <c r="V114" s="4"/>
      <c r="W114">
        <f t="shared" si="4"/>
        <v>690</v>
      </c>
      <c r="X114" s="17">
        <f t="shared" si="5"/>
        <v>690</v>
      </c>
      <c r="Y114" t="s">
        <v>6957</v>
      </c>
      <c r="Z114" t="s">
        <v>6957</v>
      </c>
      <c r="AA114" t="s">
        <v>6958</v>
      </c>
      <c r="AB114">
        <v>0</v>
      </c>
      <c r="AC114">
        <v>0</v>
      </c>
    </row>
    <row r="115" spans="1:29" ht="23.25">
      <c r="A115">
        <v>114</v>
      </c>
      <c r="B115" t="s">
        <v>6956</v>
      </c>
      <c r="C115" t="s">
        <v>6957</v>
      </c>
      <c r="D115" t="s">
        <v>6957</v>
      </c>
      <c r="E115" t="s">
        <v>6958</v>
      </c>
      <c r="F115" t="s">
        <v>6958</v>
      </c>
      <c r="H115" t="s">
        <v>7061</v>
      </c>
      <c r="I115" t="s">
        <v>3789</v>
      </c>
      <c r="J115" t="s">
        <v>6959</v>
      </c>
      <c r="K115" t="s">
        <v>6959</v>
      </c>
      <c r="L115">
        <v>0</v>
      </c>
      <c r="M115">
        <v>0</v>
      </c>
      <c r="N115">
        <v>0</v>
      </c>
      <c r="O115" t="s">
        <v>6960</v>
      </c>
      <c r="P115" s="1">
        <v>0.21</v>
      </c>
      <c r="Q115" t="s">
        <v>6961</v>
      </c>
      <c r="R115">
        <v>0</v>
      </c>
      <c r="S115">
        <v>0</v>
      </c>
      <c r="T115" s="10">
        <f t="shared" si="3"/>
        <v>140.49586776859505</v>
      </c>
      <c r="U115" s="30">
        <v>169.24530149999998</v>
      </c>
      <c r="V115" s="4"/>
      <c r="W115">
        <f t="shared" si="4"/>
        <v>170</v>
      </c>
      <c r="X115" s="17">
        <f t="shared" si="5"/>
        <v>170</v>
      </c>
      <c r="Y115" t="s">
        <v>6957</v>
      </c>
      <c r="Z115" t="s">
        <v>6957</v>
      </c>
      <c r="AA115" t="s">
        <v>6958</v>
      </c>
      <c r="AB115">
        <v>0</v>
      </c>
      <c r="AC115">
        <v>0</v>
      </c>
    </row>
    <row r="116" spans="1:29" ht="23.25">
      <c r="A116">
        <v>115</v>
      </c>
      <c r="B116" t="s">
        <v>6956</v>
      </c>
      <c r="C116" t="s">
        <v>6957</v>
      </c>
      <c r="D116" t="s">
        <v>6957</v>
      </c>
      <c r="E116" t="s">
        <v>6958</v>
      </c>
      <c r="F116" t="s">
        <v>6958</v>
      </c>
      <c r="H116" t="s">
        <v>7062</v>
      </c>
      <c r="I116" t="s">
        <v>3790</v>
      </c>
      <c r="J116" t="s">
        <v>6959</v>
      </c>
      <c r="K116" t="s">
        <v>6959</v>
      </c>
      <c r="L116">
        <v>0</v>
      </c>
      <c r="M116">
        <v>0</v>
      </c>
      <c r="N116">
        <v>0</v>
      </c>
      <c r="O116" t="s">
        <v>6960</v>
      </c>
      <c r="P116" s="1">
        <v>0.21</v>
      </c>
      <c r="Q116" t="s">
        <v>6961</v>
      </c>
      <c r="R116">
        <v>0</v>
      </c>
      <c r="S116">
        <v>0</v>
      </c>
      <c r="T116" s="10">
        <f t="shared" si="3"/>
        <v>181.81818181818181</v>
      </c>
      <c r="U116" s="30">
        <v>222.41409299999995</v>
      </c>
      <c r="V116" s="4"/>
      <c r="W116">
        <f t="shared" si="4"/>
        <v>220</v>
      </c>
      <c r="X116" s="17">
        <f t="shared" si="5"/>
        <v>220</v>
      </c>
      <c r="Y116" t="s">
        <v>6957</v>
      </c>
      <c r="Z116" t="s">
        <v>6957</v>
      </c>
      <c r="AA116" t="s">
        <v>6958</v>
      </c>
      <c r="AB116">
        <v>0</v>
      </c>
      <c r="AC116">
        <v>0</v>
      </c>
    </row>
    <row r="117" spans="1:29" ht="23.25">
      <c r="A117">
        <v>116</v>
      </c>
      <c r="B117" t="s">
        <v>6956</v>
      </c>
      <c r="C117" t="s">
        <v>6957</v>
      </c>
      <c r="D117" t="s">
        <v>6957</v>
      </c>
      <c r="E117" t="s">
        <v>6958</v>
      </c>
      <c r="F117" t="s">
        <v>6958</v>
      </c>
      <c r="H117" t="s">
        <v>7063</v>
      </c>
      <c r="I117" t="s">
        <v>3791</v>
      </c>
      <c r="J117" t="s">
        <v>6959</v>
      </c>
      <c r="K117" t="s">
        <v>6959</v>
      </c>
      <c r="L117">
        <v>0</v>
      </c>
      <c r="M117">
        <v>0</v>
      </c>
      <c r="N117">
        <v>0</v>
      </c>
      <c r="O117" t="s">
        <v>6960</v>
      </c>
      <c r="P117" s="1">
        <v>0.21</v>
      </c>
      <c r="Q117" t="s">
        <v>6961</v>
      </c>
      <c r="R117">
        <v>0</v>
      </c>
      <c r="S117">
        <v>0</v>
      </c>
      <c r="T117" s="10">
        <f t="shared" si="3"/>
        <v>305.78512396694214</v>
      </c>
      <c r="U117" s="30">
        <v>374.60728799999998</v>
      </c>
      <c r="V117" s="4"/>
      <c r="W117">
        <f t="shared" si="4"/>
        <v>370</v>
      </c>
      <c r="X117" s="17">
        <f t="shared" si="5"/>
        <v>370</v>
      </c>
      <c r="Y117" t="s">
        <v>6957</v>
      </c>
      <c r="Z117" t="s">
        <v>6957</v>
      </c>
      <c r="AA117" t="s">
        <v>6958</v>
      </c>
      <c r="AB117">
        <v>0</v>
      </c>
      <c r="AC117">
        <v>0</v>
      </c>
    </row>
    <row r="118" spans="1:29" ht="23.25">
      <c r="A118">
        <v>117</v>
      </c>
      <c r="B118" t="s">
        <v>6956</v>
      </c>
      <c r="C118" t="s">
        <v>6957</v>
      </c>
      <c r="D118" t="s">
        <v>6957</v>
      </c>
      <c r="E118" t="s">
        <v>6958</v>
      </c>
      <c r="F118" t="s">
        <v>6958</v>
      </c>
      <c r="H118" t="s">
        <v>7064</v>
      </c>
      <c r="I118" t="s">
        <v>3792</v>
      </c>
      <c r="J118" t="s">
        <v>6959</v>
      </c>
      <c r="K118" t="s">
        <v>6959</v>
      </c>
      <c r="L118">
        <v>0</v>
      </c>
      <c r="M118">
        <v>0</v>
      </c>
      <c r="N118">
        <v>0</v>
      </c>
      <c r="O118" t="s">
        <v>6960</v>
      </c>
      <c r="P118" s="1">
        <v>0.21</v>
      </c>
      <c r="Q118" t="s">
        <v>6961</v>
      </c>
      <c r="R118">
        <v>0</v>
      </c>
      <c r="S118">
        <v>0</v>
      </c>
      <c r="T118" s="10">
        <f t="shared" si="3"/>
        <v>280.9917355371901</v>
      </c>
      <c r="U118" s="30">
        <v>335.64259574999994</v>
      </c>
      <c r="V118" s="4"/>
      <c r="W118">
        <f t="shared" si="4"/>
        <v>340</v>
      </c>
      <c r="X118" s="17">
        <f t="shared" si="5"/>
        <v>340</v>
      </c>
      <c r="Y118" t="s">
        <v>6957</v>
      </c>
      <c r="Z118" t="s">
        <v>6957</v>
      </c>
      <c r="AA118" t="s">
        <v>6958</v>
      </c>
      <c r="AB118">
        <v>0</v>
      </c>
      <c r="AC118">
        <v>0</v>
      </c>
    </row>
    <row r="119" spans="1:29" ht="23.25">
      <c r="A119">
        <v>118</v>
      </c>
      <c r="B119" t="s">
        <v>6956</v>
      </c>
      <c r="C119" t="s">
        <v>6957</v>
      </c>
      <c r="D119" t="s">
        <v>6957</v>
      </c>
      <c r="E119" t="s">
        <v>6958</v>
      </c>
      <c r="F119" t="s">
        <v>6958</v>
      </c>
      <c r="H119" t="s">
        <v>7065</v>
      </c>
      <c r="I119" t="s">
        <v>3793</v>
      </c>
      <c r="J119" t="s">
        <v>6959</v>
      </c>
      <c r="K119" t="s">
        <v>6959</v>
      </c>
      <c r="L119">
        <v>0</v>
      </c>
      <c r="M119">
        <v>0</v>
      </c>
      <c r="N119">
        <v>0</v>
      </c>
      <c r="O119" t="s">
        <v>6960</v>
      </c>
      <c r="P119" s="1">
        <v>0.21</v>
      </c>
      <c r="Q119" t="s">
        <v>6961</v>
      </c>
      <c r="R119">
        <v>0</v>
      </c>
      <c r="S119">
        <v>0</v>
      </c>
      <c r="T119" s="10">
        <f t="shared" si="3"/>
        <v>305.78512396694214</v>
      </c>
      <c r="U119" s="30">
        <v>372.57684749999999</v>
      </c>
      <c r="V119" s="4"/>
      <c r="W119">
        <f t="shared" si="4"/>
        <v>370</v>
      </c>
      <c r="X119" s="17">
        <f t="shared" si="5"/>
        <v>370</v>
      </c>
      <c r="Y119" t="s">
        <v>6957</v>
      </c>
      <c r="Z119" t="s">
        <v>6957</v>
      </c>
      <c r="AA119" t="s">
        <v>6958</v>
      </c>
      <c r="AB119">
        <v>0</v>
      </c>
      <c r="AC119">
        <v>0</v>
      </c>
    </row>
    <row r="120" spans="1:29" ht="23.25">
      <c r="A120">
        <v>119</v>
      </c>
      <c r="B120" t="s">
        <v>6956</v>
      </c>
      <c r="C120" t="s">
        <v>6957</v>
      </c>
      <c r="D120" t="s">
        <v>6957</v>
      </c>
      <c r="E120" t="s">
        <v>6958</v>
      </c>
      <c r="F120" t="s">
        <v>6958</v>
      </c>
      <c r="H120" t="s">
        <v>7066</v>
      </c>
      <c r="I120" t="s">
        <v>3794</v>
      </c>
      <c r="J120" t="s">
        <v>6959</v>
      </c>
      <c r="K120" t="s">
        <v>6959</v>
      </c>
      <c r="L120">
        <v>0</v>
      </c>
      <c r="M120">
        <v>0</v>
      </c>
      <c r="N120">
        <v>0</v>
      </c>
      <c r="O120" t="s">
        <v>6960</v>
      </c>
      <c r="P120" s="1">
        <v>0.21</v>
      </c>
      <c r="Q120" t="s">
        <v>6961</v>
      </c>
      <c r="R120">
        <v>0</v>
      </c>
      <c r="S120">
        <v>0</v>
      </c>
      <c r="T120" s="10">
        <f t="shared" si="3"/>
        <v>520.6611570247934</v>
      </c>
      <c r="U120" s="30">
        <v>630.29904299999998</v>
      </c>
      <c r="V120" s="4"/>
      <c r="W120">
        <f t="shared" si="4"/>
        <v>630</v>
      </c>
      <c r="X120" s="17">
        <f t="shared" si="5"/>
        <v>630</v>
      </c>
      <c r="Y120" t="s">
        <v>6957</v>
      </c>
      <c r="Z120" t="s">
        <v>6957</v>
      </c>
      <c r="AA120" t="s">
        <v>6958</v>
      </c>
      <c r="AB120">
        <v>0</v>
      </c>
      <c r="AC120">
        <v>0</v>
      </c>
    </row>
    <row r="121" spans="1:29" ht="23.25">
      <c r="A121">
        <v>120</v>
      </c>
      <c r="B121" t="s">
        <v>6956</v>
      </c>
      <c r="C121" t="s">
        <v>6957</v>
      </c>
      <c r="D121" t="s">
        <v>6957</v>
      </c>
      <c r="E121" t="s">
        <v>6958</v>
      </c>
      <c r="F121" t="s">
        <v>6958</v>
      </c>
      <c r="H121" t="s">
        <v>11912</v>
      </c>
      <c r="I121" t="s">
        <v>3795</v>
      </c>
      <c r="J121" t="s">
        <v>6959</v>
      </c>
      <c r="K121" t="s">
        <v>6959</v>
      </c>
      <c r="L121">
        <v>0</v>
      </c>
      <c r="M121">
        <v>0</v>
      </c>
      <c r="N121">
        <v>0</v>
      </c>
      <c r="O121" t="s">
        <v>6960</v>
      </c>
      <c r="P121" s="1">
        <v>0.21</v>
      </c>
      <c r="Q121" t="s">
        <v>6961</v>
      </c>
      <c r="R121">
        <v>0</v>
      </c>
      <c r="S121">
        <v>0</v>
      </c>
      <c r="T121" s="10">
        <f t="shared" si="3"/>
        <v>140.49586776859505</v>
      </c>
      <c r="U121" s="30">
        <v>170.01794699999999</v>
      </c>
      <c r="V121" s="4"/>
      <c r="W121">
        <f t="shared" si="4"/>
        <v>170</v>
      </c>
      <c r="X121" s="17">
        <f t="shared" si="5"/>
        <v>170</v>
      </c>
      <c r="Y121" t="s">
        <v>6957</v>
      </c>
      <c r="Z121" t="s">
        <v>6957</v>
      </c>
      <c r="AA121" t="s">
        <v>6958</v>
      </c>
      <c r="AB121">
        <v>0</v>
      </c>
      <c r="AC121">
        <v>0</v>
      </c>
    </row>
    <row r="122" spans="1:29" ht="23.25">
      <c r="A122">
        <v>121</v>
      </c>
      <c r="B122" t="s">
        <v>6956</v>
      </c>
      <c r="C122" t="s">
        <v>6957</v>
      </c>
      <c r="D122" t="s">
        <v>6957</v>
      </c>
      <c r="E122" t="s">
        <v>6958</v>
      </c>
      <c r="F122" t="s">
        <v>6958</v>
      </c>
      <c r="H122" t="s">
        <v>11913</v>
      </c>
      <c r="I122" t="s">
        <v>3796</v>
      </c>
      <c r="J122" t="s">
        <v>6959</v>
      </c>
      <c r="K122" t="s">
        <v>6959</v>
      </c>
      <c r="L122">
        <v>0</v>
      </c>
      <c r="M122">
        <v>0</v>
      </c>
      <c r="N122">
        <v>0</v>
      </c>
      <c r="O122" t="s">
        <v>6960</v>
      </c>
      <c r="P122" s="1">
        <v>0.21</v>
      </c>
      <c r="Q122" t="s">
        <v>6961</v>
      </c>
      <c r="R122">
        <v>0</v>
      </c>
      <c r="S122">
        <v>0</v>
      </c>
      <c r="T122" s="10">
        <f t="shared" si="3"/>
        <v>173.55371900826447</v>
      </c>
      <c r="U122" s="30">
        <v>213.95092949999997</v>
      </c>
      <c r="V122" s="4"/>
      <c r="W122">
        <f t="shared" si="4"/>
        <v>210</v>
      </c>
      <c r="X122" s="17">
        <f t="shared" si="5"/>
        <v>210</v>
      </c>
      <c r="Y122" t="s">
        <v>6957</v>
      </c>
      <c r="Z122" t="s">
        <v>6957</v>
      </c>
      <c r="AA122" t="s">
        <v>6958</v>
      </c>
      <c r="AB122">
        <v>0</v>
      </c>
      <c r="AC122">
        <v>0</v>
      </c>
    </row>
    <row r="123" spans="1:29" ht="23.25">
      <c r="A123">
        <v>122</v>
      </c>
      <c r="B123" t="s">
        <v>6956</v>
      </c>
      <c r="C123" t="s">
        <v>6957</v>
      </c>
      <c r="D123" t="s">
        <v>6957</v>
      </c>
      <c r="E123" t="s">
        <v>6958</v>
      </c>
      <c r="F123" t="s">
        <v>6958</v>
      </c>
      <c r="H123" t="s">
        <v>11914</v>
      </c>
      <c r="I123" t="s">
        <v>3797</v>
      </c>
      <c r="J123" t="s">
        <v>6959</v>
      </c>
      <c r="K123" t="s">
        <v>6959</v>
      </c>
      <c r="L123">
        <v>0</v>
      </c>
      <c r="M123">
        <v>0</v>
      </c>
      <c r="N123">
        <v>0</v>
      </c>
      <c r="O123" t="s">
        <v>6960</v>
      </c>
      <c r="P123" s="1">
        <v>0.21</v>
      </c>
      <c r="Q123" t="s">
        <v>6961</v>
      </c>
      <c r="R123">
        <v>0</v>
      </c>
      <c r="S123">
        <v>0</v>
      </c>
      <c r="T123" s="10">
        <f t="shared" si="3"/>
        <v>214.87603305785126</v>
      </c>
      <c r="U123" s="30">
        <v>258.82725825</v>
      </c>
      <c r="V123" s="4"/>
      <c r="W123">
        <f t="shared" si="4"/>
        <v>260</v>
      </c>
      <c r="X123" s="17">
        <f t="shared" si="5"/>
        <v>260</v>
      </c>
      <c r="Y123" t="s">
        <v>6957</v>
      </c>
      <c r="Z123" t="s">
        <v>6957</v>
      </c>
      <c r="AA123" t="s">
        <v>6958</v>
      </c>
      <c r="AB123">
        <v>0</v>
      </c>
      <c r="AC123">
        <v>0</v>
      </c>
    </row>
    <row r="124" spans="1:29" ht="23.25">
      <c r="A124">
        <v>123</v>
      </c>
      <c r="B124" t="s">
        <v>6956</v>
      </c>
      <c r="C124" t="s">
        <v>6957</v>
      </c>
      <c r="D124" t="s">
        <v>6957</v>
      </c>
      <c r="E124" t="s">
        <v>6958</v>
      </c>
      <c r="F124" t="s">
        <v>6958</v>
      </c>
      <c r="H124" t="s">
        <v>154</v>
      </c>
      <c r="I124" t="s">
        <v>3798</v>
      </c>
      <c r="J124" t="s">
        <v>6959</v>
      </c>
      <c r="K124" t="s">
        <v>6959</v>
      </c>
      <c r="L124">
        <v>0</v>
      </c>
      <c r="M124">
        <v>0</v>
      </c>
      <c r="N124">
        <v>0</v>
      </c>
      <c r="O124" t="s">
        <v>6960</v>
      </c>
      <c r="P124" s="1">
        <v>0.21</v>
      </c>
      <c r="Q124" t="s">
        <v>6961</v>
      </c>
      <c r="R124">
        <v>0</v>
      </c>
      <c r="S124">
        <v>0</v>
      </c>
      <c r="T124" s="10">
        <f t="shared" si="3"/>
        <v>223.14049586776861</v>
      </c>
      <c r="U124" s="30">
        <v>268.62009074999997</v>
      </c>
      <c r="V124" s="4"/>
      <c r="W124">
        <f t="shared" si="4"/>
        <v>270</v>
      </c>
      <c r="X124" s="17">
        <f t="shared" si="5"/>
        <v>270</v>
      </c>
      <c r="Y124" t="s">
        <v>6957</v>
      </c>
      <c r="Z124" t="s">
        <v>6957</v>
      </c>
      <c r="AA124" t="s">
        <v>6958</v>
      </c>
      <c r="AB124">
        <v>0</v>
      </c>
      <c r="AC124">
        <v>0</v>
      </c>
    </row>
    <row r="125" spans="1:29" ht="23.25">
      <c r="A125">
        <v>124</v>
      </c>
      <c r="B125" t="s">
        <v>6956</v>
      </c>
      <c r="C125" t="s">
        <v>6957</v>
      </c>
      <c r="D125" t="s">
        <v>6957</v>
      </c>
      <c r="E125" t="s">
        <v>6958</v>
      </c>
      <c r="F125" t="s">
        <v>6958</v>
      </c>
      <c r="H125" t="s">
        <v>155</v>
      </c>
      <c r="I125" t="s">
        <v>3799</v>
      </c>
      <c r="J125" t="s">
        <v>6959</v>
      </c>
      <c r="K125" t="s">
        <v>6959</v>
      </c>
      <c r="L125">
        <v>0</v>
      </c>
      <c r="M125">
        <v>0</v>
      </c>
      <c r="N125">
        <v>0</v>
      </c>
      <c r="O125" t="s">
        <v>6960</v>
      </c>
      <c r="P125" s="1">
        <v>0.21</v>
      </c>
      <c r="Q125" t="s">
        <v>6961</v>
      </c>
      <c r="R125">
        <v>0</v>
      </c>
      <c r="S125">
        <v>0</v>
      </c>
      <c r="T125" s="10">
        <f t="shared" si="3"/>
        <v>280.9917355371901</v>
      </c>
      <c r="U125" s="30">
        <v>339.96402</v>
      </c>
      <c r="V125" s="4"/>
      <c r="W125">
        <f t="shared" si="4"/>
        <v>340</v>
      </c>
      <c r="X125" s="17">
        <f t="shared" si="5"/>
        <v>340</v>
      </c>
      <c r="Y125" t="s">
        <v>6957</v>
      </c>
      <c r="Z125" t="s">
        <v>6957</v>
      </c>
      <c r="AA125" t="s">
        <v>6958</v>
      </c>
      <c r="AB125">
        <v>0</v>
      </c>
      <c r="AC125">
        <v>0</v>
      </c>
    </row>
    <row r="126" spans="1:29" ht="23.25">
      <c r="A126">
        <v>125</v>
      </c>
      <c r="B126" t="s">
        <v>6956</v>
      </c>
      <c r="C126" t="s">
        <v>6957</v>
      </c>
      <c r="D126" t="s">
        <v>6957</v>
      </c>
      <c r="E126" t="s">
        <v>6958</v>
      </c>
      <c r="F126" t="s">
        <v>6958</v>
      </c>
      <c r="H126" t="s">
        <v>156</v>
      </c>
      <c r="I126" t="s">
        <v>3800</v>
      </c>
      <c r="J126" t="s">
        <v>6959</v>
      </c>
      <c r="K126" t="s">
        <v>6959</v>
      </c>
      <c r="L126">
        <v>0</v>
      </c>
      <c r="M126">
        <v>0</v>
      </c>
      <c r="N126">
        <v>0</v>
      </c>
      <c r="O126" t="s">
        <v>6960</v>
      </c>
      <c r="P126" s="1">
        <v>0.21</v>
      </c>
      <c r="Q126" t="s">
        <v>6961</v>
      </c>
      <c r="R126">
        <v>0</v>
      </c>
      <c r="S126">
        <v>0</v>
      </c>
      <c r="T126" s="10">
        <f t="shared" si="3"/>
        <v>421.48760330578511</v>
      </c>
      <c r="U126" s="30">
        <v>509.9639985</v>
      </c>
      <c r="V126" s="4"/>
      <c r="W126">
        <f t="shared" si="4"/>
        <v>510</v>
      </c>
      <c r="X126" s="17">
        <f t="shared" si="5"/>
        <v>510</v>
      </c>
      <c r="Y126" t="s">
        <v>6957</v>
      </c>
      <c r="Z126" t="s">
        <v>6957</v>
      </c>
      <c r="AA126" t="s">
        <v>6958</v>
      </c>
      <c r="AB126">
        <v>0</v>
      </c>
      <c r="AC126">
        <v>0</v>
      </c>
    </row>
    <row r="127" spans="1:29" ht="23.25">
      <c r="A127">
        <v>126</v>
      </c>
      <c r="B127" t="s">
        <v>6956</v>
      </c>
      <c r="C127" t="s">
        <v>6957</v>
      </c>
      <c r="D127" t="s">
        <v>6957</v>
      </c>
      <c r="E127" t="s">
        <v>6958</v>
      </c>
      <c r="F127" t="s">
        <v>6958</v>
      </c>
      <c r="H127" t="s">
        <v>157</v>
      </c>
      <c r="I127" t="s">
        <v>3801</v>
      </c>
      <c r="J127" t="s">
        <v>6959</v>
      </c>
      <c r="K127" t="s">
        <v>6959</v>
      </c>
      <c r="L127">
        <v>0</v>
      </c>
      <c r="M127">
        <v>0</v>
      </c>
      <c r="N127">
        <v>0</v>
      </c>
      <c r="O127" t="s">
        <v>6960</v>
      </c>
      <c r="P127" s="1">
        <v>0.21</v>
      </c>
      <c r="Q127" t="s">
        <v>6961</v>
      </c>
      <c r="R127">
        <v>0</v>
      </c>
      <c r="S127">
        <v>0</v>
      </c>
      <c r="T127" s="10">
        <f t="shared" si="3"/>
        <v>99.173553719008268</v>
      </c>
      <c r="U127" s="30">
        <v>118.87061174999999</v>
      </c>
      <c r="V127" s="4"/>
      <c r="W127">
        <f t="shared" si="4"/>
        <v>120</v>
      </c>
      <c r="X127" s="17">
        <f t="shared" si="5"/>
        <v>120</v>
      </c>
      <c r="Y127" t="s">
        <v>6957</v>
      </c>
      <c r="Z127" t="s">
        <v>6957</v>
      </c>
      <c r="AA127" t="s">
        <v>6958</v>
      </c>
      <c r="AB127">
        <v>0</v>
      </c>
      <c r="AC127">
        <v>0</v>
      </c>
    </row>
    <row r="128" spans="1:29" ht="23.25">
      <c r="A128">
        <v>127</v>
      </c>
      <c r="B128" t="s">
        <v>6956</v>
      </c>
      <c r="C128" t="s">
        <v>6957</v>
      </c>
      <c r="D128" t="s">
        <v>6957</v>
      </c>
      <c r="E128" t="s">
        <v>6958</v>
      </c>
      <c r="F128" t="s">
        <v>6958</v>
      </c>
      <c r="H128" t="s">
        <v>158</v>
      </c>
      <c r="I128" t="s">
        <v>3802</v>
      </c>
      <c r="J128" t="s">
        <v>6959</v>
      </c>
      <c r="K128" t="s">
        <v>6959</v>
      </c>
      <c r="L128">
        <v>0</v>
      </c>
      <c r="M128">
        <v>0</v>
      </c>
      <c r="N128">
        <v>0</v>
      </c>
      <c r="O128" t="s">
        <v>6960</v>
      </c>
      <c r="P128" s="1">
        <v>0.21</v>
      </c>
      <c r="Q128" t="s">
        <v>6961</v>
      </c>
      <c r="R128">
        <v>0</v>
      </c>
      <c r="S128">
        <v>0</v>
      </c>
      <c r="T128" s="10">
        <f t="shared" si="3"/>
        <v>157.02479338842977</v>
      </c>
      <c r="U128" s="30">
        <v>193.72738274999998</v>
      </c>
      <c r="V128" s="4"/>
      <c r="W128">
        <f t="shared" si="4"/>
        <v>190</v>
      </c>
      <c r="X128" s="17">
        <f t="shared" si="5"/>
        <v>190</v>
      </c>
      <c r="Y128" t="s">
        <v>6957</v>
      </c>
      <c r="Z128" t="s">
        <v>6957</v>
      </c>
      <c r="AA128" t="s">
        <v>6958</v>
      </c>
      <c r="AB128">
        <v>0</v>
      </c>
      <c r="AC128">
        <v>0</v>
      </c>
    </row>
    <row r="129" spans="1:29" ht="23.25">
      <c r="A129">
        <v>128</v>
      </c>
      <c r="B129" t="s">
        <v>6956</v>
      </c>
      <c r="C129" t="s">
        <v>6957</v>
      </c>
      <c r="D129" t="s">
        <v>6957</v>
      </c>
      <c r="E129" t="s">
        <v>6958</v>
      </c>
      <c r="F129" t="s">
        <v>6958</v>
      </c>
      <c r="H129" t="s">
        <v>159</v>
      </c>
      <c r="I129" t="s">
        <v>3803</v>
      </c>
      <c r="J129" t="s">
        <v>6959</v>
      </c>
      <c r="K129" t="s">
        <v>6959</v>
      </c>
      <c r="L129">
        <v>0</v>
      </c>
      <c r="M129">
        <v>0</v>
      </c>
      <c r="N129">
        <v>0</v>
      </c>
      <c r="O129" t="s">
        <v>6960</v>
      </c>
      <c r="P129" s="1">
        <v>0.21</v>
      </c>
      <c r="Q129" t="s">
        <v>6961</v>
      </c>
      <c r="R129">
        <v>0</v>
      </c>
      <c r="S129">
        <v>0</v>
      </c>
      <c r="T129" s="10">
        <f t="shared" si="3"/>
        <v>239.6694214876033</v>
      </c>
      <c r="U129" s="30">
        <v>287.33428350000003</v>
      </c>
      <c r="V129" s="4"/>
      <c r="W129">
        <f t="shared" si="4"/>
        <v>290</v>
      </c>
      <c r="X129" s="17">
        <f t="shared" si="5"/>
        <v>290</v>
      </c>
      <c r="Y129" t="s">
        <v>6957</v>
      </c>
      <c r="Z129" t="s">
        <v>6957</v>
      </c>
      <c r="AA129" t="s">
        <v>6958</v>
      </c>
      <c r="AB129">
        <v>0</v>
      </c>
      <c r="AC129">
        <v>0</v>
      </c>
    </row>
    <row r="130" spans="1:29" ht="23.25">
      <c r="A130">
        <v>129</v>
      </c>
      <c r="B130" t="s">
        <v>6956</v>
      </c>
      <c r="C130" t="s">
        <v>6957</v>
      </c>
      <c r="D130" t="s">
        <v>6957</v>
      </c>
      <c r="E130" t="s">
        <v>6958</v>
      </c>
      <c r="F130" t="s">
        <v>6958</v>
      </c>
      <c r="H130" t="s">
        <v>160</v>
      </c>
      <c r="I130" t="s">
        <v>3804</v>
      </c>
      <c r="J130" t="s">
        <v>6959</v>
      </c>
      <c r="K130" t="s">
        <v>6959</v>
      </c>
      <c r="L130">
        <v>0</v>
      </c>
      <c r="M130">
        <v>0</v>
      </c>
      <c r="N130">
        <v>0</v>
      </c>
      <c r="O130" t="s">
        <v>6960</v>
      </c>
      <c r="P130" s="1">
        <v>0.21</v>
      </c>
      <c r="Q130" t="s">
        <v>6961</v>
      </c>
      <c r="R130">
        <v>0</v>
      </c>
      <c r="S130">
        <v>0</v>
      </c>
      <c r="T130" s="10">
        <f t="shared" ref="T130:T192" si="6">X130/1.21</f>
        <v>719.00826446280996</v>
      </c>
      <c r="U130" s="30">
        <v>873.03550949999999</v>
      </c>
      <c r="V130" s="4"/>
      <c r="W130">
        <f t="shared" si="4"/>
        <v>870</v>
      </c>
      <c r="X130" s="17">
        <f t="shared" si="5"/>
        <v>870</v>
      </c>
      <c r="Y130" t="s">
        <v>6957</v>
      </c>
      <c r="Z130" t="s">
        <v>6957</v>
      </c>
      <c r="AA130" t="s">
        <v>6958</v>
      </c>
      <c r="AB130">
        <v>0</v>
      </c>
      <c r="AC130">
        <v>0</v>
      </c>
    </row>
    <row r="131" spans="1:29" ht="23.25">
      <c r="A131">
        <v>130</v>
      </c>
      <c r="B131" t="s">
        <v>6956</v>
      </c>
      <c r="C131" t="s">
        <v>6957</v>
      </c>
      <c r="D131" t="s">
        <v>6957</v>
      </c>
      <c r="E131" t="s">
        <v>6958</v>
      </c>
      <c r="F131" t="s">
        <v>6958</v>
      </c>
      <c r="H131" t="s">
        <v>161</v>
      </c>
      <c r="I131" t="s">
        <v>3805</v>
      </c>
      <c r="J131" t="s">
        <v>6959</v>
      </c>
      <c r="K131" t="s">
        <v>6959</v>
      </c>
      <c r="L131">
        <v>0</v>
      </c>
      <c r="M131">
        <v>0</v>
      </c>
      <c r="N131">
        <v>0</v>
      </c>
      <c r="O131" t="s">
        <v>6960</v>
      </c>
      <c r="P131" s="1">
        <v>0.21</v>
      </c>
      <c r="Q131" t="s">
        <v>6961</v>
      </c>
      <c r="R131">
        <v>0</v>
      </c>
      <c r="S131">
        <v>0</v>
      </c>
      <c r="T131" s="10">
        <f t="shared" si="6"/>
        <v>975.20661157024801</v>
      </c>
      <c r="U131" s="30">
        <v>1183.4233785000001</v>
      </c>
      <c r="V131" s="4"/>
      <c r="W131">
        <f t="shared" ref="W131:W193" si="7">MROUND(U131,10)</f>
        <v>1180</v>
      </c>
      <c r="X131" s="17">
        <f t="shared" ref="X131:X193" si="8">W131</f>
        <v>1180</v>
      </c>
      <c r="Y131" t="s">
        <v>6957</v>
      </c>
      <c r="Z131" t="s">
        <v>6957</v>
      </c>
      <c r="AA131" t="s">
        <v>6958</v>
      </c>
      <c r="AB131">
        <v>0</v>
      </c>
      <c r="AC131">
        <v>0</v>
      </c>
    </row>
    <row r="132" spans="1:29" ht="23.25">
      <c r="A132">
        <v>131</v>
      </c>
      <c r="B132" t="s">
        <v>6956</v>
      </c>
      <c r="C132" t="s">
        <v>6957</v>
      </c>
      <c r="D132" t="s">
        <v>6957</v>
      </c>
      <c r="E132" t="s">
        <v>6958</v>
      </c>
      <c r="F132" t="s">
        <v>6958</v>
      </c>
      <c r="H132" t="s">
        <v>162</v>
      </c>
      <c r="I132" t="s">
        <v>3806</v>
      </c>
      <c r="J132" t="s">
        <v>6959</v>
      </c>
      <c r="K132" t="s">
        <v>6959</v>
      </c>
      <c r="L132">
        <v>0</v>
      </c>
      <c r="M132">
        <v>0</v>
      </c>
      <c r="N132">
        <v>0</v>
      </c>
      <c r="O132" t="s">
        <v>6960</v>
      </c>
      <c r="P132" s="1">
        <v>0.21</v>
      </c>
      <c r="Q132" t="s">
        <v>6961</v>
      </c>
      <c r="R132">
        <v>0</v>
      </c>
      <c r="S132">
        <v>0</v>
      </c>
      <c r="T132" s="10">
        <f t="shared" si="6"/>
        <v>1041.3223140495868</v>
      </c>
      <c r="U132" s="30">
        <v>1257.0762599999998</v>
      </c>
      <c r="V132" s="4"/>
      <c r="W132">
        <f t="shared" si="7"/>
        <v>1260</v>
      </c>
      <c r="X132" s="17">
        <f t="shared" si="8"/>
        <v>1260</v>
      </c>
      <c r="Y132" t="s">
        <v>6957</v>
      </c>
      <c r="Z132" t="s">
        <v>6957</v>
      </c>
      <c r="AA132" t="s">
        <v>6958</v>
      </c>
      <c r="AB132">
        <v>0</v>
      </c>
      <c r="AC132">
        <v>0</v>
      </c>
    </row>
    <row r="133" spans="1:29" ht="23.25">
      <c r="A133">
        <v>132</v>
      </c>
      <c r="B133" t="s">
        <v>6956</v>
      </c>
      <c r="C133" t="s">
        <v>6957</v>
      </c>
      <c r="D133" t="s">
        <v>6957</v>
      </c>
      <c r="E133" t="s">
        <v>6958</v>
      </c>
      <c r="F133" t="s">
        <v>6958</v>
      </c>
      <c r="H133" t="s">
        <v>163</v>
      </c>
      <c r="I133" t="s">
        <v>3807</v>
      </c>
      <c r="J133" t="s">
        <v>6959</v>
      </c>
      <c r="K133" t="s">
        <v>6959</v>
      </c>
      <c r="L133">
        <v>0</v>
      </c>
      <c r="M133">
        <v>0</v>
      </c>
      <c r="N133">
        <v>0</v>
      </c>
      <c r="O133" t="s">
        <v>6960</v>
      </c>
      <c r="P133" s="1">
        <v>0.21</v>
      </c>
      <c r="Q133" t="s">
        <v>6961</v>
      </c>
      <c r="R133">
        <v>0</v>
      </c>
      <c r="S133">
        <v>0</v>
      </c>
      <c r="T133" s="10">
        <f t="shared" si="6"/>
        <v>1636.3636363636365</v>
      </c>
      <c r="U133" s="30">
        <v>1975.0795515</v>
      </c>
      <c r="V133" s="4"/>
      <c r="W133">
        <f t="shared" si="7"/>
        <v>1980</v>
      </c>
      <c r="X133" s="17">
        <f t="shared" si="8"/>
        <v>1980</v>
      </c>
      <c r="Y133" t="s">
        <v>6957</v>
      </c>
      <c r="Z133" t="s">
        <v>6957</v>
      </c>
      <c r="AA133" t="s">
        <v>6958</v>
      </c>
      <c r="AB133">
        <v>0</v>
      </c>
      <c r="AC133">
        <v>0</v>
      </c>
    </row>
    <row r="134" spans="1:29" ht="23.25">
      <c r="A134">
        <v>133</v>
      </c>
      <c r="B134" t="s">
        <v>6956</v>
      </c>
      <c r="C134" t="s">
        <v>6957</v>
      </c>
      <c r="D134" t="s">
        <v>6957</v>
      </c>
      <c r="E134" t="s">
        <v>6958</v>
      </c>
      <c r="F134" t="s">
        <v>6958</v>
      </c>
      <c r="H134" t="s">
        <v>164</v>
      </c>
      <c r="I134" t="s">
        <v>3808</v>
      </c>
      <c r="J134" t="s">
        <v>6959</v>
      </c>
      <c r="K134" t="s">
        <v>6959</v>
      </c>
      <c r="L134">
        <v>0</v>
      </c>
      <c r="M134">
        <v>0</v>
      </c>
      <c r="N134">
        <v>0</v>
      </c>
      <c r="O134" t="s">
        <v>6960</v>
      </c>
      <c r="P134" s="1">
        <v>0.21</v>
      </c>
      <c r="Q134" t="s">
        <v>6961</v>
      </c>
      <c r="R134">
        <v>0</v>
      </c>
      <c r="S134">
        <v>0</v>
      </c>
      <c r="T134" s="10">
        <f t="shared" si="6"/>
        <v>1942.1487603305786</v>
      </c>
      <c r="U134" s="30">
        <v>2354.9336414999998</v>
      </c>
      <c r="V134" s="4"/>
      <c r="W134">
        <f t="shared" si="7"/>
        <v>2350</v>
      </c>
      <c r="X134" s="17">
        <f t="shared" si="8"/>
        <v>2350</v>
      </c>
      <c r="Y134" t="s">
        <v>6957</v>
      </c>
      <c r="Z134" t="s">
        <v>6957</v>
      </c>
      <c r="AA134" t="s">
        <v>6958</v>
      </c>
      <c r="AB134">
        <v>0</v>
      </c>
      <c r="AC134">
        <v>0</v>
      </c>
    </row>
    <row r="135" spans="1:29" ht="23.25">
      <c r="A135">
        <v>134</v>
      </c>
      <c r="B135" t="s">
        <v>6956</v>
      </c>
      <c r="C135" t="s">
        <v>6957</v>
      </c>
      <c r="D135" t="s">
        <v>6957</v>
      </c>
      <c r="E135" t="s">
        <v>6958</v>
      </c>
      <c r="F135" t="s">
        <v>6958</v>
      </c>
      <c r="H135" t="s">
        <v>165</v>
      </c>
      <c r="I135" t="s">
        <v>3809</v>
      </c>
      <c r="J135" t="s">
        <v>6959</v>
      </c>
      <c r="K135" t="s">
        <v>6959</v>
      </c>
      <c r="L135">
        <v>0</v>
      </c>
      <c r="M135">
        <v>0</v>
      </c>
      <c r="N135">
        <v>0</v>
      </c>
      <c r="O135" t="s">
        <v>6960</v>
      </c>
      <c r="P135" s="1">
        <v>0.21</v>
      </c>
      <c r="Q135" t="s">
        <v>6961</v>
      </c>
      <c r="R135">
        <v>0</v>
      </c>
      <c r="S135">
        <v>0</v>
      </c>
      <c r="T135" s="10">
        <f t="shared" si="6"/>
        <v>826.44628099173553</v>
      </c>
      <c r="U135" s="30">
        <v>1003.7383785</v>
      </c>
      <c r="V135" s="4"/>
      <c r="W135">
        <f t="shared" si="7"/>
        <v>1000</v>
      </c>
      <c r="X135" s="17">
        <f t="shared" si="8"/>
        <v>1000</v>
      </c>
      <c r="Y135" t="s">
        <v>6957</v>
      </c>
      <c r="Z135" t="s">
        <v>6957</v>
      </c>
      <c r="AA135" t="s">
        <v>6958</v>
      </c>
      <c r="AB135">
        <v>0</v>
      </c>
      <c r="AC135">
        <v>0</v>
      </c>
    </row>
    <row r="136" spans="1:29" ht="23.25">
      <c r="A136">
        <v>135</v>
      </c>
      <c r="B136" t="s">
        <v>6956</v>
      </c>
      <c r="C136" t="s">
        <v>6957</v>
      </c>
      <c r="D136" t="s">
        <v>6957</v>
      </c>
      <c r="E136" t="s">
        <v>6958</v>
      </c>
      <c r="F136" t="s">
        <v>6958</v>
      </c>
      <c r="H136" t="s">
        <v>166</v>
      </c>
      <c r="I136" t="s">
        <v>3810</v>
      </c>
      <c r="J136" t="s">
        <v>6959</v>
      </c>
      <c r="K136" t="s">
        <v>6959</v>
      </c>
      <c r="L136">
        <v>0</v>
      </c>
      <c r="M136">
        <v>0</v>
      </c>
      <c r="N136">
        <v>0</v>
      </c>
      <c r="O136" t="s">
        <v>6960</v>
      </c>
      <c r="P136" s="1">
        <v>0.21</v>
      </c>
      <c r="Q136" t="s">
        <v>6961</v>
      </c>
      <c r="R136">
        <v>0</v>
      </c>
      <c r="S136">
        <v>0</v>
      </c>
      <c r="T136" s="10">
        <f t="shared" si="6"/>
        <v>1132.2314049586778</v>
      </c>
      <c r="U136" s="30">
        <v>1368.3192435000001</v>
      </c>
      <c r="V136" s="4"/>
      <c r="W136">
        <f t="shared" si="7"/>
        <v>1370</v>
      </c>
      <c r="X136" s="17">
        <f t="shared" si="8"/>
        <v>1370</v>
      </c>
      <c r="Y136" t="s">
        <v>6957</v>
      </c>
      <c r="Z136" t="s">
        <v>6957</v>
      </c>
      <c r="AA136" t="s">
        <v>6958</v>
      </c>
      <c r="AB136">
        <v>0</v>
      </c>
      <c r="AC136">
        <v>0</v>
      </c>
    </row>
    <row r="137" spans="1:29" ht="23.25">
      <c r="A137">
        <v>136</v>
      </c>
      <c r="B137" t="s">
        <v>6956</v>
      </c>
      <c r="C137" t="s">
        <v>6957</v>
      </c>
      <c r="D137" t="s">
        <v>6957</v>
      </c>
      <c r="E137" t="s">
        <v>6958</v>
      </c>
      <c r="F137" t="s">
        <v>6958</v>
      </c>
      <c r="H137" t="s">
        <v>167</v>
      </c>
      <c r="I137" t="s">
        <v>3811</v>
      </c>
      <c r="J137" t="s">
        <v>6959</v>
      </c>
      <c r="K137" t="s">
        <v>6959</v>
      </c>
      <c r="L137">
        <v>0</v>
      </c>
      <c r="M137">
        <v>0</v>
      </c>
      <c r="N137">
        <v>0</v>
      </c>
      <c r="O137" t="s">
        <v>6960</v>
      </c>
      <c r="P137" s="1">
        <v>0.21</v>
      </c>
      <c r="Q137" t="s">
        <v>6961</v>
      </c>
      <c r="R137">
        <v>0</v>
      </c>
      <c r="S137">
        <v>0</v>
      </c>
      <c r="T137" s="10">
        <f t="shared" si="6"/>
        <v>1173.5537190082646</v>
      </c>
      <c r="U137" s="30">
        <v>1416.6545084999998</v>
      </c>
      <c r="V137" s="4"/>
      <c r="W137">
        <f t="shared" si="7"/>
        <v>1420</v>
      </c>
      <c r="X137" s="17">
        <f t="shared" si="8"/>
        <v>1420</v>
      </c>
      <c r="Y137" t="s">
        <v>6957</v>
      </c>
      <c r="Z137" t="s">
        <v>6957</v>
      </c>
      <c r="AA137" t="s">
        <v>6958</v>
      </c>
      <c r="AB137">
        <v>0</v>
      </c>
      <c r="AC137">
        <v>0</v>
      </c>
    </row>
    <row r="138" spans="1:29" ht="23.25">
      <c r="A138">
        <v>137</v>
      </c>
      <c r="B138" t="s">
        <v>6956</v>
      </c>
      <c r="C138" t="s">
        <v>6957</v>
      </c>
      <c r="D138" t="s">
        <v>6957</v>
      </c>
      <c r="E138" t="s">
        <v>6958</v>
      </c>
      <c r="F138" t="s">
        <v>6958</v>
      </c>
      <c r="H138" t="s">
        <v>168</v>
      </c>
      <c r="I138" t="s">
        <v>3812</v>
      </c>
      <c r="J138" t="s">
        <v>6959</v>
      </c>
      <c r="K138" t="s">
        <v>6959</v>
      </c>
      <c r="L138">
        <v>0</v>
      </c>
      <c r="M138">
        <v>0</v>
      </c>
      <c r="N138">
        <v>0</v>
      </c>
      <c r="O138" t="s">
        <v>6960</v>
      </c>
      <c r="P138" s="1">
        <v>0.21</v>
      </c>
      <c r="Q138" t="s">
        <v>6961</v>
      </c>
      <c r="R138">
        <v>0</v>
      </c>
      <c r="S138">
        <v>0</v>
      </c>
      <c r="T138" s="10">
        <f t="shared" si="6"/>
        <v>1752.0661157024795</v>
      </c>
      <c r="U138" s="30">
        <v>2117.5607722499994</v>
      </c>
      <c r="V138" s="4"/>
      <c r="W138">
        <f t="shared" si="7"/>
        <v>2120</v>
      </c>
      <c r="X138" s="17">
        <f t="shared" si="8"/>
        <v>2120</v>
      </c>
      <c r="Y138" t="s">
        <v>6957</v>
      </c>
      <c r="Z138" t="s">
        <v>6957</v>
      </c>
      <c r="AA138" t="s">
        <v>6958</v>
      </c>
      <c r="AB138">
        <v>0</v>
      </c>
      <c r="AC138">
        <v>0</v>
      </c>
    </row>
    <row r="139" spans="1:29" ht="23.25">
      <c r="A139">
        <v>138</v>
      </c>
      <c r="B139" t="s">
        <v>6956</v>
      </c>
      <c r="C139" t="s">
        <v>6957</v>
      </c>
      <c r="D139" t="s">
        <v>6957</v>
      </c>
      <c r="E139" t="s">
        <v>6958</v>
      </c>
      <c r="F139" t="s">
        <v>6958</v>
      </c>
      <c r="H139" t="s">
        <v>169</v>
      </c>
      <c r="I139" t="s">
        <v>3813</v>
      </c>
      <c r="J139" t="s">
        <v>6959</v>
      </c>
      <c r="K139" t="s">
        <v>6959</v>
      </c>
      <c r="L139">
        <v>0</v>
      </c>
      <c r="M139">
        <v>0</v>
      </c>
      <c r="N139">
        <v>0</v>
      </c>
      <c r="O139" t="s">
        <v>6960</v>
      </c>
      <c r="P139" s="1">
        <v>0.21</v>
      </c>
      <c r="Q139" t="s">
        <v>6961</v>
      </c>
      <c r="R139">
        <v>0</v>
      </c>
      <c r="S139">
        <v>0</v>
      </c>
      <c r="T139" s="10">
        <f t="shared" si="6"/>
        <v>2214.8760330578511</v>
      </c>
      <c r="U139" s="30">
        <v>2684.3411677499998</v>
      </c>
      <c r="V139" s="4"/>
      <c r="W139">
        <f t="shared" si="7"/>
        <v>2680</v>
      </c>
      <c r="X139" s="17">
        <f t="shared" si="8"/>
        <v>2680</v>
      </c>
      <c r="Y139" t="s">
        <v>6957</v>
      </c>
      <c r="Z139" t="s">
        <v>6957</v>
      </c>
      <c r="AA139" t="s">
        <v>6958</v>
      </c>
      <c r="AB139">
        <v>0</v>
      </c>
      <c r="AC139">
        <v>0</v>
      </c>
    </row>
    <row r="140" spans="1:29" ht="23.25">
      <c r="A140">
        <v>139</v>
      </c>
      <c r="B140" t="s">
        <v>6956</v>
      </c>
      <c r="C140" t="s">
        <v>6957</v>
      </c>
      <c r="D140" t="s">
        <v>6957</v>
      </c>
      <c r="E140" t="s">
        <v>6958</v>
      </c>
      <c r="F140" t="s">
        <v>6958</v>
      </c>
      <c r="H140" t="s">
        <v>170</v>
      </c>
      <c r="I140" t="s">
        <v>3814</v>
      </c>
      <c r="J140" t="s">
        <v>6959</v>
      </c>
      <c r="K140" t="s">
        <v>6959</v>
      </c>
      <c r="L140">
        <v>0</v>
      </c>
      <c r="M140">
        <v>0</v>
      </c>
      <c r="N140">
        <v>0</v>
      </c>
      <c r="O140" t="s">
        <v>6960</v>
      </c>
      <c r="P140" s="1">
        <v>0.21</v>
      </c>
      <c r="Q140" t="s">
        <v>6961</v>
      </c>
      <c r="R140">
        <v>0</v>
      </c>
      <c r="S140">
        <v>0</v>
      </c>
      <c r="T140" s="10">
        <f t="shared" si="6"/>
        <v>74.380165289256198</v>
      </c>
      <c r="U140" s="30">
        <v>88.476894000000001</v>
      </c>
      <c r="V140" s="4"/>
      <c r="W140">
        <f t="shared" si="7"/>
        <v>90</v>
      </c>
      <c r="X140" s="17">
        <f t="shared" si="8"/>
        <v>90</v>
      </c>
      <c r="Y140" t="s">
        <v>6957</v>
      </c>
      <c r="Z140" t="s">
        <v>6957</v>
      </c>
      <c r="AA140" t="s">
        <v>6958</v>
      </c>
      <c r="AB140">
        <v>0</v>
      </c>
      <c r="AC140">
        <v>0</v>
      </c>
    </row>
    <row r="141" spans="1:29" ht="23.25">
      <c r="A141">
        <v>140</v>
      </c>
      <c r="B141" t="s">
        <v>6956</v>
      </c>
      <c r="C141" t="s">
        <v>6957</v>
      </c>
      <c r="D141" t="s">
        <v>6957</v>
      </c>
      <c r="E141" t="s">
        <v>6958</v>
      </c>
      <c r="F141" t="s">
        <v>6958</v>
      </c>
      <c r="H141" t="s">
        <v>171</v>
      </c>
      <c r="I141" t="s">
        <v>3815</v>
      </c>
      <c r="J141" t="s">
        <v>6959</v>
      </c>
      <c r="K141" t="s">
        <v>6959</v>
      </c>
      <c r="L141">
        <v>0</v>
      </c>
      <c r="M141">
        <v>0</v>
      </c>
      <c r="N141">
        <v>0</v>
      </c>
      <c r="O141" t="s">
        <v>6960</v>
      </c>
      <c r="P141" s="1">
        <v>0.21</v>
      </c>
      <c r="Q141" t="s">
        <v>6961</v>
      </c>
      <c r="R141">
        <v>0</v>
      </c>
      <c r="S141">
        <v>0</v>
      </c>
      <c r="T141" s="10">
        <f t="shared" si="6"/>
        <v>115.70247933884298</v>
      </c>
      <c r="U141" s="30">
        <v>139.52540249999998</v>
      </c>
      <c r="V141" s="4"/>
      <c r="W141">
        <f t="shared" si="7"/>
        <v>140</v>
      </c>
      <c r="X141" s="17">
        <f t="shared" si="8"/>
        <v>140</v>
      </c>
      <c r="Y141" t="s">
        <v>6957</v>
      </c>
      <c r="Z141" t="s">
        <v>6957</v>
      </c>
      <c r="AA141" t="s">
        <v>6958</v>
      </c>
      <c r="AB141">
        <v>0</v>
      </c>
      <c r="AC141">
        <v>0</v>
      </c>
    </row>
    <row r="142" spans="1:29" ht="23.25">
      <c r="A142">
        <v>141</v>
      </c>
      <c r="B142" t="s">
        <v>6956</v>
      </c>
      <c r="C142" t="s">
        <v>6957</v>
      </c>
      <c r="D142" t="s">
        <v>6957</v>
      </c>
      <c r="E142" t="s">
        <v>6958</v>
      </c>
      <c r="F142" t="s">
        <v>6958</v>
      </c>
      <c r="H142" t="s">
        <v>172</v>
      </c>
      <c r="I142" t="s">
        <v>3816</v>
      </c>
      <c r="J142" t="s">
        <v>6959</v>
      </c>
      <c r="K142" t="s">
        <v>6959</v>
      </c>
      <c r="L142">
        <v>0</v>
      </c>
      <c r="M142">
        <v>0</v>
      </c>
      <c r="N142">
        <v>0</v>
      </c>
      <c r="O142" t="s">
        <v>6960</v>
      </c>
      <c r="P142" s="1">
        <v>0.21</v>
      </c>
      <c r="Q142" t="s">
        <v>6961</v>
      </c>
      <c r="R142">
        <v>0</v>
      </c>
      <c r="S142">
        <v>0</v>
      </c>
      <c r="T142" s="10">
        <f t="shared" si="6"/>
        <v>157.02479338842977</v>
      </c>
      <c r="U142" s="30">
        <v>193.8262095</v>
      </c>
      <c r="V142" s="4"/>
      <c r="W142">
        <f t="shared" si="7"/>
        <v>190</v>
      </c>
      <c r="X142" s="17">
        <f t="shared" si="8"/>
        <v>190</v>
      </c>
      <c r="Y142" t="s">
        <v>6957</v>
      </c>
      <c r="Z142" t="s">
        <v>6957</v>
      </c>
      <c r="AA142" t="s">
        <v>6958</v>
      </c>
      <c r="AB142">
        <v>0</v>
      </c>
      <c r="AC142">
        <v>0</v>
      </c>
    </row>
    <row r="143" spans="1:29" ht="23.25">
      <c r="A143">
        <v>142</v>
      </c>
      <c r="B143" t="s">
        <v>6956</v>
      </c>
      <c r="C143" t="s">
        <v>6957</v>
      </c>
      <c r="D143" t="s">
        <v>6957</v>
      </c>
      <c r="E143" t="s">
        <v>6958</v>
      </c>
      <c r="F143" t="s">
        <v>6958</v>
      </c>
      <c r="H143" t="s">
        <v>173</v>
      </c>
      <c r="I143" t="s">
        <v>3817</v>
      </c>
      <c r="J143" t="s">
        <v>6959</v>
      </c>
      <c r="K143" t="s">
        <v>6959</v>
      </c>
      <c r="L143">
        <v>0</v>
      </c>
      <c r="M143">
        <v>0</v>
      </c>
      <c r="N143">
        <v>0</v>
      </c>
      <c r="O143" t="s">
        <v>6960</v>
      </c>
      <c r="P143" s="1">
        <v>0.21</v>
      </c>
      <c r="Q143" t="s">
        <v>6961</v>
      </c>
      <c r="R143">
        <v>0</v>
      </c>
      <c r="S143">
        <v>0</v>
      </c>
      <c r="T143" s="10">
        <f t="shared" si="6"/>
        <v>644.62809917355378</v>
      </c>
      <c r="U143" s="30">
        <v>784.97189100000003</v>
      </c>
      <c r="V143" s="4"/>
      <c r="W143">
        <f t="shared" si="7"/>
        <v>780</v>
      </c>
      <c r="X143" s="17">
        <f t="shared" si="8"/>
        <v>780</v>
      </c>
      <c r="Y143" t="s">
        <v>6957</v>
      </c>
      <c r="Z143" t="s">
        <v>6957</v>
      </c>
      <c r="AA143" t="s">
        <v>6958</v>
      </c>
      <c r="AB143">
        <v>0</v>
      </c>
      <c r="AC143">
        <v>0</v>
      </c>
    </row>
    <row r="144" spans="1:29" ht="23.25">
      <c r="A144">
        <v>143</v>
      </c>
      <c r="B144" t="s">
        <v>6956</v>
      </c>
      <c r="C144" t="s">
        <v>6957</v>
      </c>
      <c r="D144" t="s">
        <v>6957</v>
      </c>
      <c r="E144" t="s">
        <v>6958</v>
      </c>
      <c r="F144" t="s">
        <v>6958</v>
      </c>
      <c r="H144" t="s">
        <v>174</v>
      </c>
      <c r="I144" t="s">
        <v>3818</v>
      </c>
      <c r="J144" t="s">
        <v>6959</v>
      </c>
      <c r="K144" t="s">
        <v>6959</v>
      </c>
      <c r="L144">
        <v>0</v>
      </c>
      <c r="M144">
        <v>0</v>
      </c>
      <c r="N144">
        <v>0</v>
      </c>
      <c r="O144" t="s">
        <v>6960</v>
      </c>
      <c r="P144" s="1">
        <v>0.21</v>
      </c>
      <c r="Q144" t="s">
        <v>6961</v>
      </c>
      <c r="R144">
        <v>0</v>
      </c>
      <c r="S144">
        <v>0</v>
      </c>
      <c r="T144" s="10">
        <f t="shared" si="6"/>
        <v>652.89256198347107</v>
      </c>
      <c r="U144" s="30">
        <v>788.3589532499999</v>
      </c>
      <c r="V144" s="4"/>
      <c r="W144">
        <f t="shared" si="7"/>
        <v>790</v>
      </c>
      <c r="X144" s="17">
        <f t="shared" si="8"/>
        <v>790</v>
      </c>
      <c r="Y144" t="s">
        <v>6957</v>
      </c>
      <c r="Z144" t="s">
        <v>6957</v>
      </c>
      <c r="AA144" t="s">
        <v>6958</v>
      </c>
      <c r="AB144">
        <v>0</v>
      </c>
      <c r="AC144">
        <v>0</v>
      </c>
    </row>
    <row r="145" spans="1:29" ht="23.25">
      <c r="A145">
        <v>144</v>
      </c>
      <c r="B145" t="s">
        <v>6956</v>
      </c>
      <c r="C145" t="s">
        <v>6957</v>
      </c>
      <c r="D145" t="s">
        <v>6957</v>
      </c>
      <c r="E145" t="s">
        <v>6958</v>
      </c>
      <c r="F145" t="s">
        <v>6958</v>
      </c>
      <c r="H145" t="s">
        <v>175</v>
      </c>
      <c r="I145" t="s">
        <v>3819</v>
      </c>
      <c r="J145" t="s">
        <v>6959</v>
      </c>
      <c r="K145" t="s">
        <v>6959</v>
      </c>
      <c r="L145">
        <v>0</v>
      </c>
      <c r="M145">
        <v>0</v>
      </c>
      <c r="N145">
        <v>0</v>
      </c>
      <c r="O145" t="s">
        <v>6960</v>
      </c>
      <c r="P145" s="1">
        <v>0.21</v>
      </c>
      <c r="Q145" t="s">
        <v>6961</v>
      </c>
      <c r="R145">
        <v>0</v>
      </c>
      <c r="S145">
        <v>0</v>
      </c>
      <c r="T145" s="10">
        <f t="shared" si="6"/>
        <v>842.97520661157023</v>
      </c>
      <c r="U145" s="30">
        <v>1016.6307772499999</v>
      </c>
      <c r="V145" s="4"/>
      <c r="W145">
        <f t="shared" si="7"/>
        <v>1020</v>
      </c>
      <c r="X145" s="17">
        <f t="shared" si="8"/>
        <v>1020</v>
      </c>
      <c r="Y145" t="s">
        <v>6957</v>
      </c>
      <c r="Z145" t="s">
        <v>6957</v>
      </c>
      <c r="AA145" t="s">
        <v>6958</v>
      </c>
      <c r="AB145">
        <v>0</v>
      </c>
      <c r="AC145">
        <v>0</v>
      </c>
    </row>
    <row r="146" spans="1:29" ht="23.25">
      <c r="A146">
        <v>145</v>
      </c>
      <c r="B146" t="s">
        <v>6956</v>
      </c>
      <c r="C146" t="s">
        <v>6957</v>
      </c>
      <c r="D146" t="s">
        <v>6957</v>
      </c>
      <c r="E146" t="s">
        <v>6958</v>
      </c>
      <c r="F146" t="s">
        <v>6958</v>
      </c>
      <c r="H146" t="s">
        <v>176</v>
      </c>
      <c r="I146" t="s">
        <v>3820</v>
      </c>
      <c r="J146" t="s">
        <v>6959</v>
      </c>
      <c r="K146" t="s">
        <v>6959</v>
      </c>
      <c r="L146">
        <v>0</v>
      </c>
      <c r="M146">
        <v>0</v>
      </c>
      <c r="N146">
        <v>0</v>
      </c>
      <c r="O146" t="s">
        <v>6960</v>
      </c>
      <c r="P146" s="1">
        <v>0.21</v>
      </c>
      <c r="Q146" t="s">
        <v>6961</v>
      </c>
      <c r="R146">
        <v>0</v>
      </c>
      <c r="S146">
        <v>0</v>
      </c>
      <c r="T146" s="10">
        <f t="shared" si="6"/>
        <v>950.41322314049592</v>
      </c>
      <c r="U146" s="30">
        <v>1150.1457164999999</v>
      </c>
      <c r="V146" s="4"/>
      <c r="W146">
        <f t="shared" si="7"/>
        <v>1150</v>
      </c>
      <c r="X146" s="17">
        <f t="shared" si="8"/>
        <v>1150</v>
      </c>
      <c r="Y146" t="s">
        <v>6957</v>
      </c>
      <c r="Z146" t="s">
        <v>6957</v>
      </c>
      <c r="AA146" t="s">
        <v>6958</v>
      </c>
      <c r="AB146">
        <v>0</v>
      </c>
      <c r="AC146">
        <v>0</v>
      </c>
    </row>
    <row r="147" spans="1:29" ht="23.25">
      <c r="A147">
        <v>146</v>
      </c>
      <c r="B147" t="s">
        <v>6956</v>
      </c>
      <c r="C147" t="s">
        <v>6957</v>
      </c>
      <c r="D147" t="s">
        <v>6957</v>
      </c>
      <c r="E147" t="s">
        <v>6958</v>
      </c>
      <c r="F147" t="s">
        <v>6958</v>
      </c>
      <c r="H147" t="s">
        <v>177</v>
      </c>
      <c r="I147" t="s">
        <v>3821</v>
      </c>
      <c r="J147" t="s">
        <v>6959</v>
      </c>
      <c r="K147" t="s">
        <v>6959</v>
      </c>
      <c r="L147">
        <v>0</v>
      </c>
      <c r="M147">
        <v>0</v>
      </c>
      <c r="N147">
        <v>0</v>
      </c>
      <c r="O147" t="s">
        <v>6960</v>
      </c>
      <c r="P147" s="1">
        <v>0.21</v>
      </c>
      <c r="Q147" t="s">
        <v>6961</v>
      </c>
      <c r="R147">
        <v>0</v>
      </c>
      <c r="S147">
        <v>0</v>
      </c>
      <c r="T147" s="10">
        <f t="shared" si="6"/>
        <v>1520.6611570247935</v>
      </c>
      <c r="U147" s="30">
        <v>1836.28187325</v>
      </c>
      <c r="V147" s="4"/>
      <c r="W147">
        <f t="shared" si="7"/>
        <v>1840</v>
      </c>
      <c r="X147" s="17">
        <f t="shared" si="8"/>
        <v>1840</v>
      </c>
      <c r="Y147" t="s">
        <v>6957</v>
      </c>
      <c r="Z147" t="s">
        <v>6957</v>
      </c>
      <c r="AA147" t="s">
        <v>6958</v>
      </c>
      <c r="AB147">
        <v>0</v>
      </c>
      <c r="AC147">
        <v>0</v>
      </c>
    </row>
    <row r="148" spans="1:29" ht="23.25">
      <c r="A148">
        <v>147</v>
      </c>
      <c r="B148" t="s">
        <v>6956</v>
      </c>
      <c r="C148" t="s">
        <v>6957</v>
      </c>
      <c r="D148" t="s">
        <v>6957</v>
      </c>
      <c r="E148" t="s">
        <v>6958</v>
      </c>
      <c r="F148" t="s">
        <v>6958</v>
      </c>
      <c r="H148" t="s">
        <v>178</v>
      </c>
      <c r="I148" t="s">
        <v>3822</v>
      </c>
      <c r="J148" t="s">
        <v>6959</v>
      </c>
      <c r="K148" t="s">
        <v>6959</v>
      </c>
      <c r="L148">
        <v>0</v>
      </c>
      <c r="M148">
        <v>0</v>
      </c>
      <c r="N148">
        <v>0</v>
      </c>
      <c r="O148" t="s">
        <v>6960</v>
      </c>
      <c r="P148" s="1">
        <v>0.21</v>
      </c>
      <c r="Q148" t="s">
        <v>6961</v>
      </c>
      <c r="R148">
        <v>0</v>
      </c>
      <c r="S148">
        <v>0</v>
      </c>
      <c r="T148" s="10">
        <f t="shared" si="6"/>
        <v>1892.5619834710744</v>
      </c>
      <c r="U148" s="30">
        <v>2288.0908215000004</v>
      </c>
      <c r="V148" s="4"/>
      <c r="W148">
        <f t="shared" si="7"/>
        <v>2290</v>
      </c>
      <c r="X148" s="17">
        <f t="shared" si="8"/>
        <v>2290</v>
      </c>
      <c r="Y148" t="s">
        <v>6957</v>
      </c>
      <c r="Z148" t="s">
        <v>6957</v>
      </c>
      <c r="AA148" t="s">
        <v>6958</v>
      </c>
      <c r="AB148">
        <v>0</v>
      </c>
      <c r="AC148">
        <v>0</v>
      </c>
    </row>
    <row r="149" spans="1:29" ht="23.25">
      <c r="A149">
        <v>148</v>
      </c>
      <c r="B149" t="s">
        <v>6956</v>
      </c>
      <c r="C149" t="s">
        <v>6957</v>
      </c>
      <c r="D149" t="s">
        <v>6957</v>
      </c>
      <c r="E149" t="s">
        <v>6958</v>
      </c>
      <c r="F149" t="s">
        <v>6958</v>
      </c>
      <c r="H149" t="s">
        <v>179</v>
      </c>
      <c r="I149" t="s">
        <v>3823</v>
      </c>
      <c r="J149" t="s">
        <v>6959</v>
      </c>
      <c r="K149" t="s">
        <v>6959</v>
      </c>
      <c r="L149">
        <v>0</v>
      </c>
      <c r="M149">
        <v>0</v>
      </c>
      <c r="N149">
        <v>0</v>
      </c>
      <c r="O149" t="s">
        <v>6960</v>
      </c>
      <c r="P149" s="1">
        <v>0.21</v>
      </c>
      <c r="Q149" t="s">
        <v>6961</v>
      </c>
      <c r="R149">
        <v>0</v>
      </c>
      <c r="S149">
        <v>0</v>
      </c>
      <c r="T149" s="10">
        <f t="shared" si="6"/>
        <v>834.71074380165294</v>
      </c>
      <c r="U149" s="30">
        <v>1008.07777125</v>
      </c>
      <c r="V149" s="4"/>
      <c r="W149">
        <f t="shared" si="7"/>
        <v>1010</v>
      </c>
      <c r="X149" s="17">
        <f t="shared" si="8"/>
        <v>1010</v>
      </c>
      <c r="Y149" t="s">
        <v>6957</v>
      </c>
      <c r="Z149" t="s">
        <v>6957</v>
      </c>
      <c r="AA149" t="s">
        <v>6958</v>
      </c>
      <c r="AB149">
        <v>0</v>
      </c>
      <c r="AC149">
        <v>0</v>
      </c>
    </row>
    <row r="150" spans="1:29" ht="23.25">
      <c r="A150">
        <v>149</v>
      </c>
      <c r="B150" t="s">
        <v>6956</v>
      </c>
      <c r="C150" t="s">
        <v>6957</v>
      </c>
      <c r="D150" t="s">
        <v>6957</v>
      </c>
      <c r="E150" t="s">
        <v>6958</v>
      </c>
      <c r="F150" t="s">
        <v>6958</v>
      </c>
      <c r="H150" t="s">
        <v>180</v>
      </c>
      <c r="I150" t="s">
        <v>3824</v>
      </c>
      <c r="J150" t="s">
        <v>6959</v>
      </c>
      <c r="K150" t="s">
        <v>6959</v>
      </c>
      <c r="L150">
        <v>0</v>
      </c>
      <c r="M150">
        <v>0</v>
      </c>
      <c r="N150">
        <v>0</v>
      </c>
      <c r="O150" t="s">
        <v>6960</v>
      </c>
      <c r="P150" s="1">
        <v>0.21</v>
      </c>
      <c r="Q150" t="s">
        <v>6961</v>
      </c>
      <c r="R150">
        <v>0</v>
      </c>
      <c r="S150">
        <v>0</v>
      </c>
      <c r="T150" s="10">
        <f t="shared" si="6"/>
        <v>975.20661157024801</v>
      </c>
      <c r="U150" s="30">
        <v>1178.1945450000001</v>
      </c>
      <c r="V150" s="4"/>
      <c r="W150">
        <f t="shared" si="7"/>
        <v>1180</v>
      </c>
      <c r="X150" s="17">
        <f t="shared" si="8"/>
        <v>1180</v>
      </c>
      <c r="Y150" t="s">
        <v>6957</v>
      </c>
      <c r="Z150" t="s">
        <v>6957</v>
      </c>
      <c r="AA150" t="s">
        <v>6958</v>
      </c>
      <c r="AB150">
        <v>0</v>
      </c>
      <c r="AC150">
        <v>0</v>
      </c>
    </row>
    <row r="151" spans="1:29" ht="23.25">
      <c r="A151">
        <v>150</v>
      </c>
      <c r="B151" t="s">
        <v>6956</v>
      </c>
      <c r="C151" t="s">
        <v>6957</v>
      </c>
      <c r="D151" t="s">
        <v>6957</v>
      </c>
      <c r="E151" t="s">
        <v>6958</v>
      </c>
      <c r="F151" t="s">
        <v>6958</v>
      </c>
      <c r="H151" t="s">
        <v>181</v>
      </c>
      <c r="I151" t="s">
        <v>3825</v>
      </c>
      <c r="J151" t="s">
        <v>6959</v>
      </c>
      <c r="K151" t="s">
        <v>6959</v>
      </c>
      <c r="L151">
        <v>0</v>
      </c>
      <c r="M151">
        <v>0</v>
      </c>
      <c r="N151">
        <v>0</v>
      </c>
      <c r="O151" t="s">
        <v>6960</v>
      </c>
      <c r="P151" s="1">
        <v>0.21</v>
      </c>
      <c r="Q151" t="s">
        <v>6961</v>
      </c>
      <c r="R151">
        <v>0</v>
      </c>
      <c r="S151">
        <v>0</v>
      </c>
      <c r="T151" s="10">
        <f t="shared" si="6"/>
        <v>909.09090909090912</v>
      </c>
      <c r="U151" s="30">
        <v>1099.1421292500002</v>
      </c>
      <c r="V151" s="4"/>
      <c r="W151">
        <f t="shared" si="7"/>
        <v>1100</v>
      </c>
      <c r="X151" s="17">
        <f t="shared" si="8"/>
        <v>1100</v>
      </c>
      <c r="Y151" t="s">
        <v>6957</v>
      </c>
      <c r="Z151" t="s">
        <v>6957</v>
      </c>
      <c r="AA151" t="s">
        <v>6958</v>
      </c>
      <c r="AB151">
        <v>0</v>
      </c>
      <c r="AC151">
        <v>0</v>
      </c>
    </row>
    <row r="152" spans="1:29" ht="23.25">
      <c r="A152">
        <v>151</v>
      </c>
      <c r="B152" t="s">
        <v>6956</v>
      </c>
      <c r="C152" t="s">
        <v>6957</v>
      </c>
      <c r="D152" t="s">
        <v>6957</v>
      </c>
      <c r="E152" t="s">
        <v>6958</v>
      </c>
      <c r="F152" t="s">
        <v>6958</v>
      </c>
      <c r="H152" t="s">
        <v>182</v>
      </c>
      <c r="I152" t="s">
        <v>3826</v>
      </c>
      <c r="J152" t="s">
        <v>6959</v>
      </c>
      <c r="K152" t="s">
        <v>6959</v>
      </c>
      <c r="L152">
        <v>0</v>
      </c>
      <c r="M152">
        <v>0</v>
      </c>
      <c r="N152">
        <v>0</v>
      </c>
      <c r="O152" t="s">
        <v>6960</v>
      </c>
      <c r="P152" s="1">
        <v>0.21</v>
      </c>
      <c r="Q152" t="s">
        <v>6961</v>
      </c>
      <c r="R152">
        <v>0</v>
      </c>
      <c r="S152">
        <v>0</v>
      </c>
      <c r="T152" s="10">
        <f t="shared" si="6"/>
        <v>1090.909090909091</v>
      </c>
      <c r="U152" s="30">
        <v>1319.5886714999999</v>
      </c>
      <c r="V152" s="4"/>
      <c r="W152">
        <f t="shared" si="7"/>
        <v>1320</v>
      </c>
      <c r="X152" s="17">
        <f t="shared" si="8"/>
        <v>1320</v>
      </c>
      <c r="Y152" t="s">
        <v>6957</v>
      </c>
      <c r="Z152" t="s">
        <v>6957</v>
      </c>
      <c r="AA152" t="s">
        <v>6958</v>
      </c>
      <c r="AB152">
        <v>0</v>
      </c>
      <c r="AC152">
        <v>0</v>
      </c>
    </row>
    <row r="153" spans="1:29" ht="23.25">
      <c r="A153">
        <v>152</v>
      </c>
      <c r="B153" t="s">
        <v>6956</v>
      </c>
      <c r="C153" t="s">
        <v>6957</v>
      </c>
      <c r="D153" t="s">
        <v>6957</v>
      </c>
      <c r="E153" t="s">
        <v>6958</v>
      </c>
      <c r="F153" t="s">
        <v>6958</v>
      </c>
      <c r="H153" t="s">
        <v>183</v>
      </c>
      <c r="I153" t="s">
        <v>3827</v>
      </c>
      <c r="J153" t="s">
        <v>6959</v>
      </c>
      <c r="K153" t="s">
        <v>6959</v>
      </c>
      <c r="L153">
        <v>0</v>
      </c>
      <c r="M153">
        <v>0</v>
      </c>
      <c r="N153">
        <v>0</v>
      </c>
      <c r="O153" t="s">
        <v>6960</v>
      </c>
      <c r="P153" s="1">
        <v>0.21</v>
      </c>
      <c r="Q153" t="s">
        <v>6961</v>
      </c>
      <c r="R153">
        <v>0</v>
      </c>
      <c r="S153">
        <v>0</v>
      </c>
      <c r="T153" s="10">
        <f t="shared" si="6"/>
        <v>1669.4214876033059</v>
      </c>
      <c r="U153" s="30">
        <v>2024.4839422499999</v>
      </c>
      <c r="V153" s="4"/>
      <c r="W153">
        <f t="shared" si="7"/>
        <v>2020</v>
      </c>
      <c r="X153" s="17">
        <f t="shared" si="8"/>
        <v>2020</v>
      </c>
      <c r="Y153" t="s">
        <v>6957</v>
      </c>
      <c r="Z153" t="s">
        <v>6957</v>
      </c>
      <c r="AA153" t="s">
        <v>6958</v>
      </c>
      <c r="AB153">
        <v>0</v>
      </c>
      <c r="AC153">
        <v>0</v>
      </c>
    </row>
    <row r="154" spans="1:29" ht="23.25">
      <c r="A154">
        <v>153</v>
      </c>
      <c r="B154" t="s">
        <v>6956</v>
      </c>
      <c r="C154" t="s">
        <v>6957</v>
      </c>
      <c r="D154" t="s">
        <v>6957</v>
      </c>
      <c r="E154" t="s">
        <v>6958</v>
      </c>
      <c r="F154" t="s">
        <v>6958</v>
      </c>
      <c r="H154" t="s">
        <v>184</v>
      </c>
      <c r="I154" t="s">
        <v>3828</v>
      </c>
      <c r="J154" t="s">
        <v>6959</v>
      </c>
      <c r="K154" t="s">
        <v>6959</v>
      </c>
      <c r="L154">
        <v>0</v>
      </c>
      <c r="M154">
        <v>0</v>
      </c>
      <c r="N154">
        <v>0</v>
      </c>
      <c r="O154" t="s">
        <v>6960</v>
      </c>
      <c r="P154" s="1">
        <v>0.21</v>
      </c>
      <c r="Q154" t="s">
        <v>6961</v>
      </c>
      <c r="R154">
        <v>0</v>
      </c>
      <c r="S154">
        <v>0</v>
      </c>
      <c r="T154" s="10">
        <f t="shared" si="6"/>
        <v>2479.3388429752067</v>
      </c>
      <c r="U154" s="30">
        <v>2999.6524057499996</v>
      </c>
      <c r="V154" s="4"/>
      <c r="W154">
        <f t="shared" si="7"/>
        <v>3000</v>
      </c>
      <c r="X154" s="17">
        <f t="shared" si="8"/>
        <v>3000</v>
      </c>
      <c r="Y154" t="s">
        <v>6957</v>
      </c>
      <c r="Z154" t="s">
        <v>6957</v>
      </c>
      <c r="AA154" t="s">
        <v>6958</v>
      </c>
      <c r="AB154">
        <v>0</v>
      </c>
      <c r="AC154">
        <v>0</v>
      </c>
    </row>
    <row r="155" spans="1:29" ht="23.25">
      <c r="A155">
        <v>154</v>
      </c>
      <c r="B155" t="s">
        <v>6956</v>
      </c>
      <c r="C155" t="s">
        <v>6957</v>
      </c>
      <c r="D155" t="s">
        <v>6957</v>
      </c>
      <c r="E155" t="s">
        <v>6958</v>
      </c>
      <c r="F155" t="s">
        <v>6958</v>
      </c>
      <c r="H155" t="s">
        <v>185</v>
      </c>
      <c r="I155" t="s">
        <v>3829</v>
      </c>
      <c r="J155" t="s">
        <v>6959</v>
      </c>
      <c r="K155" t="s">
        <v>6959</v>
      </c>
      <c r="L155">
        <v>0</v>
      </c>
      <c r="M155">
        <v>0</v>
      </c>
      <c r="N155">
        <v>0</v>
      </c>
      <c r="O155" t="s">
        <v>6960</v>
      </c>
      <c r="P155" s="1">
        <v>0.21</v>
      </c>
      <c r="Q155" t="s">
        <v>6961</v>
      </c>
      <c r="R155">
        <v>0</v>
      </c>
      <c r="S155">
        <v>0</v>
      </c>
      <c r="T155" s="10">
        <f t="shared" si="6"/>
        <v>140.49586776859505</v>
      </c>
      <c r="U155" s="30">
        <v>170.20661625</v>
      </c>
      <c r="V155" s="4"/>
      <c r="W155">
        <f t="shared" si="7"/>
        <v>170</v>
      </c>
      <c r="X155" s="17">
        <f t="shared" si="8"/>
        <v>170</v>
      </c>
      <c r="Y155" t="s">
        <v>6957</v>
      </c>
      <c r="Z155" t="s">
        <v>6957</v>
      </c>
      <c r="AA155" t="s">
        <v>6958</v>
      </c>
      <c r="AB155">
        <v>0</v>
      </c>
      <c r="AC155">
        <v>0</v>
      </c>
    </row>
    <row r="156" spans="1:29" ht="23.25">
      <c r="A156">
        <v>155</v>
      </c>
      <c r="B156" t="s">
        <v>6956</v>
      </c>
      <c r="C156" t="s">
        <v>6957</v>
      </c>
      <c r="D156" t="s">
        <v>6957</v>
      </c>
      <c r="E156" t="s">
        <v>6958</v>
      </c>
      <c r="F156" t="s">
        <v>6958</v>
      </c>
      <c r="H156" t="s">
        <v>186</v>
      </c>
      <c r="I156" t="s">
        <v>3830</v>
      </c>
      <c r="J156" t="s">
        <v>6959</v>
      </c>
      <c r="K156" t="s">
        <v>6959</v>
      </c>
      <c r="L156">
        <v>0</v>
      </c>
      <c r="M156">
        <v>0</v>
      </c>
      <c r="N156">
        <v>0</v>
      </c>
      <c r="O156" t="s">
        <v>6960</v>
      </c>
      <c r="P156" s="1">
        <v>0.21</v>
      </c>
      <c r="Q156" t="s">
        <v>6961</v>
      </c>
      <c r="R156">
        <v>0</v>
      </c>
      <c r="S156">
        <v>0</v>
      </c>
      <c r="T156" s="10">
        <f t="shared" si="6"/>
        <v>173.55371900826447</v>
      </c>
      <c r="U156" s="30">
        <v>214.32826799999998</v>
      </c>
      <c r="V156" s="4"/>
      <c r="W156">
        <f t="shared" si="7"/>
        <v>210</v>
      </c>
      <c r="X156" s="17">
        <f t="shared" si="8"/>
        <v>210</v>
      </c>
      <c r="Y156" t="s">
        <v>6957</v>
      </c>
      <c r="Z156" t="s">
        <v>6957</v>
      </c>
      <c r="AA156" t="s">
        <v>6958</v>
      </c>
      <c r="AB156">
        <v>0</v>
      </c>
      <c r="AC156">
        <v>0</v>
      </c>
    </row>
    <row r="157" spans="1:29" ht="23.25">
      <c r="A157">
        <v>156</v>
      </c>
      <c r="B157" t="s">
        <v>6956</v>
      </c>
      <c r="C157" t="s">
        <v>6957</v>
      </c>
      <c r="D157" t="s">
        <v>6957</v>
      </c>
      <c r="E157" t="s">
        <v>6958</v>
      </c>
      <c r="F157" t="s">
        <v>6958</v>
      </c>
      <c r="H157" t="s">
        <v>187</v>
      </c>
      <c r="I157" t="s">
        <v>3831</v>
      </c>
      <c r="J157" t="s">
        <v>6959</v>
      </c>
      <c r="K157" t="s">
        <v>6959</v>
      </c>
      <c r="L157">
        <v>0</v>
      </c>
      <c r="M157">
        <v>0</v>
      </c>
      <c r="N157">
        <v>0</v>
      </c>
      <c r="O157" t="s">
        <v>6960</v>
      </c>
      <c r="P157" s="1">
        <v>0.21</v>
      </c>
      <c r="Q157" t="s">
        <v>6961</v>
      </c>
      <c r="R157">
        <v>0</v>
      </c>
      <c r="S157">
        <v>0</v>
      </c>
      <c r="T157" s="10">
        <f t="shared" si="6"/>
        <v>214.87603305785126</v>
      </c>
      <c r="U157" s="30">
        <v>258.79132124999995</v>
      </c>
      <c r="V157" s="4"/>
      <c r="W157">
        <f t="shared" si="7"/>
        <v>260</v>
      </c>
      <c r="X157" s="17">
        <f t="shared" si="8"/>
        <v>260</v>
      </c>
      <c r="Y157" t="s">
        <v>6957</v>
      </c>
      <c r="Z157" t="s">
        <v>6957</v>
      </c>
      <c r="AA157" t="s">
        <v>6958</v>
      </c>
      <c r="AB157">
        <v>0</v>
      </c>
      <c r="AC157">
        <v>0</v>
      </c>
    </row>
    <row r="158" spans="1:29" ht="23.25">
      <c r="A158">
        <v>157</v>
      </c>
      <c r="B158" t="s">
        <v>6956</v>
      </c>
      <c r="C158" t="s">
        <v>6957</v>
      </c>
      <c r="D158" t="s">
        <v>6957</v>
      </c>
      <c r="E158" t="s">
        <v>6958</v>
      </c>
      <c r="F158" t="s">
        <v>6958</v>
      </c>
      <c r="H158" t="s">
        <v>189</v>
      </c>
      <c r="I158" t="s">
        <v>3832</v>
      </c>
      <c r="J158" t="s">
        <v>6959</v>
      </c>
      <c r="K158" t="s">
        <v>6959</v>
      </c>
      <c r="L158">
        <v>0</v>
      </c>
      <c r="M158">
        <v>0</v>
      </c>
      <c r="N158">
        <v>0</v>
      </c>
      <c r="O158" t="s">
        <v>6960</v>
      </c>
      <c r="P158" s="1">
        <v>0.21</v>
      </c>
      <c r="Q158" t="s">
        <v>6961</v>
      </c>
      <c r="R158">
        <v>0</v>
      </c>
      <c r="S158">
        <v>0</v>
      </c>
      <c r="T158" s="10">
        <f t="shared" si="6"/>
        <v>4867.7685950413224</v>
      </c>
      <c r="U158" s="30">
        <v>5888.0887807499994</v>
      </c>
      <c r="V158" s="4"/>
      <c r="W158">
        <f t="shared" si="7"/>
        <v>5890</v>
      </c>
      <c r="X158" s="17">
        <f t="shared" si="8"/>
        <v>5890</v>
      </c>
      <c r="Y158" t="s">
        <v>6957</v>
      </c>
      <c r="Z158" t="s">
        <v>6957</v>
      </c>
      <c r="AA158" t="s">
        <v>6958</v>
      </c>
      <c r="AB158">
        <v>0</v>
      </c>
      <c r="AC158">
        <v>0</v>
      </c>
    </row>
    <row r="159" spans="1:29" ht="23.25">
      <c r="A159">
        <v>158</v>
      </c>
      <c r="B159" t="s">
        <v>6956</v>
      </c>
      <c r="C159" t="s">
        <v>6957</v>
      </c>
      <c r="D159" t="s">
        <v>6957</v>
      </c>
      <c r="E159" t="s">
        <v>6958</v>
      </c>
      <c r="F159" t="s">
        <v>6958</v>
      </c>
      <c r="H159" t="s">
        <v>190</v>
      </c>
      <c r="I159" t="s">
        <v>3833</v>
      </c>
      <c r="J159" t="s">
        <v>6959</v>
      </c>
      <c r="K159" t="s">
        <v>6959</v>
      </c>
      <c r="L159">
        <v>0</v>
      </c>
      <c r="M159">
        <v>0</v>
      </c>
      <c r="N159">
        <v>0</v>
      </c>
      <c r="O159" t="s">
        <v>6960</v>
      </c>
      <c r="P159" s="1">
        <v>0.21</v>
      </c>
      <c r="Q159" t="s">
        <v>6961</v>
      </c>
      <c r="R159">
        <v>0</v>
      </c>
      <c r="S159">
        <v>0</v>
      </c>
      <c r="T159" s="10">
        <f t="shared" si="6"/>
        <v>5016.5289256198348</v>
      </c>
      <c r="U159" s="30">
        <v>6069.1932922499991</v>
      </c>
      <c r="V159" s="4"/>
      <c r="W159">
        <f t="shared" si="7"/>
        <v>6070</v>
      </c>
      <c r="X159" s="17">
        <f t="shared" si="8"/>
        <v>6070</v>
      </c>
      <c r="Y159" t="s">
        <v>6957</v>
      </c>
      <c r="Z159" t="s">
        <v>6957</v>
      </c>
      <c r="AA159" t="s">
        <v>6958</v>
      </c>
      <c r="AB159">
        <v>0</v>
      </c>
      <c r="AC159">
        <v>0</v>
      </c>
    </row>
    <row r="160" spans="1:29" ht="23.25">
      <c r="A160">
        <v>159</v>
      </c>
      <c r="B160" t="s">
        <v>6956</v>
      </c>
      <c r="C160" t="s">
        <v>6957</v>
      </c>
      <c r="D160" t="s">
        <v>6957</v>
      </c>
      <c r="E160" t="s">
        <v>6958</v>
      </c>
      <c r="F160" t="s">
        <v>6958</v>
      </c>
      <c r="H160" t="s">
        <v>191</v>
      </c>
      <c r="I160" t="s">
        <v>3834</v>
      </c>
      <c r="J160" t="s">
        <v>6959</v>
      </c>
      <c r="K160" t="s">
        <v>6959</v>
      </c>
      <c r="L160">
        <v>0</v>
      </c>
      <c r="M160">
        <v>0</v>
      </c>
      <c r="N160">
        <v>0</v>
      </c>
      <c r="O160" t="s">
        <v>6960</v>
      </c>
      <c r="P160" s="1">
        <v>0.21</v>
      </c>
      <c r="Q160" t="s">
        <v>6961</v>
      </c>
      <c r="R160">
        <v>0</v>
      </c>
      <c r="S160">
        <v>0</v>
      </c>
      <c r="T160" s="10">
        <f t="shared" si="6"/>
        <v>5090.909090909091</v>
      </c>
      <c r="U160" s="30">
        <v>6164.0579880000005</v>
      </c>
      <c r="V160" s="4"/>
      <c r="W160">
        <f t="shared" si="7"/>
        <v>6160</v>
      </c>
      <c r="X160" s="17">
        <f t="shared" si="8"/>
        <v>6160</v>
      </c>
      <c r="Y160" t="s">
        <v>6957</v>
      </c>
      <c r="Z160" t="s">
        <v>6957</v>
      </c>
      <c r="AA160" t="s">
        <v>6958</v>
      </c>
      <c r="AB160">
        <v>0</v>
      </c>
      <c r="AC160">
        <v>0</v>
      </c>
    </row>
    <row r="161" spans="1:29" ht="23.25">
      <c r="A161">
        <v>160</v>
      </c>
      <c r="B161" t="s">
        <v>6956</v>
      </c>
      <c r="C161" t="s">
        <v>6957</v>
      </c>
      <c r="D161" t="s">
        <v>6957</v>
      </c>
      <c r="E161" t="s">
        <v>6958</v>
      </c>
      <c r="F161" t="s">
        <v>6958</v>
      </c>
      <c r="H161" t="s">
        <v>192</v>
      </c>
      <c r="I161" t="s">
        <v>3835</v>
      </c>
      <c r="J161" t="s">
        <v>6959</v>
      </c>
      <c r="K161" t="s">
        <v>6959</v>
      </c>
      <c r="L161">
        <v>0</v>
      </c>
      <c r="M161">
        <v>0</v>
      </c>
      <c r="N161">
        <v>0</v>
      </c>
      <c r="O161" t="s">
        <v>6960</v>
      </c>
      <c r="P161" s="1">
        <v>0.21</v>
      </c>
      <c r="Q161" t="s">
        <v>6961</v>
      </c>
      <c r="R161">
        <v>0</v>
      </c>
      <c r="S161">
        <v>0</v>
      </c>
      <c r="T161" s="10">
        <f t="shared" si="6"/>
        <v>636.36363636363637</v>
      </c>
      <c r="U161" s="30">
        <v>769.77053999999998</v>
      </c>
      <c r="V161" s="4"/>
      <c r="W161">
        <f t="shared" si="7"/>
        <v>770</v>
      </c>
      <c r="X161" s="17">
        <f t="shared" si="8"/>
        <v>770</v>
      </c>
      <c r="Y161" t="s">
        <v>6957</v>
      </c>
      <c r="Z161" t="s">
        <v>6957</v>
      </c>
      <c r="AA161" t="s">
        <v>6958</v>
      </c>
      <c r="AB161">
        <v>0</v>
      </c>
      <c r="AC161">
        <v>0</v>
      </c>
    </row>
    <row r="162" spans="1:29" ht="23.25">
      <c r="A162">
        <v>161</v>
      </c>
      <c r="B162" t="s">
        <v>6956</v>
      </c>
      <c r="C162" t="s">
        <v>6957</v>
      </c>
      <c r="D162" t="s">
        <v>6957</v>
      </c>
      <c r="E162" t="s">
        <v>6958</v>
      </c>
      <c r="F162" t="s">
        <v>6958</v>
      </c>
      <c r="H162" t="s">
        <v>193</v>
      </c>
      <c r="I162" t="s">
        <v>3836</v>
      </c>
      <c r="J162" t="s">
        <v>6959</v>
      </c>
      <c r="K162" t="s">
        <v>6959</v>
      </c>
      <c r="L162">
        <v>0</v>
      </c>
      <c r="M162">
        <v>0</v>
      </c>
      <c r="N162">
        <v>0</v>
      </c>
      <c r="O162" t="s">
        <v>6960</v>
      </c>
      <c r="P162" s="1">
        <v>0.21</v>
      </c>
      <c r="Q162" t="s">
        <v>6961</v>
      </c>
      <c r="R162">
        <v>0</v>
      </c>
      <c r="S162">
        <v>0</v>
      </c>
      <c r="T162" s="10">
        <f t="shared" si="6"/>
        <v>975.20661157024801</v>
      </c>
      <c r="U162" s="30">
        <v>1180.4226390000001</v>
      </c>
      <c r="V162" s="4"/>
      <c r="W162">
        <f t="shared" si="7"/>
        <v>1180</v>
      </c>
      <c r="X162" s="17">
        <f t="shared" si="8"/>
        <v>1180</v>
      </c>
      <c r="Y162" t="s">
        <v>6957</v>
      </c>
      <c r="Z162" t="s">
        <v>6957</v>
      </c>
      <c r="AA162" t="s">
        <v>6958</v>
      </c>
      <c r="AB162">
        <v>0</v>
      </c>
      <c r="AC162">
        <v>0</v>
      </c>
    </row>
    <row r="163" spans="1:29" ht="23.25">
      <c r="A163">
        <v>162</v>
      </c>
      <c r="B163" t="s">
        <v>6956</v>
      </c>
      <c r="C163" t="s">
        <v>6957</v>
      </c>
      <c r="D163" t="s">
        <v>6957</v>
      </c>
      <c r="E163" t="s">
        <v>6958</v>
      </c>
      <c r="F163" t="s">
        <v>6958</v>
      </c>
      <c r="H163" t="s">
        <v>194</v>
      </c>
      <c r="I163" t="s">
        <v>3837</v>
      </c>
      <c r="J163" t="s">
        <v>6959</v>
      </c>
      <c r="K163" t="s">
        <v>6959</v>
      </c>
      <c r="L163">
        <v>0</v>
      </c>
      <c r="M163">
        <v>0</v>
      </c>
      <c r="N163">
        <v>0</v>
      </c>
      <c r="O163" t="s">
        <v>6960</v>
      </c>
      <c r="P163" s="1">
        <v>0.21</v>
      </c>
      <c r="Q163" t="s">
        <v>6961</v>
      </c>
      <c r="R163">
        <v>0</v>
      </c>
      <c r="S163">
        <v>0</v>
      </c>
      <c r="T163" s="10">
        <f t="shared" si="6"/>
        <v>1446.2809917355373</v>
      </c>
      <c r="U163" s="30">
        <v>1754.2377022499998</v>
      </c>
      <c r="V163" s="4"/>
      <c r="W163">
        <f t="shared" si="7"/>
        <v>1750</v>
      </c>
      <c r="X163" s="17">
        <f t="shared" si="8"/>
        <v>1750</v>
      </c>
      <c r="Y163" t="s">
        <v>6957</v>
      </c>
      <c r="Z163" t="s">
        <v>6957</v>
      </c>
      <c r="AA163" t="s">
        <v>6958</v>
      </c>
      <c r="AB163">
        <v>0</v>
      </c>
      <c r="AC163">
        <v>0</v>
      </c>
    </row>
    <row r="164" spans="1:29" ht="23.25">
      <c r="A164">
        <v>163</v>
      </c>
      <c r="B164" t="s">
        <v>6956</v>
      </c>
      <c r="C164" t="s">
        <v>6957</v>
      </c>
      <c r="D164" t="s">
        <v>6957</v>
      </c>
      <c r="E164" t="s">
        <v>6958</v>
      </c>
      <c r="F164" t="s">
        <v>6958</v>
      </c>
      <c r="H164" t="s">
        <v>195</v>
      </c>
      <c r="I164" t="s">
        <v>3838</v>
      </c>
      <c r="J164" t="s">
        <v>6959</v>
      </c>
      <c r="K164" t="s">
        <v>6959</v>
      </c>
      <c r="L164">
        <v>0</v>
      </c>
      <c r="M164">
        <v>0</v>
      </c>
      <c r="N164">
        <v>0</v>
      </c>
      <c r="O164" t="s">
        <v>6960</v>
      </c>
      <c r="P164" s="1">
        <v>0.21</v>
      </c>
      <c r="Q164" t="s">
        <v>6961</v>
      </c>
      <c r="R164">
        <v>0</v>
      </c>
      <c r="S164">
        <v>0</v>
      </c>
      <c r="T164" s="10">
        <f t="shared" si="6"/>
        <v>3636.3636363636365</v>
      </c>
      <c r="U164" s="30">
        <v>4397.9251387499999</v>
      </c>
      <c r="V164" s="4"/>
      <c r="W164">
        <f t="shared" si="7"/>
        <v>4400</v>
      </c>
      <c r="X164" s="17">
        <f t="shared" si="8"/>
        <v>4400</v>
      </c>
      <c r="Y164" t="s">
        <v>6957</v>
      </c>
      <c r="Z164" t="s">
        <v>6957</v>
      </c>
      <c r="AA164" t="s">
        <v>6958</v>
      </c>
      <c r="AB164">
        <v>0</v>
      </c>
      <c r="AC164">
        <v>0</v>
      </c>
    </row>
    <row r="165" spans="1:29" ht="23.25">
      <c r="A165">
        <v>164</v>
      </c>
      <c r="B165" t="s">
        <v>6956</v>
      </c>
      <c r="C165" t="s">
        <v>6957</v>
      </c>
      <c r="D165" t="s">
        <v>6957</v>
      </c>
      <c r="E165" t="s">
        <v>6958</v>
      </c>
      <c r="F165" t="s">
        <v>6958</v>
      </c>
      <c r="H165" t="s">
        <v>196</v>
      </c>
      <c r="I165" t="s">
        <v>3839</v>
      </c>
      <c r="J165" t="s">
        <v>6959</v>
      </c>
      <c r="K165" t="s">
        <v>6959</v>
      </c>
      <c r="L165">
        <v>0</v>
      </c>
      <c r="M165">
        <v>0</v>
      </c>
      <c r="N165">
        <v>0</v>
      </c>
      <c r="O165" t="s">
        <v>6960</v>
      </c>
      <c r="P165" s="1">
        <v>0.21</v>
      </c>
      <c r="Q165" t="s">
        <v>6961</v>
      </c>
      <c r="R165">
        <v>0</v>
      </c>
      <c r="S165">
        <v>0</v>
      </c>
      <c r="T165" s="10">
        <f t="shared" si="6"/>
        <v>3801.6528925619837</v>
      </c>
      <c r="U165" s="30">
        <v>4604.1046919999999</v>
      </c>
      <c r="V165" s="4"/>
      <c r="W165">
        <f t="shared" si="7"/>
        <v>4600</v>
      </c>
      <c r="X165" s="17">
        <f t="shared" si="8"/>
        <v>4600</v>
      </c>
      <c r="Y165" t="s">
        <v>6957</v>
      </c>
      <c r="Z165" t="s">
        <v>6957</v>
      </c>
      <c r="AA165" t="s">
        <v>6958</v>
      </c>
      <c r="AB165">
        <v>0</v>
      </c>
      <c r="AC165">
        <v>0</v>
      </c>
    </row>
    <row r="166" spans="1:29" ht="23.25">
      <c r="A166">
        <v>165</v>
      </c>
      <c r="B166" t="s">
        <v>6956</v>
      </c>
      <c r="C166" t="s">
        <v>6957</v>
      </c>
      <c r="D166" t="s">
        <v>6957</v>
      </c>
      <c r="E166" t="s">
        <v>6958</v>
      </c>
      <c r="F166" t="s">
        <v>6958</v>
      </c>
      <c r="H166" t="s">
        <v>197</v>
      </c>
      <c r="I166" t="s">
        <v>3840</v>
      </c>
      <c r="J166" t="s">
        <v>6959</v>
      </c>
      <c r="K166" t="s">
        <v>6959</v>
      </c>
      <c r="L166">
        <v>0</v>
      </c>
      <c r="M166">
        <v>0</v>
      </c>
      <c r="N166">
        <v>0</v>
      </c>
      <c r="O166" t="s">
        <v>6960</v>
      </c>
      <c r="P166" s="1">
        <v>0.21</v>
      </c>
      <c r="Q166" t="s">
        <v>6961</v>
      </c>
      <c r="R166">
        <v>0</v>
      </c>
      <c r="S166">
        <v>0</v>
      </c>
      <c r="T166" s="10">
        <f t="shared" si="6"/>
        <v>3975.2066115702482</v>
      </c>
      <c r="U166" s="30">
        <v>4809.11629275</v>
      </c>
      <c r="V166" s="4"/>
      <c r="W166">
        <f t="shared" si="7"/>
        <v>4810</v>
      </c>
      <c r="X166" s="17">
        <f t="shared" si="8"/>
        <v>4810</v>
      </c>
      <c r="Y166" t="s">
        <v>6957</v>
      </c>
      <c r="Z166" t="s">
        <v>6957</v>
      </c>
      <c r="AA166" t="s">
        <v>6958</v>
      </c>
      <c r="AB166">
        <v>0</v>
      </c>
      <c r="AC166">
        <v>0</v>
      </c>
    </row>
    <row r="167" spans="1:29" ht="23.25">
      <c r="A167">
        <v>166</v>
      </c>
      <c r="B167" t="s">
        <v>6956</v>
      </c>
      <c r="C167" t="s">
        <v>6957</v>
      </c>
      <c r="D167" t="s">
        <v>6957</v>
      </c>
      <c r="E167" t="s">
        <v>6958</v>
      </c>
      <c r="F167" t="s">
        <v>6958</v>
      </c>
      <c r="H167" t="s">
        <v>198</v>
      </c>
      <c r="I167" t="s">
        <v>3841</v>
      </c>
      <c r="J167" t="s">
        <v>6959</v>
      </c>
      <c r="K167" t="s">
        <v>6959</v>
      </c>
      <c r="L167">
        <v>0</v>
      </c>
      <c r="M167">
        <v>0</v>
      </c>
      <c r="N167">
        <v>0</v>
      </c>
      <c r="O167" t="s">
        <v>6960</v>
      </c>
      <c r="P167" s="1">
        <v>0.21</v>
      </c>
      <c r="Q167" t="s">
        <v>6961</v>
      </c>
      <c r="R167">
        <v>0</v>
      </c>
      <c r="S167">
        <v>0</v>
      </c>
      <c r="T167" s="10">
        <f t="shared" si="6"/>
        <v>347.10743801652893</v>
      </c>
      <c r="U167" s="30">
        <v>422.85271050000006</v>
      </c>
      <c r="V167" s="4"/>
      <c r="W167">
        <f t="shared" si="7"/>
        <v>420</v>
      </c>
      <c r="X167" s="17">
        <f t="shared" si="8"/>
        <v>420</v>
      </c>
      <c r="Y167" t="s">
        <v>6957</v>
      </c>
      <c r="Z167" t="s">
        <v>6957</v>
      </c>
      <c r="AA167" t="s">
        <v>6958</v>
      </c>
      <c r="AB167">
        <v>0</v>
      </c>
      <c r="AC167">
        <v>0</v>
      </c>
    </row>
    <row r="168" spans="1:29" ht="23.25">
      <c r="A168">
        <v>167</v>
      </c>
      <c r="B168" t="s">
        <v>6956</v>
      </c>
      <c r="C168" t="s">
        <v>6957</v>
      </c>
      <c r="D168" t="s">
        <v>6957</v>
      </c>
      <c r="E168" t="s">
        <v>6958</v>
      </c>
      <c r="F168" t="s">
        <v>6958</v>
      </c>
      <c r="H168" t="s">
        <v>199</v>
      </c>
      <c r="I168" t="s">
        <v>3842</v>
      </c>
      <c r="J168" t="s">
        <v>6959</v>
      </c>
      <c r="K168" t="s">
        <v>6959</v>
      </c>
      <c r="L168">
        <v>0</v>
      </c>
      <c r="M168">
        <v>0</v>
      </c>
      <c r="N168">
        <v>0</v>
      </c>
      <c r="O168" t="s">
        <v>6960</v>
      </c>
      <c r="P168" s="1">
        <v>0.21</v>
      </c>
      <c r="Q168" t="s">
        <v>6961</v>
      </c>
      <c r="R168">
        <v>0</v>
      </c>
      <c r="S168">
        <v>0</v>
      </c>
      <c r="T168" s="10">
        <f t="shared" si="6"/>
        <v>479.3388429752066</v>
      </c>
      <c r="U168" s="30">
        <v>581.89190399999995</v>
      </c>
      <c r="V168" s="4"/>
      <c r="W168">
        <f t="shared" si="7"/>
        <v>580</v>
      </c>
      <c r="X168" s="17">
        <f t="shared" si="8"/>
        <v>580</v>
      </c>
      <c r="Y168" t="s">
        <v>6957</v>
      </c>
      <c r="Z168" t="s">
        <v>6957</v>
      </c>
      <c r="AA168" t="s">
        <v>6958</v>
      </c>
      <c r="AB168">
        <v>0</v>
      </c>
      <c r="AC168">
        <v>0</v>
      </c>
    </row>
    <row r="169" spans="1:29" ht="23.25">
      <c r="A169">
        <v>168</v>
      </c>
      <c r="B169" t="s">
        <v>6956</v>
      </c>
      <c r="C169" t="s">
        <v>6957</v>
      </c>
      <c r="D169" t="s">
        <v>6957</v>
      </c>
      <c r="E169" t="s">
        <v>6958</v>
      </c>
      <c r="F169" t="s">
        <v>6958</v>
      </c>
      <c r="H169" t="s">
        <v>200</v>
      </c>
      <c r="I169" t="s">
        <v>3843</v>
      </c>
      <c r="J169" t="s">
        <v>6959</v>
      </c>
      <c r="K169" t="s">
        <v>6959</v>
      </c>
      <c r="L169">
        <v>0</v>
      </c>
      <c r="M169">
        <v>0</v>
      </c>
      <c r="N169">
        <v>0</v>
      </c>
      <c r="O169" t="s">
        <v>6960</v>
      </c>
      <c r="P169" s="1">
        <v>0.21</v>
      </c>
      <c r="Q169" t="s">
        <v>6961</v>
      </c>
      <c r="R169">
        <v>0</v>
      </c>
      <c r="S169">
        <v>0</v>
      </c>
      <c r="T169" s="10">
        <f t="shared" si="6"/>
        <v>677.68595041322317</v>
      </c>
      <c r="U169" s="30">
        <v>823.87369349999994</v>
      </c>
      <c r="V169" s="4"/>
      <c r="W169">
        <f t="shared" si="7"/>
        <v>820</v>
      </c>
      <c r="X169" s="17">
        <f t="shared" si="8"/>
        <v>820</v>
      </c>
      <c r="Y169" t="s">
        <v>6957</v>
      </c>
      <c r="Z169" t="s">
        <v>6957</v>
      </c>
      <c r="AA169" t="s">
        <v>6958</v>
      </c>
      <c r="AB169">
        <v>0</v>
      </c>
      <c r="AC169">
        <v>0</v>
      </c>
    </row>
    <row r="170" spans="1:29" ht="23.25">
      <c r="A170">
        <v>169</v>
      </c>
      <c r="B170" t="s">
        <v>6956</v>
      </c>
      <c r="C170" t="s">
        <v>6957</v>
      </c>
      <c r="D170" t="s">
        <v>6957</v>
      </c>
      <c r="E170" t="s">
        <v>6958</v>
      </c>
      <c r="F170" t="s">
        <v>6958</v>
      </c>
      <c r="H170" t="s">
        <v>201</v>
      </c>
      <c r="I170" t="s">
        <v>3844</v>
      </c>
      <c r="J170" t="s">
        <v>6959</v>
      </c>
      <c r="K170" t="s">
        <v>6959</v>
      </c>
      <c r="L170">
        <v>0</v>
      </c>
      <c r="M170">
        <v>0</v>
      </c>
      <c r="N170">
        <v>0</v>
      </c>
      <c r="O170" t="s">
        <v>6960</v>
      </c>
      <c r="P170" s="1">
        <v>0.21</v>
      </c>
      <c r="Q170" t="s">
        <v>6961</v>
      </c>
      <c r="R170">
        <v>0</v>
      </c>
      <c r="S170">
        <v>0</v>
      </c>
      <c r="T170" s="10">
        <f t="shared" si="6"/>
        <v>74.380165289256198</v>
      </c>
      <c r="U170" s="30">
        <v>88.476894000000001</v>
      </c>
      <c r="V170" s="4"/>
      <c r="W170">
        <f t="shared" si="7"/>
        <v>90</v>
      </c>
      <c r="X170" s="17">
        <f t="shared" si="8"/>
        <v>90</v>
      </c>
      <c r="Y170" t="s">
        <v>6957</v>
      </c>
      <c r="Z170" t="s">
        <v>6957</v>
      </c>
      <c r="AA170" t="s">
        <v>6958</v>
      </c>
      <c r="AB170">
        <v>0</v>
      </c>
      <c r="AC170">
        <v>0</v>
      </c>
    </row>
    <row r="171" spans="1:29" ht="23.25">
      <c r="A171">
        <v>170</v>
      </c>
      <c r="B171" t="s">
        <v>6956</v>
      </c>
      <c r="C171" t="s">
        <v>6957</v>
      </c>
      <c r="D171" t="s">
        <v>6957</v>
      </c>
      <c r="E171" t="s">
        <v>6958</v>
      </c>
      <c r="F171" t="s">
        <v>6958</v>
      </c>
      <c r="H171" t="s">
        <v>202</v>
      </c>
      <c r="I171" t="s">
        <v>3845</v>
      </c>
      <c r="J171" t="s">
        <v>6959</v>
      </c>
      <c r="K171" t="s">
        <v>6959</v>
      </c>
      <c r="L171">
        <v>0</v>
      </c>
      <c r="M171">
        <v>0</v>
      </c>
      <c r="N171">
        <v>0</v>
      </c>
      <c r="O171" t="s">
        <v>6960</v>
      </c>
      <c r="P171" s="1">
        <v>0.21</v>
      </c>
      <c r="Q171" t="s">
        <v>6961</v>
      </c>
      <c r="R171">
        <v>0</v>
      </c>
      <c r="S171">
        <v>0</v>
      </c>
      <c r="T171" s="10">
        <f t="shared" si="6"/>
        <v>123.96694214876034</v>
      </c>
      <c r="U171" s="30">
        <v>146.09288925000001</v>
      </c>
      <c r="V171" s="4"/>
      <c r="W171">
        <f t="shared" si="7"/>
        <v>150</v>
      </c>
      <c r="X171" s="17">
        <f t="shared" si="8"/>
        <v>150</v>
      </c>
      <c r="Y171" t="s">
        <v>6957</v>
      </c>
      <c r="Z171" t="s">
        <v>6957</v>
      </c>
      <c r="AA171" t="s">
        <v>6958</v>
      </c>
      <c r="AB171">
        <v>0</v>
      </c>
      <c r="AC171">
        <v>0</v>
      </c>
    </row>
    <row r="172" spans="1:29" ht="23.25">
      <c r="A172">
        <v>171</v>
      </c>
      <c r="B172" t="s">
        <v>6956</v>
      </c>
      <c r="C172" t="s">
        <v>6957</v>
      </c>
      <c r="D172" t="s">
        <v>6957</v>
      </c>
      <c r="E172" t="s">
        <v>6958</v>
      </c>
      <c r="F172" t="s">
        <v>6958</v>
      </c>
      <c r="H172" t="s">
        <v>203</v>
      </c>
      <c r="I172" t="s">
        <v>3846</v>
      </c>
      <c r="J172" t="s">
        <v>6959</v>
      </c>
      <c r="K172" t="s">
        <v>6959</v>
      </c>
      <c r="L172">
        <v>0</v>
      </c>
      <c r="M172">
        <v>0</v>
      </c>
      <c r="N172">
        <v>0</v>
      </c>
      <c r="O172" t="s">
        <v>6960</v>
      </c>
      <c r="P172" s="1">
        <v>0.21</v>
      </c>
      <c r="Q172" t="s">
        <v>6961</v>
      </c>
      <c r="R172">
        <v>0</v>
      </c>
      <c r="S172">
        <v>0</v>
      </c>
      <c r="T172" s="10">
        <f t="shared" si="6"/>
        <v>173.55371900826447</v>
      </c>
      <c r="U172" s="30">
        <v>212.06423699999996</v>
      </c>
      <c r="V172" s="4"/>
      <c r="W172">
        <f t="shared" si="7"/>
        <v>210</v>
      </c>
      <c r="X172" s="17">
        <f t="shared" si="8"/>
        <v>210</v>
      </c>
      <c r="Y172" t="s">
        <v>6957</v>
      </c>
      <c r="Z172" t="s">
        <v>6957</v>
      </c>
      <c r="AA172" t="s">
        <v>6958</v>
      </c>
      <c r="AB172">
        <v>0</v>
      </c>
      <c r="AC172">
        <v>0</v>
      </c>
    </row>
    <row r="173" spans="1:29" ht="23.25">
      <c r="A173">
        <v>172</v>
      </c>
      <c r="B173" t="s">
        <v>6956</v>
      </c>
      <c r="C173" t="s">
        <v>6957</v>
      </c>
      <c r="D173" t="s">
        <v>6957</v>
      </c>
      <c r="E173" t="s">
        <v>6958</v>
      </c>
      <c r="F173" t="s">
        <v>6958</v>
      </c>
      <c r="H173" t="s">
        <v>204</v>
      </c>
      <c r="I173" t="s">
        <v>3847</v>
      </c>
      <c r="J173" t="s">
        <v>6959</v>
      </c>
      <c r="K173" t="s">
        <v>6959</v>
      </c>
      <c r="L173">
        <v>0</v>
      </c>
      <c r="M173">
        <v>0</v>
      </c>
      <c r="N173">
        <v>0</v>
      </c>
      <c r="O173" t="s">
        <v>6960</v>
      </c>
      <c r="P173" s="1">
        <v>0.21</v>
      </c>
      <c r="Q173" t="s">
        <v>6961</v>
      </c>
      <c r="R173">
        <v>0</v>
      </c>
      <c r="S173">
        <v>0</v>
      </c>
      <c r="T173" s="10">
        <f t="shared" si="6"/>
        <v>132.2314049586777</v>
      </c>
      <c r="U173" s="30">
        <v>157.03570575000001</v>
      </c>
      <c r="V173" s="4"/>
      <c r="W173">
        <f t="shared" si="7"/>
        <v>160</v>
      </c>
      <c r="X173" s="17">
        <f t="shared" si="8"/>
        <v>160</v>
      </c>
      <c r="Y173" t="s">
        <v>6957</v>
      </c>
      <c r="Z173" t="s">
        <v>6957</v>
      </c>
      <c r="AA173" t="s">
        <v>6958</v>
      </c>
      <c r="AB173">
        <v>0</v>
      </c>
      <c r="AC173">
        <v>0</v>
      </c>
    </row>
    <row r="174" spans="1:29" ht="23.25">
      <c r="A174">
        <v>173</v>
      </c>
      <c r="B174" t="s">
        <v>6956</v>
      </c>
      <c r="C174" t="s">
        <v>6957</v>
      </c>
      <c r="D174" t="s">
        <v>6957</v>
      </c>
      <c r="E174" t="s">
        <v>6958</v>
      </c>
      <c r="F174" t="s">
        <v>6958</v>
      </c>
      <c r="H174" t="s">
        <v>205</v>
      </c>
      <c r="I174" t="s">
        <v>3848</v>
      </c>
      <c r="J174" t="s">
        <v>6959</v>
      </c>
      <c r="K174" t="s">
        <v>6959</v>
      </c>
      <c r="L174">
        <v>0</v>
      </c>
      <c r="M174">
        <v>0</v>
      </c>
      <c r="N174">
        <v>0</v>
      </c>
      <c r="O174" t="s">
        <v>6960</v>
      </c>
      <c r="P174" s="1">
        <v>0.21</v>
      </c>
      <c r="Q174" t="s">
        <v>6961</v>
      </c>
      <c r="R174">
        <v>0</v>
      </c>
      <c r="S174">
        <v>0</v>
      </c>
      <c r="T174" s="10">
        <f t="shared" si="6"/>
        <v>214.87603305785126</v>
      </c>
      <c r="U174" s="30">
        <v>258.82725825</v>
      </c>
      <c r="V174" s="4"/>
      <c r="W174">
        <f t="shared" si="7"/>
        <v>260</v>
      </c>
      <c r="X174" s="17">
        <f t="shared" si="8"/>
        <v>260</v>
      </c>
      <c r="Y174" t="s">
        <v>6957</v>
      </c>
      <c r="Z174" t="s">
        <v>6957</v>
      </c>
      <c r="AA174" t="s">
        <v>6958</v>
      </c>
      <c r="AB174">
        <v>0</v>
      </c>
      <c r="AC174">
        <v>0</v>
      </c>
    </row>
    <row r="175" spans="1:29" ht="23.25">
      <c r="A175">
        <v>174</v>
      </c>
      <c r="B175" t="s">
        <v>6956</v>
      </c>
      <c r="C175" t="s">
        <v>6957</v>
      </c>
      <c r="D175" t="s">
        <v>6957</v>
      </c>
      <c r="E175" t="s">
        <v>6958</v>
      </c>
      <c r="F175" t="s">
        <v>6958</v>
      </c>
      <c r="H175" t="s">
        <v>206</v>
      </c>
      <c r="I175" t="s">
        <v>3849</v>
      </c>
      <c r="J175" t="s">
        <v>6959</v>
      </c>
      <c r="K175" t="s">
        <v>6959</v>
      </c>
      <c r="L175">
        <v>0</v>
      </c>
      <c r="M175">
        <v>0</v>
      </c>
      <c r="N175">
        <v>0</v>
      </c>
      <c r="O175" t="s">
        <v>6960</v>
      </c>
      <c r="P175" s="1">
        <v>0.21</v>
      </c>
      <c r="Q175" t="s">
        <v>6961</v>
      </c>
      <c r="R175">
        <v>0</v>
      </c>
      <c r="S175">
        <v>0</v>
      </c>
      <c r="T175" s="10">
        <f t="shared" si="6"/>
        <v>347.10743801652893</v>
      </c>
      <c r="U175" s="30">
        <v>418.94456174999999</v>
      </c>
      <c r="V175" s="4"/>
      <c r="W175">
        <f t="shared" si="7"/>
        <v>420</v>
      </c>
      <c r="X175" s="17">
        <f t="shared" si="8"/>
        <v>420</v>
      </c>
      <c r="Y175" t="s">
        <v>6957</v>
      </c>
      <c r="Z175" t="s">
        <v>6957</v>
      </c>
      <c r="AA175" t="s">
        <v>6958</v>
      </c>
      <c r="AB175">
        <v>0</v>
      </c>
      <c r="AC175">
        <v>0</v>
      </c>
    </row>
    <row r="176" spans="1:29" ht="23.25">
      <c r="A176">
        <v>175</v>
      </c>
      <c r="B176" t="s">
        <v>6956</v>
      </c>
      <c r="C176" t="s">
        <v>6957</v>
      </c>
      <c r="D176" t="s">
        <v>6957</v>
      </c>
      <c r="E176" t="s">
        <v>6958</v>
      </c>
      <c r="F176" t="s">
        <v>6958</v>
      </c>
      <c r="H176" t="s">
        <v>207</v>
      </c>
      <c r="I176" t="s">
        <v>3850</v>
      </c>
      <c r="J176" t="s">
        <v>6959</v>
      </c>
      <c r="K176" t="s">
        <v>6959</v>
      </c>
      <c r="L176">
        <v>0</v>
      </c>
      <c r="M176">
        <v>0</v>
      </c>
      <c r="N176">
        <v>0</v>
      </c>
      <c r="O176" t="s">
        <v>6960</v>
      </c>
      <c r="P176" s="1">
        <v>0.21</v>
      </c>
      <c r="Q176" t="s">
        <v>6961</v>
      </c>
      <c r="R176">
        <v>0</v>
      </c>
      <c r="S176">
        <v>0</v>
      </c>
      <c r="T176" s="10">
        <f t="shared" si="6"/>
        <v>917.35537190082653</v>
      </c>
      <c r="U176" s="30">
        <v>1105.6826632500001</v>
      </c>
      <c r="V176" s="4"/>
      <c r="W176">
        <f t="shared" si="7"/>
        <v>1110</v>
      </c>
      <c r="X176" s="17">
        <f t="shared" si="8"/>
        <v>1110</v>
      </c>
      <c r="Y176" t="s">
        <v>6957</v>
      </c>
      <c r="Z176" t="s">
        <v>6957</v>
      </c>
      <c r="AA176" t="s">
        <v>6958</v>
      </c>
      <c r="AB176">
        <v>0</v>
      </c>
      <c r="AC176">
        <v>0</v>
      </c>
    </row>
    <row r="177" spans="1:29" ht="23.25">
      <c r="A177">
        <v>176</v>
      </c>
      <c r="B177" t="s">
        <v>6956</v>
      </c>
      <c r="C177" t="s">
        <v>6957</v>
      </c>
      <c r="D177" t="s">
        <v>6957</v>
      </c>
      <c r="E177" t="s">
        <v>6958</v>
      </c>
      <c r="F177" t="s">
        <v>6958</v>
      </c>
      <c r="H177" t="s">
        <v>208</v>
      </c>
      <c r="I177" t="s">
        <v>3851</v>
      </c>
      <c r="J177" t="s">
        <v>6959</v>
      </c>
      <c r="K177" t="s">
        <v>6959</v>
      </c>
      <c r="L177">
        <v>0</v>
      </c>
      <c r="M177">
        <v>0</v>
      </c>
      <c r="N177">
        <v>0</v>
      </c>
      <c r="O177" t="s">
        <v>6960</v>
      </c>
      <c r="P177" s="1">
        <v>0.21</v>
      </c>
      <c r="Q177" t="s">
        <v>6961</v>
      </c>
      <c r="R177">
        <v>0</v>
      </c>
      <c r="S177">
        <v>0</v>
      </c>
      <c r="T177" s="10">
        <f t="shared" si="6"/>
        <v>1008.2644628099174</v>
      </c>
      <c r="U177" s="30">
        <v>1223.6818027499999</v>
      </c>
      <c r="V177" s="4"/>
      <c r="W177">
        <f t="shared" si="7"/>
        <v>1220</v>
      </c>
      <c r="X177" s="17">
        <f t="shared" si="8"/>
        <v>1220</v>
      </c>
      <c r="Y177" t="s">
        <v>6957</v>
      </c>
      <c r="Z177" t="s">
        <v>6957</v>
      </c>
      <c r="AA177" t="s">
        <v>6958</v>
      </c>
      <c r="AB177">
        <v>0</v>
      </c>
      <c r="AC177">
        <v>0</v>
      </c>
    </row>
    <row r="178" spans="1:29" ht="23.25">
      <c r="A178">
        <v>177</v>
      </c>
      <c r="B178" t="s">
        <v>6956</v>
      </c>
      <c r="C178" t="s">
        <v>6957</v>
      </c>
      <c r="D178" t="s">
        <v>6957</v>
      </c>
      <c r="E178" t="s">
        <v>6958</v>
      </c>
      <c r="F178" t="s">
        <v>6958</v>
      </c>
      <c r="H178" t="s">
        <v>209</v>
      </c>
      <c r="I178" t="s">
        <v>3852</v>
      </c>
      <c r="J178" t="s">
        <v>6959</v>
      </c>
      <c r="K178" t="s">
        <v>6959</v>
      </c>
      <c r="L178">
        <v>0</v>
      </c>
      <c r="M178">
        <v>0</v>
      </c>
      <c r="N178">
        <v>0</v>
      </c>
      <c r="O178" t="s">
        <v>6960</v>
      </c>
      <c r="P178" s="1">
        <v>0.21</v>
      </c>
      <c r="Q178" t="s">
        <v>6961</v>
      </c>
      <c r="R178">
        <v>0</v>
      </c>
      <c r="S178">
        <v>0</v>
      </c>
      <c r="T178" s="10">
        <f t="shared" si="6"/>
        <v>1272.7272727272727</v>
      </c>
      <c r="U178" s="30">
        <v>1537.53759225</v>
      </c>
      <c r="V178" s="4"/>
      <c r="W178">
        <f t="shared" si="7"/>
        <v>1540</v>
      </c>
      <c r="X178" s="17">
        <f t="shared" si="8"/>
        <v>1540</v>
      </c>
      <c r="Y178" t="s">
        <v>6957</v>
      </c>
      <c r="Z178" t="s">
        <v>6957</v>
      </c>
      <c r="AA178" t="s">
        <v>6958</v>
      </c>
      <c r="AB178">
        <v>0</v>
      </c>
      <c r="AC178">
        <v>0</v>
      </c>
    </row>
    <row r="179" spans="1:29" ht="23.25">
      <c r="A179">
        <v>178</v>
      </c>
      <c r="B179" t="s">
        <v>6956</v>
      </c>
      <c r="C179" t="s">
        <v>6957</v>
      </c>
      <c r="D179" t="s">
        <v>6957</v>
      </c>
      <c r="E179" t="s">
        <v>6958</v>
      </c>
      <c r="F179" t="s">
        <v>6958</v>
      </c>
      <c r="H179" t="s">
        <v>210</v>
      </c>
      <c r="I179" t="s">
        <v>3853</v>
      </c>
      <c r="J179" t="s">
        <v>6959</v>
      </c>
      <c r="K179" t="s">
        <v>6959</v>
      </c>
      <c r="L179">
        <v>0</v>
      </c>
      <c r="M179">
        <v>0</v>
      </c>
      <c r="N179">
        <v>0</v>
      </c>
      <c r="O179" t="s">
        <v>6960</v>
      </c>
      <c r="P179" s="1">
        <v>0.21</v>
      </c>
      <c r="Q179" t="s">
        <v>6961</v>
      </c>
      <c r="R179">
        <v>0</v>
      </c>
      <c r="S179">
        <v>0</v>
      </c>
      <c r="T179" s="10">
        <f t="shared" si="6"/>
        <v>1570.2479338842975</v>
      </c>
      <c r="U179" s="30">
        <v>1903.5828900000004</v>
      </c>
      <c r="V179" s="4"/>
      <c r="W179">
        <f t="shared" si="7"/>
        <v>1900</v>
      </c>
      <c r="X179" s="17">
        <f t="shared" si="8"/>
        <v>1900</v>
      </c>
      <c r="Y179" t="s">
        <v>6957</v>
      </c>
      <c r="Z179" t="s">
        <v>6957</v>
      </c>
      <c r="AA179" t="s">
        <v>6958</v>
      </c>
      <c r="AB179">
        <v>0</v>
      </c>
      <c r="AC179">
        <v>0</v>
      </c>
    </row>
    <row r="180" spans="1:29" ht="23.25">
      <c r="A180">
        <v>179</v>
      </c>
      <c r="B180" t="s">
        <v>6956</v>
      </c>
      <c r="C180" t="s">
        <v>6957</v>
      </c>
      <c r="D180" t="s">
        <v>6957</v>
      </c>
      <c r="E180" t="s">
        <v>6958</v>
      </c>
      <c r="F180" t="s">
        <v>6958</v>
      </c>
      <c r="H180" t="s">
        <v>211</v>
      </c>
      <c r="I180" t="s">
        <v>3854</v>
      </c>
      <c r="J180" t="s">
        <v>6959</v>
      </c>
      <c r="K180" t="s">
        <v>6959</v>
      </c>
      <c r="L180">
        <v>0</v>
      </c>
      <c r="M180">
        <v>0</v>
      </c>
      <c r="N180">
        <v>0</v>
      </c>
      <c r="O180" t="s">
        <v>6960</v>
      </c>
      <c r="P180" s="1">
        <v>0.21</v>
      </c>
      <c r="Q180" t="s">
        <v>6961</v>
      </c>
      <c r="R180">
        <v>0</v>
      </c>
      <c r="S180">
        <v>0</v>
      </c>
      <c r="T180" s="10">
        <f t="shared" si="6"/>
        <v>2049.586776859504</v>
      </c>
      <c r="U180" s="30">
        <v>2478.5748899999999</v>
      </c>
      <c r="V180" s="4"/>
      <c r="W180">
        <f t="shared" si="7"/>
        <v>2480</v>
      </c>
      <c r="X180" s="17">
        <f t="shared" si="8"/>
        <v>2480</v>
      </c>
      <c r="Y180" t="s">
        <v>6957</v>
      </c>
      <c r="Z180" t="s">
        <v>6957</v>
      </c>
      <c r="AA180" t="s">
        <v>6958</v>
      </c>
      <c r="AB180">
        <v>0</v>
      </c>
      <c r="AC180">
        <v>0</v>
      </c>
    </row>
    <row r="181" spans="1:29" ht="23.25">
      <c r="A181">
        <v>180</v>
      </c>
      <c r="B181" t="s">
        <v>6956</v>
      </c>
      <c r="C181" t="s">
        <v>6957</v>
      </c>
      <c r="D181" t="s">
        <v>6957</v>
      </c>
      <c r="E181" t="s">
        <v>6958</v>
      </c>
      <c r="F181" t="s">
        <v>6958</v>
      </c>
      <c r="H181" t="s">
        <v>212</v>
      </c>
      <c r="I181" t="s">
        <v>3855</v>
      </c>
      <c r="J181" t="s">
        <v>6959</v>
      </c>
      <c r="K181" t="s">
        <v>6959</v>
      </c>
      <c r="L181">
        <v>0</v>
      </c>
      <c r="M181">
        <v>0</v>
      </c>
      <c r="N181">
        <v>0</v>
      </c>
      <c r="O181" t="s">
        <v>6960</v>
      </c>
      <c r="P181" s="1">
        <v>0.21</v>
      </c>
      <c r="Q181" t="s">
        <v>6961</v>
      </c>
      <c r="R181">
        <v>0</v>
      </c>
      <c r="S181">
        <v>0</v>
      </c>
      <c r="T181" s="10">
        <f t="shared" si="6"/>
        <v>1041.3223140495868</v>
      </c>
      <c r="U181" s="30">
        <v>1256.3934569999999</v>
      </c>
      <c r="V181" s="4"/>
      <c r="W181">
        <f t="shared" si="7"/>
        <v>1260</v>
      </c>
      <c r="X181" s="17">
        <f t="shared" si="8"/>
        <v>1260</v>
      </c>
      <c r="Y181" t="s">
        <v>6957</v>
      </c>
      <c r="Z181" t="s">
        <v>6957</v>
      </c>
      <c r="AA181" t="s">
        <v>6958</v>
      </c>
      <c r="AB181">
        <v>0</v>
      </c>
      <c r="AC181">
        <v>0</v>
      </c>
    </row>
    <row r="182" spans="1:29" ht="23.25">
      <c r="A182">
        <v>181</v>
      </c>
      <c r="B182" t="s">
        <v>6956</v>
      </c>
      <c r="C182" t="s">
        <v>6957</v>
      </c>
      <c r="D182" t="s">
        <v>6957</v>
      </c>
      <c r="E182" t="s">
        <v>6958</v>
      </c>
      <c r="F182" t="s">
        <v>6958</v>
      </c>
      <c r="H182" t="s">
        <v>213</v>
      </c>
      <c r="I182" t="s">
        <v>3856</v>
      </c>
      <c r="J182" t="s">
        <v>6959</v>
      </c>
      <c r="K182" t="s">
        <v>6959</v>
      </c>
      <c r="L182">
        <v>0</v>
      </c>
      <c r="M182">
        <v>0</v>
      </c>
      <c r="N182">
        <v>0</v>
      </c>
      <c r="O182" t="s">
        <v>6960</v>
      </c>
      <c r="P182" s="1">
        <v>0.21</v>
      </c>
      <c r="Q182" t="s">
        <v>6961</v>
      </c>
      <c r="R182">
        <v>0</v>
      </c>
      <c r="S182">
        <v>0</v>
      </c>
      <c r="T182" s="10">
        <f t="shared" si="6"/>
        <v>1363.6363636363637</v>
      </c>
      <c r="U182" s="30">
        <v>1649.6969692499999</v>
      </c>
      <c r="V182" s="4"/>
      <c r="W182">
        <f t="shared" si="7"/>
        <v>1650</v>
      </c>
      <c r="X182" s="17">
        <f t="shared" si="8"/>
        <v>1650</v>
      </c>
      <c r="Y182" t="s">
        <v>6957</v>
      </c>
      <c r="Z182" t="s">
        <v>6957</v>
      </c>
      <c r="AA182" t="s">
        <v>6958</v>
      </c>
      <c r="AB182">
        <v>0</v>
      </c>
      <c r="AC182">
        <v>0</v>
      </c>
    </row>
    <row r="183" spans="1:29" ht="23.25">
      <c r="A183">
        <v>182</v>
      </c>
      <c r="B183" t="s">
        <v>6956</v>
      </c>
      <c r="C183" t="s">
        <v>6957</v>
      </c>
      <c r="D183" t="s">
        <v>6957</v>
      </c>
      <c r="E183" t="s">
        <v>6958</v>
      </c>
      <c r="F183" t="s">
        <v>6958</v>
      </c>
      <c r="H183" t="s">
        <v>214</v>
      </c>
      <c r="I183" t="s">
        <v>3857</v>
      </c>
      <c r="J183" t="s">
        <v>6959</v>
      </c>
      <c r="K183" t="s">
        <v>6959</v>
      </c>
      <c r="L183">
        <v>0</v>
      </c>
      <c r="M183">
        <v>0</v>
      </c>
      <c r="N183">
        <v>0</v>
      </c>
      <c r="O183" t="s">
        <v>6960</v>
      </c>
      <c r="P183" s="1">
        <v>0.21</v>
      </c>
      <c r="Q183" t="s">
        <v>6961</v>
      </c>
      <c r="R183">
        <v>0</v>
      </c>
      <c r="S183">
        <v>0</v>
      </c>
      <c r="T183" s="10">
        <f t="shared" si="6"/>
        <v>1438.0165289256199</v>
      </c>
      <c r="U183" s="30">
        <v>1741.5339727499997</v>
      </c>
      <c r="V183" s="4"/>
      <c r="W183">
        <f t="shared" si="7"/>
        <v>1740</v>
      </c>
      <c r="X183" s="17">
        <f t="shared" si="8"/>
        <v>1740</v>
      </c>
      <c r="Y183" t="s">
        <v>6957</v>
      </c>
      <c r="Z183" t="s">
        <v>6957</v>
      </c>
      <c r="AA183" t="s">
        <v>6958</v>
      </c>
      <c r="AB183">
        <v>0</v>
      </c>
      <c r="AC183">
        <v>0</v>
      </c>
    </row>
    <row r="184" spans="1:29" ht="23.25">
      <c r="A184">
        <v>183</v>
      </c>
      <c r="B184" t="s">
        <v>6956</v>
      </c>
      <c r="C184" t="s">
        <v>6957</v>
      </c>
      <c r="D184" t="s">
        <v>6957</v>
      </c>
      <c r="E184" t="s">
        <v>6958</v>
      </c>
      <c r="F184" t="s">
        <v>6958</v>
      </c>
      <c r="H184" t="s">
        <v>215</v>
      </c>
      <c r="I184" t="s">
        <v>3858</v>
      </c>
      <c r="J184" t="s">
        <v>6959</v>
      </c>
      <c r="K184" t="s">
        <v>6959</v>
      </c>
      <c r="L184">
        <v>0</v>
      </c>
      <c r="M184">
        <v>0</v>
      </c>
      <c r="N184">
        <v>0</v>
      </c>
      <c r="O184" t="s">
        <v>6960</v>
      </c>
      <c r="P184" s="1">
        <v>0.21</v>
      </c>
      <c r="Q184" t="s">
        <v>6961</v>
      </c>
      <c r="R184">
        <v>0</v>
      </c>
      <c r="S184">
        <v>0</v>
      </c>
      <c r="T184" s="10">
        <f t="shared" si="6"/>
        <v>1719.0082644628101</v>
      </c>
      <c r="U184" s="30">
        <v>2080.3839457500003</v>
      </c>
      <c r="V184" s="4"/>
      <c r="W184">
        <f t="shared" si="7"/>
        <v>2080</v>
      </c>
      <c r="X184" s="17">
        <f t="shared" si="8"/>
        <v>2080</v>
      </c>
      <c r="Y184" t="s">
        <v>6957</v>
      </c>
      <c r="Z184" t="s">
        <v>6957</v>
      </c>
      <c r="AA184" t="s">
        <v>6958</v>
      </c>
      <c r="AB184">
        <v>0</v>
      </c>
      <c r="AC184">
        <v>0</v>
      </c>
    </row>
    <row r="185" spans="1:29" ht="23.25">
      <c r="A185">
        <v>184</v>
      </c>
      <c r="B185" t="s">
        <v>6956</v>
      </c>
      <c r="C185" t="s">
        <v>6957</v>
      </c>
      <c r="D185" t="s">
        <v>6957</v>
      </c>
      <c r="E185" t="s">
        <v>6958</v>
      </c>
      <c r="F185" t="s">
        <v>6958</v>
      </c>
      <c r="H185" t="s">
        <v>216</v>
      </c>
      <c r="I185" t="s">
        <v>3859</v>
      </c>
      <c r="J185" t="s">
        <v>6959</v>
      </c>
      <c r="K185" t="s">
        <v>6959</v>
      </c>
      <c r="L185">
        <v>0</v>
      </c>
      <c r="M185">
        <v>0</v>
      </c>
      <c r="N185">
        <v>0</v>
      </c>
      <c r="O185" t="s">
        <v>6960</v>
      </c>
      <c r="P185" s="1">
        <v>0.21</v>
      </c>
      <c r="Q185" t="s">
        <v>6961</v>
      </c>
      <c r="R185">
        <v>0</v>
      </c>
      <c r="S185">
        <v>0</v>
      </c>
      <c r="T185" s="10">
        <f t="shared" si="6"/>
        <v>2685.9504132231405</v>
      </c>
      <c r="U185" s="30">
        <v>3253.6102004999998</v>
      </c>
      <c r="V185" s="4"/>
      <c r="W185">
        <f t="shared" si="7"/>
        <v>3250</v>
      </c>
      <c r="X185" s="17">
        <f t="shared" si="8"/>
        <v>3250</v>
      </c>
      <c r="Y185" t="s">
        <v>6957</v>
      </c>
      <c r="Z185" t="s">
        <v>6957</v>
      </c>
      <c r="AA185" t="s">
        <v>6958</v>
      </c>
      <c r="AB185">
        <v>0</v>
      </c>
      <c r="AC185">
        <v>0</v>
      </c>
    </row>
    <row r="186" spans="1:29" ht="23.25">
      <c r="A186">
        <v>185</v>
      </c>
      <c r="B186" t="s">
        <v>6956</v>
      </c>
      <c r="C186" t="s">
        <v>6957</v>
      </c>
      <c r="D186" t="s">
        <v>6957</v>
      </c>
      <c r="E186" t="s">
        <v>6958</v>
      </c>
      <c r="F186" t="s">
        <v>6958</v>
      </c>
      <c r="H186" t="s">
        <v>217</v>
      </c>
      <c r="I186" t="s">
        <v>3860</v>
      </c>
      <c r="J186" t="s">
        <v>6959</v>
      </c>
      <c r="K186" t="s">
        <v>6959</v>
      </c>
      <c r="L186">
        <v>0</v>
      </c>
      <c r="M186">
        <v>0</v>
      </c>
      <c r="N186">
        <v>0</v>
      </c>
      <c r="O186" t="s">
        <v>6960</v>
      </c>
      <c r="P186" s="1">
        <v>0.21</v>
      </c>
      <c r="Q186" t="s">
        <v>6961</v>
      </c>
      <c r="R186">
        <v>0</v>
      </c>
      <c r="S186">
        <v>0</v>
      </c>
      <c r="T186" s="10">
        <f t="shared" si="6"/>
        <v>239.6694214876033</v>
      </c>
      <c r="U186" s="30">
        <v>287.24444099999999</v>
      </c>
      <c r="V186" s="4"/>
      <c r="W186">
        <f t="shared" si="7"/>
        <v>290</v>
      </c>
      <c r="X186" s="17">
        <f t="shared" si="8"/>
        <v>290</v>
      </c>
      <c r="Y186" t="s">
        <v>6957</v>
      </c>
      <c r="Z186" t="s">
        <v>6957</v>
      </c>
      <c r="AA186" t="s">
        <v>6958</v>
      </c>
      <c r="AB186">
        <v>0</v>
      </c>
      <c r="AC186">
        <v>0</v>
      </c>
    </row>
    <row r="187" spans="1:29" ht="23.25">
      <c r="A187">
        <v>186</v>
      </c>
      <c r="B187" t="s">
        <v>6956</v>
      </c>
      <c r="C187" t="s">
        <v>6957</v>
      </c>
      <c r="D187" t="s">
        <v>6957</v>
      </c>
      <c r="E187" t="s">
        <v>6958</v>
      </c>
      <c r="F187" t="s">
        <v>6958</v>
      </c>
      <c r="H187" t="s">
        <v>218</v>
      </c>
      <c r="I187" t="s">
        <v>3861</v>
      </c>
      <c r="J187" t="s">
        <v>6959</v>
      </c>
      <c r="K187" t="s">
        <v>6959</v>
      </c>
      <c r="L187">
        <v>0</v>
      </c>
      <c r="M187">
        <v>0</v>
      </c>
      <c r="N187">
        <v>0</v>
      </c>
      <c r="O187" t="s">
        <v>6960</v>
      </c>
      <c r="P187" s="1">
        <v>0.21</v>
      </c>
      <c r="Q187" t="s">
        <v>6961</v>
      </c>
      <c r="R187">
        <v>0</v>
      </c>
      <c r="S187">
        <v>0</v>
      </c>
      <c r="T187" s="10">
        <f t="shared" si="6"/>
        <v>429.75206611570252</v>
      </c>
      <c r="U187" s="30">
        <v>516.62132774999998</v>
      </c>
      <c r="V187" s="4"/>
      <c r="W187">
        <f t="shared" si="7"/>
        <v>520</v>
      </c>
      <c r="X187" s="17">
        <f t="shared" si="8"/>
        <v>520</v>
      </c>
      <c r="Y187" t="s">
        <v>6957</v>
      </c>
      <c r="Z187" t="s">
        <v>6957</v>
      </c>
      <c r="AA187" t="s">
        <v>6958</v>
      </c>
      <c r="AB187">
        <v>0</v>
      </c>
      <c r="AC187">
        <v>0</v>
      </c>
    </row>
    <row r="188" spans="1:29" ht="23.25">
      <c r="A188">
        <v>187</v>
      </c>
      <c r="B188" t="s">
        <v>6956</v>
      </c>
      <c r="C188" t="s">
        <v>6957</v>
      </c>
      <c r="D188" t="s">
        <v>6957</v>
      </c>
      <c r="E188" t="s">
        <v>6958</v>
      </c>
      <c r="F188" t="s">
        <v>6958</v>
      </c>
      <c r="H188" t="s">
        <v>219</v>
      </c>
      <c r="I188" t="s">
        <v>3862</v>
      </c>
      <c r="J188" t="s">
        <v>6959</v>
      </c>
      <c r="K188" t="s">
        <v>6959</v>
      </c>
      <c r="L188">
        <v>0</v>
      </c>
      <c r="M188">
        <v>0</v>
      </c>
      <c r="N188">
        <v>0</v>
      </c>
      <c r="O188" t="s">
        <v>6960</v>
      </c>
      <c r="P188" s="1">
        <v>0.21</v>
      </c>
      <c r="Q188" t="s">
        <v>6961</v>
      </c>
      <c r="R188">
        <v>0</v>
      </c>
      <c r="S188">
        <v>0</v>
      </c>
      <c r="T188" s="10">
        <f t="shared" si="6"/>
        <v>520.6611570247934</v>
      </c>
      <c r="U188" s="30">
        <v>633.59626274999994</v>
      </c>
      <c r="V188" s="4"/>
      <c r="W188">
        <f t="shared" si="7"/>
        <v>630</v>
      </c>
      <c r="X188" s="17">
        <f t="shared" si="8"/>
        <v>630</v>
      </c>
      <c r="Y188" t="s">
        <v>6957</v>
      </c>
      <c r="Z188" t="s">
        <v>6957</v>
      </c>
      <c r="AA188" t="s">
        <v>6958</v>
      </c>
      <c r="AB188">
        <v>0</v>
      </c>
      <c r="AC188">
        <v>0</v>
      </c>
    </row>
    <row r="189" spans="1:29" ht="23.25">
      <c r="A189">
        <v>188</v>
      </c>
      <c r="B189" t="s">
        <v>6956</v>
      </c>
      <c r="C189" t="s">
        <v>6957</v>
      </c>
      <c r="D189" t="s">
        <v>6957</v>
      </c>
      <c r="E189" t="s">
        <v>6958</v>
      </c>
      <c r="F189" t="s">
        <v>6958</v>
      </c>
      <c r="H189" t="s">
        <v>220</v>
      </c>
      <c r="I189" t="s">
        <v>3863</v>
      </c>
      <c r="J189" t="s">
        <v>6959</v>
      </c>
      <c r="K189" t="s">
        <v>6959</v>
      </c>
      <c r="L189">
        <v>0</v>
      </c>
      <c r="M189">
        <v>0</v>
      </c>
      <c r="N189">
        <v>0</v>
      </c>
      <c r="O189" t="s">
        <v>6960</v>
      </c>
      <c r="P189" s="1">
        <v>0.21</v>
      </c>
      <c r="Q189" t="s">
        <v>6961</v>
      </c>
      <c r="R189">
        <v>0</v>
      </c>
      <c r="S189">
        <v>0</v>
      </c>
      <c r="T189" s="10">
        <f t="shared" si="6"/>
        <v>661.15702479338847</v>
      </c>
      <c r="U189" s="30">
        <v>796.04048699999998</v>
      </c>
      <c r="V189" s="4"/>
      <c r="W189">
        <f t="shared" si="7"/>
        <v>800</v>
      </c>
      <c r="X189" s="17">
        <f t="shared" si="8"/>
        <v>800</v>
      </c>
      <c r="Y189" t="s">
        <v>6957</v>
      </c>
      <c r="Z189" t="s">
        <v>6957</v>
      </c>
      <c r="AA189" t="s">
        <v>6958</v>
      </c>
      <c r="AB189">
        <v>0</v>
      </c>
      <c r="AC189">
        <v>0</v>
      </c>
    </row>
    <row r="190" spans="1:29" ht="23.25">
      <c r="A190">
        <v>189</v>
      </c>
      <c r="B190" t="s">
        <v>6956</v>
      </c>
      <c r="C190" t="s">
        <v>6957</v>
      </c>
      <c r="D190" t="s">
        <v>6957</v>
      </c>
      <c r="E190" t="s">
        <v>6958</v>
      </c>
      <c r="F190" t="s">
        <v>6958</v>
      </c>
      <c r="H190" t="s">
        <v>221</v>
      </c>
      <c r="I190" t="s">
        <v>3864</v>
      </c>
      <c r="J190" t="s">
        <v>6959</v>
      </c>
      <c r="K190" t="s">
        <v>6959</v>
      </c>
      <c r="L190">
        <v>0</v>
      </c>
      <c r="M190">
        <v>0</v>
      </c>
      <c r="N190">
        <v>0</v>
      </c>
      <c r="O190" t="s">
        <v>6960</v>
      </c>
      <c r="P190" s="1">
        <v>0.21</v>
      </c>
      <c r="Q190" t="s">
        <v>6961</v>
      </c>
      <c r="R190">
        <v>0</v>
      </c>
      <c r="S190">
        <v>0</v>
      </c>
      <c r="T190" s="10">
        <f t="shared" si="6"/>
        <v>991.73553719008271</v>
      </c>
      <c r="U190" s="30">
        <v>1196.2169504999999</v>
      </c>
      <c r="V190" s="4"/>
      <c r="W190">
        <f t="shared" si="7"/>
        <v>1200</v>
      </c>
      <c r="X190" s="17">
        <f t="shared" si="8"/>
        <v>1200</v>
      </c>
      <c r="Y190" t="s">
        <v>6957</v>
      </c>
      <c r="Z190" t="s">
        <v>6957</v>
      </c>
      <c r="AA190" t="s">
        <v>6958</v>
      </c>
      <c r="AB190">
        <v>0</v>
      </c>
      <c r="AC190">
        <v>0</v>
      </c>
    </row>
    <row r="191" spans="1:29" ht="23.25">
      <c r="A191">
        <v>190</v>
      </c>
      <c r="B191" t="s">
        <v>6956</v>
      </c>
      <c r="C191" t="s">
        <v>6957</v>
      </c>
      <c r="D191" t="s">
        <v>6957</v>
      </c>
      <c r="E191" t="s">
        <v>6958</v>
      </c>
      <c r="F191" t="s">
        <v>6958</v>
      </c>
      <c r="H191" t="s">
        <v>222</v>
      </c>
      <c r="I191" t="s">
        <v>3865</v>
      </c>
      <c r="J191" t="s">
        <v>6959</v>
      </c>
      <c r="K191" t="s">
        <v>6959</v>
      </c>
      <c r="L191">
        <v>0</v>
      </c>
      <c r="M191">
        <v>0</v>
      </c>
      <c r="N191">
        <v>0</v>
      </c>
      <c r="O191" t="s">
        <v>6960</v>
      </c>
      <c r="P191" s="1">
        <v>0.21</v>
      </c>
      <c r="Q191" t="s">
        <v>6961</v>
      </c>
      <c r="R191">
        <v>0</v>
      </c>
      <c r="S191">
        <v>0</v>
      </c>
      <c r="T191" s="10">
        <f t="shared" si="6"/>
        <v>1206.611570247934</v>
      </c>
      <c r="U191" s="30">
        <v>1455.33170475</v>
      </c>
      <c r="V191" s="4"/>
      <c r="W191">
        <f t="shared" si="7"/>
        <v>1460</v>
      </c>
      <c r="X191" s="17">
        <f t="shared" si="8"/>
        <v>1460</v>
      </c>
      <c r="Y191" t="s">
        <v>6957</v>
      </c>
      <c r="Z191" t="s">
        <v>6957</v>
      </c>
      <c r="AA191" t="s">
        <v>6958</v>
      </c>
      <c r="AB191">
        <v>0</v>
      </c>
      <c r="AC191">
        <v>0</v>
      </c>
    </row>
    <row r="192" spans="1:29" ht="23.25">
      <c r="A192">
        <v>191</v>
      </c>
      <c r="B192" t="s">
        <v>6956</v>
      </c>
      <c r="C192" t="s">
        <v>6957</v>
      </c>
      <c r="D192" t="s">
        <v>6957</v>
      </c>
      <c r="E192" t="s">
        <v>6958</v>
      </c>
      <c r="F192" t="s">
        <v>6958</v>
      </c>
      <c r="H192" t="s">
        <v>223</v>
      </c>
      <c r="I192" t="s">
        <v>3866</v>
      </c>
      <c r="J192" t="s">
        <v>6959</v>
      </c>
      <c r="K192" t="s">
        <v>6959</v>
      </c>
      <c r="L192">
        <v>0</v>
      </c>
      <c r="M192">
        <v>0</v>
      </c>
      <c r="N192">
        <v>0</v>
      </c>
      <c r="O192" t="s">
        <v>6960</v>
      </c>
      <c r="P192" s="1">
        <v>0.21</v>
      </c>
      <c r="Q192" t="s">
        <v>6961</v>
      </c>
      <c r="R192">
        <v>0</v>
      </c>
      <c r="S192">
        <v>0</v>
      </c>
      <c r="T192" s="10">
        <f t="shared" si="6"/>
        <v>1528.9256198347107</v>
      </c>
      <c r="U192" s="30">
        <v>1846.9371937499998</v>
      </c>
      <c r="V192" s="4"/>
      <c r="W192">
        <f t="shared" si="7"/>
        <v>1850</v>
      </c>
      <c r="X192" s="17">
        <f t="shared" si="8"/>
        <v>1850</v>
      </c>
      <c r="Y192" t="s">
        <v>6957</v>
      </c>
      <c r="Z192" t="s">
        <v>6957</v>
      </c>
      <c r="AA192" t="s">
        <v>6958</v>
      </c>
      <c r="AB192">
        <v>0</v>
      </c>
      <c r="AC192">
        <v>0</v>
      </c>
    </row>
    <row r="193" spans="1:29" ht="23.25">
      <c r="A193">
        <v>192</v>
      </c>
      <c r="B193" t="s">
        <v>6956</v>
      </c>
      <c r="C193" t="s">
        <v>6957</v>
      </c>
      <c r="D193" t="s">
        <v>6957</v>
      </c>
      <c r="E193" t="s">
        <v>6958</v>
      </c>
      <c r="F193" t="s">
        <v>6958</v>
      </c>
      <c r="H193" t="s">
        <v>224</v>
      </c>
      <c r="I193" t="s">
        <v>3867</v>
      </c>
      <c r="J193" t="s">
        <v>6959</v>
      </c>
      <c r="K193" t="s">
        <v>6959</v>
      </c>
      <c r="L193">
        <v>0</v>
      </c>
      <c r="M193">
        <v>0</v>
      </c>
      <c r="N193">
        <v>0</v>
      </c>
      <c r="O193" t="s">
        <v>6960</v>
      </c>
      <c r="P193" s="1">
        <v>0.21</v>
      </c>
      <c r="Q193" t="s">
        <v>6961</v>
      </c>
      <c r="R193">
        <v>0</v>
      </c>
      <c r="S193">
        <v>0</v>
      </c>
      <c r="T193" s="10">
        <f t="shared" ref="T193:T239" si="9">X193/1.21</f>
        <v>2570.2479338842977</v>
      </c>
      <c r="U193" s="30">
        <v>3114.9562702500002</v>
      </c>
      <c r="V193" s="4"/>
      <c r="W193">
        <f t="shared" si="7"/>
        <v>3110</v>
      </c>
      <c r="X193" s="17">
        <f t="shared" si="8"/>
        <v>3110</v>
      </c>
      <c r="Y193" t="s">
        <v>6957</v>
      </c>
      <c r="Z193" t="s">
        <v>6957</v>
      </c>
      <c r="AA193" t="s">
        <v>6958</v>
      </c>
      <c r="AB193">
        <v>0</v>
      </c>
      <c r="AC193">
        <v>0</v>
      </c>
    </row>
    <row r="194" spans="1:29" ht="23.25">
      <c r="A194">
        <v>193</v>
      </c>
      <c r="B194" t="s">
        <v>6956</v>
      </c>
      <c r="C194" t="s">
        <v>6957</v>
      </c>
      <c r="D194" t="s">
        <v>6957</v>
      </c>
      <c r="E194" t="s">
        <v>6958</v>
      </c>
      <c r="F194" t="s">
        <v>6958</v>
      </c>
      <c r="H194" t="s">
        <v>225</v>
      </c>
      <c r="I194" t="s">
        <v>3868</v>
      </c>
      <c r="J194" t="s">
        <v>6959</v>
      </c>
      <c r="K194" t="s">
        <v>6959</v>
      </c>
      <c r="L194">
        <v>0</v>
      </c>
      <c r="M194">
        <v>0</v>
      </c>
      <c r="N194">
        <v>0</v>
      </c>
      <c r="O194" t="s">
        <v>6960</v>
      </c>
      <c r="P194" s="1">
        <v>0.21</v>
      </c>
      <c r="Q194" t="s">
        <v>6961</v>
      </c>
      <c r="R194">
        <v>0</v>
      </c>
      <c r="S194">
        <v>0</v>
      </c>
      <c r="T194" s="10">
        <f t="shared" si="9"/>
        <v>1314.0495867768595</v>
      </c>
      <c r="U194" s="30">
        <v>1592.9524462499999</v>
      </c>
      <c r="V194" s="4"/>
      <c r="W194">
        <f t="shared" ref="W194:W255" si="10">MROUND(U194,10)</f>
        <v>1590</v>
      </c>
      <c r="X194" s="17">
        <f t="shared" ref="X194:X255" si="11">W194</f>
        <v>1590</v>
      </c>
      <c r="Y194" t="s">
        <v>6957</v>
      </c>
      <c r="Z194" t="s">
        <v>6957</v>
      </c>
      <c r="AA194" t="s">
        <v>6958</v>
      </c>
      <c r="AB194">
        <v>0</v>
      </c>
      <c r="AC194">
        <v>0</v>
      </c>
    </row>
    <row r="195" spans="1:29" ht="23.25">
      <c r="A195">
        <v>194</v>
      </c>
      <c r="B195" t="s">
        <v>6956</v>
      </c>
      <c r="C195" t="s">
        <v>6957</v>
      </c>
      <c r="D195" t="s">
        <v>6957</v>
      </c>
      <c r="E195" t="s">
        <v>6958</v>
      </c>
      <c r="F195" t="s">
        <v>6958</v>
      </c>
      <c r="H195" t="s">
        <v>226</v>
      </c>
      <c r="I195" t="s">
        <v>3869</v>
      </c>
      <c r="J195" t="s">
        <v>6959</v>
      </c>
      <c r="K195" t="s">
        <v>6959</v>
      </c>
      <c r="L195">
        <v>0</v>
      </c>
      <c r="M195">
        <v>0</v>
      </c>
      <c r="N195">
        <v>0</v>
      </c>
      <c r="O195" t="s">
        <v>6960</v>
      </c>
      <c r="P195" s="1">
        <v>0.21</v>
      </c>
      <c r="Q195" t="s">
        <v>6961</v>
      </c>
      <c r="R195">
        <v>0</v>
      </c>
      <c r="S195">
        <v>0</v>
      </c>
      <c r="T195" s="10">
        <f t="shared" si="9"/>
        <v>1735.5371900826447</v>
      </c>
      <c r="U195" s="30">
        <v>2097.9930757500001</v>
      </c>
      <c r="V195" s="4"/>
      <c r="W195">
        <f t="shared" si="10"/>
        <v>2100</v>
      </c>
      <c r="X195" s="17">
        <f t="shared" si="11"/>
        <v>2100</v>
      </c>
      <c r="Y195" t="s">
        <v>6957</v>
      </c>
      <c r="Z195" t="s">
        <v>6957</v>
      </c>
      <c r="AA195" t="s">
        <v>6958</v>
      </c>
      <c r="AB195">
        <v>0</v>
      </c>
      <c r="AC195">
        <v>0</v>
      </c>
    </row>
    <row r="196" spans="1:29" ht="23.25">
      <c r="A196">
        <v>195</v>
      </c>
      <c r="B196" t="s">
        <v>6956</v>
      </c>
      <c r="C196" t="s">
        <v>6957</v>
      </c>
      <c r="D196" t="s">
        <v>6957</v>
      </c>
      <c r="E196" t="s">
        <v>6958</v>
      </c>
      <c r="F196" t="s">
        <v>6958</v>
      </c>
      <c r="H196" t="s">
        <v>227</v>
      </c>
      <c r="I196" t="s">
        <v>3870</v>
      </c>
      <c r="J196" t="s">
        <v>6959</v>
      </c>
      <c r="K196" t="s">
        <v>6959</v>
      </c>
      <c r="L196">
        <v>0</v>
      </c>
      <c r="M196">
        <v>0</v>
      </c>
      <c r="N196">
        <v>0</v>
      </c>
      <c r="O196" t="s">
        <v>6960</v>
      </c>
      <c r="P196" s="1">
        <v>0.21</v>
      </c>
      <c r="Q196" t="s">
        <v>6961</v>
      </c>
      <c r="R196">
        <v>0</v>
      </c>
      <c r="S196">
        <v>0</v>
      </c>
      <c r="T196" s="10">
        <f t="shared" si="9"/>
        <v>2900.8264462809916</v>
      </c>
      <c r="U196" s="30">
        <v>3505.2051374999992</v>
      </c>
      <c r="V196" s="4"/>
      <c r="W196">
        <f t="shared" si="10"/>
        <v>3510</v>
      </c>
      <c r="X196" s="17">
        <f t="shared" si="11"/>
        <v>3510</v>
      </c>
      <c r="Y196" t="s">
        <v>6957</v>
      </c>
      <c r="Z196" t="s">
        <v>6957</v>
      </c>
      <c r="AA196" t="s">
        <v>6958</v>
      </c>
      <c r="AB196">
        <v>0</v>
      </c>
      <c r="AC196">
        <v>0</v>
      </c>
    </row>
    <row r="197" spans="1:29" ht="23.25">
      <c r="A197">
        <v>196</v>
      </c>
      <c r="B197" t="s">
        <v>6956</v>
      </c>
      <c r="C197" t="s">
        <v>6957</v>
      </c>
      <c r="D197" t="s">
        <v>6957</v>
      </c>
      <c r="E197" t="s">
        <v>6958</v>
      </c>
      <c r="F197" t="s">
        <v>6958</v>
      </c>
      <c r="H197" t="s">
        <v>228</v>
      </c>
      <c r="I197" t="s">
        <v>3871</v>
      </c>
      <c r="J197" t="s">
        <v>6959</v>
      </c>
      <c r="K197" t="s">
        <v>6959</v>
      </c>
      <c r="L197">
        <v>0</v>
      </c>
      <c r="M197">
        <v>0</v>
      </c>
      <c r="N197">
        <v>0</v>
      </c>
      <c r="O197" t="s">
        <v>6960</v>
      </c>
      <c r="P197" s="1">
        <v>0.21</v>
      </c>
      <c r="Q197" t="s">
        <v>6961</v>
      </c>
      <c r="R197">
        <v>0</v>
      </c>
      <c r="S197">
        <v>0</v>
      </c>
      <c r="T197" s="10">
        <f t="shared" si="9"/>
        <v>165.28925619834712</v>
      </c>
      <c r="U197" s="30">
        <v>198.6058305</v>
      </c>
      <c r="V197" s="4"/>
      <c r="W197">
        <f t="shared" si="10"/>
        <v>200</v>
      </c>
      <c r="X197" s="17">
        <f t="shared" si="11"/>
        <v>200</v>
      </c>
      <c r="Y197" t="s">
        <v>6957</v>
      </c>
      <c r="Z197" t="s">
        <v>6957</v>
      </c>
      <c r="AA197" t="s">
        <v>6958</v>
      </c>
      <c r="AB197">
        <v>0</v>
      </c>
      <c r="AC197">
        <v>0</v>
      </c>
    </row>
    <row r="198" spans="1:29" ht="23.25">
      <c r="A198">
        <v>197</v>
      </c>
      <c r="B198" t="s">
        <v>6956</v>
      </c>
      <c r="C198" t="s">
        <v>6957</v>
      </c>
      <c r="D198" t="s">
        <v>6957</v>
      </c>
      <c r="E198" t="s">
        <v>6958</v>
      </c>
      <c r="F198" t="s">
        <v>6958</v>
      </c>
      <c r="H198" t="s">
        <v>229</v>
      </c>
      <c r="I198" t="s">
        <v>3872</v>
      </c>
      <c r="J198" t="s">
        <v>6959</v>
      </c>
      <c r="K198" t="s">
        <v>6959</v>
      </c>
      <c r="L198">
        <v>0</v>
      </c>
      <c r="M198">
        <v>0</v>
      </c>
      <c r="N198">
        <v>0</v>
      </c>
      <c r="O198" t="s">
        <v>6960</v>
      </c>
      <c r="P198" s="1">
        <v>0.21</v>
      </c>
      <c r="Q198" t="s">
        <v>6961</v>
      </c>
      <c r="R198">
        <v>0</v>
      </c>
      <c r="S198">
        <v>0</v>
      </c>
      <c r="T198" s="10">
        <f t="shared" si="9"/>
        <v>264.4628099173554</v>
      </c>
      <c r="U198" s="30">
        <v>323.03769299999999</v>
      </c>
      <c r="V198" s="4"/>
      <c r="W198">
        <f t="shared" si="10"/>
        <v>320</v>
      </c>
      <c r="X198" s="17">
        <f t="shared" si="11"/>
        <v>320</v>
      </c>
      <c r="Y198" t="s">
        <v>6957</v>
      </c>
      <c r="Z198" t="s">
        <v>6957</v>
      </c>
      <c r="AA198" t="s">
        <v>6958</v>
      </c>
      <c r="AB198">
        <v>0</v>
      </c>
      <c r="AC198">
        <v>0</v>
      </c>
    </row>
    <row r="199" spans="1:29" ht="23.25">
      <c r="A199">
        <v>198</v>
      </c>
      <c r="B199" t="s">
        <v>6956</v>
      </c>
      <c r="C199" t="s">
        <v>6957</v>
      </c>
      <c r="D199" t="s">
        <v>6957</v>
      </c>
      <c r="E199" t="s">
        <v>6958</v>
      </c>
      <c r="F199" t="s">
        <v>6958</v>
      </c>
      <c r="H199" t="s">
        <v>230</v>
      </c>
      <c r="I199" t="s">
        <v>3873</v>
      </c>
      <c r="J199" t="s">
        <v>6959</v>
      </c>
      <c r="K199" t="s">
        <v>6959</v>
      </c>
      <c r="L199">
        <v>0</v>
      </c>
      <c r="M199">
        <v>0</v>
      </c>
      <c r="N199">
        <v>0</v>
      </c>
      <c r="O199" t="s">
        <v>6960</v>
      </c>
      <c r="P199" s="1">
        <v>0.21</v>
      </c>
      <c r="Q199" t="s">
        <v>6961</v>
      </c>
      <c r="R199">
        <v>0</v>
      </c>
      <c r="S199">
        <v>0</v>
      </c>
      <c r="T199" s="10">
        <f t="shared" si="9"/>
        <v>347.10743801652893</v>
      </c>
      <c r="U199" s="30">
        <v>416.91412124999999</v>
      </c>
      <c r="V199" s="4"/>
      <c r="W199">
        <f t="shared" si="10"/>
        <v>420</v>
      </c>
      <c r="X199" s="17">
        <f t="shared" si="11"/>
        <v>420</v>
      </c>
      <c r="Y199" t="s">
        <v>6957</v>
      </c>
      <c r="Z199" t="s">
        <v>6957</v>
      </c>
      <c r="AA199" t="s">
        <v>6958</v>
      </c>
      <c r="AB199">
        <v>0</v>
      </c>
      <c r="AC199">
        <v>0</v>
      </c>
    </row>
    <row r="200" spans="1:29" ht="23.25">
      <c r="A200">
        <v>199</v>
      </c>
      <c r="B200" t="s">
        <v>6956</v>
      </c>
      <c r="C200" t="s">
        <v>6957</v>
      </c>
      <c r="D200" t="s">
        <v>6957</v>
      </c>
      <c r="E200" t="s">
        <v>6958</v>
      </c>
      <c r="F200" t="s">
        <v>6958</v>
      </c>
      <c r="H200" t="s">
        <v>231</v>
      </c>
      <c r="I200" t="s">
        <v>3874</v>
      </c>
      <c r="J200" t="s">
        <v>6959</v>
      </c>
      <c r="K200" t="s">
        <v>6959</v>
      </c>
      <c r="L200">
        <v>0</v>
      </c>
      <c r="M200">
        <v>0</v>
      </c>
      <c r="N200">
        <v>0</v>
      </c>
      <c r="O200" t="s">
        <v>6960</v>
      </c>
      <c r="P200" s="1">
        <v>0.21</v>
      </c>
      <c r="Q200" t="s">
        <v>6961</v>
      </c>
      <c r="R200">
        <v>0</v>
      </c>
      <c r="S200">
        <v>0</v>
      </c>
      <c r="T200" s="10">
        <f t="shared" si="9"/>
        <v>710.74380165289256</v>
      </c>
      <c r="U200" s="30">
        <v>857.42986724999992</v>
      </c>
      <c r="V200" s="4"/>
      <c r="W200">
        <f t="shared" si="10"/>
        <v>860</v>
      </c>
      <c r="X200" s="17">
        <f t="shared" si="11"/>
        <v>860</v>
      </c>
      <c r="Y200" t="s">
        <v>6957</v>
      </c>
      <c r="Z200" t="s">
        <v>6957</v>
      </c>
      <c r="AA200" t="s">
        <v>6958</v>
      </c>
      <c r="AB200">
        <v>0</v>
      </c>
      <c r="AC200">
        <v>0</v>
      </c>
    </row>
    <row r="201" spans="1:29" ht="23.25">
      <c r="A201">
        <v>200</v>
      </c>
      <c r="B201" t="s">
        <v>6956</v>
      </c>
      <c r="C201" t="s">
        <v>6957</v>
      </c>
      <c r="D201" t="s">
        <v>6957</v>
      </c>
      <c r="E201" t="s">
        <v>6958</v>
      </c>
      <c r="F201" t="s">
        <v>6958</v>
      </c>
      <c r="H201" t="s">
        <v>232</v>
      </c>
      <c r="I201" t="s">
        <v>3875</v>
      </c>
      <c r="J201" t="s">
        <v>6959</v>
      </c>
      <c r="K201" t="s">
        <v>6959</v>
      </c>
      <c r="L201">
        <v>0</v>
      </c>
      <c r="M201">
        <v>0</v>
      </c>
      <c r="N201">
        <v>0</v>
      </c>
      <c r="O201" t="s">
        <v>6960</v>
      </c>
      <c r="P201" s="1">
        <v>0.21</v>
      </c>
      <c r="Q201" t="s">
        <v>6961</v>
      </c>
      <c r="R201">
        <v>0</v>
      </c>
      <c r="S201">
        <v>0</v>
      </c>
      <c r="T201" s="10">
        <f t="shared" si="9"/>
        <v>280.9917355371901</v>
      </c>
      <c r="U201" s="30">
        <v>342.22805099999999</v>
      </c>
      <c r="V201" s="4"/>
      <c r="W201">
        <f t="shared" si="10"/>
        <v>340</v>
      </c>
      <c r="X201" s="17">
        <f t="shared" si="11"/>
        <v>340</v>
      </c>
      <c r="Y201" t="s">
        <v>6957</v>
      </c>
      <c r="Z201" t="s">
        <v>6957</v>
      </c>
      <c r="AA201" t="s">
        <v>6958</v>
      </c>
      <c r="AB201">
        <v>0</v>
      </c>
      <c r="AC201">
        <v>0</v>
      </c>
    </row>
    <row r="202" spans="1:29" ht="23.25">
      <c r="A202">
        <v>201</v>
      </c>
      <c r="B202" t="s">
        <v>6956</v>
      </c>
      <c r="C202" t="s">
        <v>6957</v>
      </c>
      <c r="D202" t="s">
        <v>6957</v>
      </c>
      <c r="E202" t="s">
        <v>6958</v>
      </c>
      <c r="F202" t="s">
        <v>6958</v>
      </c>
      <c r="H202" t="s">
        <v>233</v>
      </c>
      <c r="I202" t="s">
        <v>3876</v>
      </c>
      <c r="J202" t="s">
        <v>6959</v>
      </c>
      <c r="K202" t="s">
        <v>6959</v>
      </c>
      <c r="L202">
        <v>0</v>
      </c>
      <c r="M202">
        <v>0</v>
      </c>
      <c r="N202">
        <v>0</v>
      </c>
      <c r="O202" t="s">
        <v>6960</v>
      </c>
      <c r="P202" s="1">
        <v>0.21</v>
      </c>
      <c r="Q202" t="s">
        <v>6961</v>
      </c>
      <c r="R202">
        <v>0</v>
      </c>
      <c r="S202">
        <v>0</v>
      </c>
      <c r="T202" s="10">
        <f t="shared" si="9"/>
        <v>371.90082644628103</v>
      </c>
      <c r="U202" s="30">
        <v>454.02805799999999</v>
      </c>
      <c r="V202" s="4"/>
      <c r="W202">
        <f t="shared" si="10"/>
        <v>450</v>
      </c>
      <c r="X202" s="17">
        <f t="shared" si="11"/>
        <v>450</v>
      </c>
      <c r="Y202" t="s">
        <v>6957</v>
      </c>
      <c r="Z202" t="s">
        <v>6957</v>
      </c>
      <c r="AA202" t="s">
        <v>6958</v>
      </c>
      <c r="AB202">
        <v>0</v>
      </c>
      <c r="AC202">
        <v>0</v>
      </c>
    </row>
    <row r="203" spans="1:29" ht="23.25">
      <c r="A203">
        <v>202</v>
      </c>
      <c r="B203" t="s">
        <v>6956</v>
      </c>
      <c r="C203" t="s">
        <v>6957</v>
      </c>
      <c r="D203" t="s">
        <v>6957</v>
      </c>
      <c r="E203" t="s">
        <v>6958</v>
      </c>
      <c r="F203" t="s">
        <v>6958</v>
      </c>
      <c r="H203" t="s">
        <v>234</v>
      </c>
      <c r="I203" t="s">
        <v>3877</v>
      </c>
      <c r="J203" t="s">
        <v>6959</v>
      </c>
      <c r="K203" t="s">
        <v>6959</v>
      </c>
      <c r="L203">
        <v>0</v>
      </c>
      <c r="M203">
        <v>0</v>
      </c>
      <c r="N203">
        <v>0</v>
      </c>
      <c r="O203" t="s">
        <v>6960</v>
      </c>
      <c r="P203" s="1">
        <v>0.21</v>
      </c>
      <c r="Q203" t="s">
        <v>6961</v>
      </c>
      <c r="R203">
        <v>0</v>
      </c>
      <c r="S203">
        <v>0</v>
      </c>
      <c r="T203" s="10">
        <f t="shared" si="9"/>
        <v>545.4545454545455</v>
      </c>
      <c r="U203" s="30">
        <v>655.67954924999992</v>
      </c>
      <c r="V203" s="4"/>
      <c r="W203">
        <f t="shared" si="10"/>
        <v>660</v>
      </c>
      <c r="X203" s="17">
        <f t="shared" si="11"/>
        <v>660</v>
      </c>
      <c r="Y203" t="s">
        <v>6957</v>
      </c>
      <c r="Z203" t="s">
        <v>6957</v>
      </c>
      <c r="AA203" t="s">
        <v>6958</v>
      </c>
      <c r="AB203">
        <v>0</v>
      </c>
      <c r="AC203">
        <v>0</v>
      </c>
    </row>
    <row r="204" spans="1:29" ht="23.25">
      <c r="A204">
        <v>203</v>
      </c>
      <c r="B204" t="s">
        <v>6956</v>
      </c>
      <c r="C204" t="s">
        <v>6957</v>
      </c>
      <c r="D204" t="s">
        <v>6957</v>
      </c>
      <c r="E204" t="s">
        <v>6958</v>
      </c>
      <c r="F204" t="s">
        <v>6958</v>
      </c>
      <c r="H204" t="s">
        <v>235</v>
      </c>
      <c r="I204" t="s">
        <v>3878</v>
      </c>
      <c r="J204" t="s">
        <v>6959</v>
      </c>
      <c r="K204" t="s">
        <v>6959</v>
      </c>
      <c r="L204">
        <v>0</v>
      </c>
      <c r="M204">
        <v>0</v>
      </c>
      <c r="N204">
        <v>0</v>
      </c>
      <c r="O204" t="s">
        <v>6960</v>
      </c>
      <c r="P204" s="1">
        <v>0.21</v>
      </c>
      <c r="Q204" t="s">
        <v>6961</v>
      </c>
      <c r="R204">
        <v>0</v>
      </c>
      <c r="S204">
        <v>0</v>
      </c>
      <c r="T204" s="10">
        <f t="shared" si="9"/>
        <v>851.23966942148763</v>
      </c>
      <c r="U204" s="30">
        <v>1034.00631675</v>
      </c>
      <c r="V204" s="4"/>
      <c r="W204">
        <f t="shared" si="10"/>
        <v>1030</v>
      </c>
      <c r="X204" s="17">
        <f t="shared" si="11"/>
        <v>1030</v>
      </c>
      <c r="Y204" t="s">
        <v>6957</v>
      </c>
      <c r="Z204" t="s">
        <v>6957</v>
      </c>
      <c r="AA204" t="s">
        <v>6958</v>
      </c>
      <c r="AB204">
        <v>0</v>
      </c>
      <c r="AC204">
        <v>0</v>
      </c>
    </row>
    <row r="205" spans="1:29" ht="23.25">
      <c r="A205">
        <v>204</v>
      </c>
      <c r="B205" t="s">
        <v>6956</v>
      </c>
      <c r="C205" t="s">
        <v>6957</v>
      </c>
      <c r="D205" t="s">
        <v>6957</v>
      </c>
      <c r="E205" t="s">
        <v>6958</v>
      </c>
      <c r="F205" t="s">
        <v>6958</v>
      </c>
      <c r="H205" t="s">
        <v>236</v>
      </c>
      <c r="I205" t="s">
        <v>3879</v>
      </c>
      <c r="J205" t="s">
        <v>6959</v>
      </c>
      <c r="K205" t="s">
        <v>6959</v>
      </c>
      <c r="L205">
        <v>0</v>
      </c>
      <c r="M205">
        <v>0</v>
      </c>
      <c r="N205">
        <v>0</v>
      </c>
      <c r="O205" t="s">
        <v>6960</v>
      </c>
      <c r="P205" s="1">
        <v>0.21</v>
      </c>
      <c r="Q205" t="s">
        <v>6961</v>
      </c>
      <c r="R205">
        <v>0</v>
      </c>
      <c r="S205">
        <v>0</v>
      </c>
      <c r="T205" s="10">
        <f t="shared" si="9"/>
        <v>363.63636363636363</v>
      </c>
      <c r="U205" s="30">
        <v>437.9821874999999</v>
      </c>
      <c r="V205" s="4"/>
      <c r="W205">
        <f t="shared" si="10"/>
        <v>440</v>
      </c>
      <c r="X205" s="17">
        <f t="shared" si="11"/>
        <v>440</v>
      </c>
      <c r="Y205" t="s">
        <v>6957</v>
      </c>
      <c r="Z205" t="s">
        <v>6957</v>
      </c>
      <c r="AA205" t="s">
        <v>6958</v>
      </c>
      <c r="AB205">
        <v>0</v>
      </c>
      <c r="AC205">
        <v>0</v>
      </c>
    </row>
    <row r="206" spans="1:29" ht="23.25">
      <c r="A206">
        <v>205</v>
      </c>
      <c r="B206" t="s">
        <v>6956</v>
      </c>
      <c r="C206" t="s">
        <v>6957</v>
      </c>
      <c r="D206" t="s">
        <v>6957</v>
      </c>
      <c r="E206" t="s">
        <v>6958</v>
      </c>
      <c r="F206" t="s">
        <v>6958</v>
      </c>
      <c r="H206" t="s">
        <v>237</v>
      </c>
      <c r="I206" t="s">
        <v>3880</v>
      </c>
      <c r="J206" t="s">
        <v>6959</v>
      </c>
      <c r="K206" t="s">
        <v>6959</v>
      </c>
      <c r="L206">
        <v>0</v>
      </c>
      <c r="M206">
        <v>0</v>
      </c>
      <c r="N206">
        <v>0</v>
      </c>
      <c r="O206" t="s">
        <v>6960</v>
      </c>
      <c r="P206" s="1">
        <v>0.21</v>
      </c>
      <c r="Q206" t="s">
        <v>6961</v>
      </c>
      <c r="R206">
        <v>0</v>
      </c>
      <c r="S206">
        <v>0</v>
      </c>
      <c r="T206" s="10">
        <f t="shared" si="9"/>
        <v>355.37190082644628</v>
      </c>
      <c r="U206" s="30">
        <v>430.97447249999993</v>
      </c>
      <c r="V206" s="4"/>
      <c r="W206">
        <f t="shared" si="10"/>
        <v>430</v>
      </c>
      <c r="X206" s="17">
        <f t="shared" si="11"/>
        <v>430</v>
      </c>
      <c r="Y206" t="s">
        <v>6957</v>
      </c>
      <c r="Z206" t="s">
        <v>6957</v>
      </c>
      <c r="AA206" t="s">
        <v>6958</v>
      </c>
      <c r="AB206">
        <v>0</v>
      </c>
      <c r="AC206">
        <v>0</v>
      </c>
    </row>
    <row r="207" spans="1:29" ht="23.25">
      <c r="A207">
        <v>206</v>
      </c>
      <c r="B207" t="s">
        <v>6956</v>
      </c>
      <c r="C207" t="s">
        <v>6957</v>
      </c>
      <c r="D207" t="s">
        <v>6957</v>
      </c>
      <c r="E207" t="s">
        <v>6958</v>
      </c>
      <c r="F207" t="s">
        <v>6958</v>
      </c>
      <c r="H207" t="s">
        <v>238</v>
      </c>
      <c r="I207" t="s">
        <v>3881</v>
      </c>
      <c r="J207" t="s">
        <v>6959</v>
      </c>
      <c r="K207" t="s">
        <v>6959</v>
      </c>
      <c r="L207">
        <v>0</v>
      </c>
      <c r="M207">
        <v>0</v>
      </c>
      <c r="N207">
        <v>0</v>
      </c>
      <c r="O207" t="s">
        <v>6960</v>
      </c>
      <c r="P207" s="1">
        <v>0.21</v>
      </c>
      <c r="Q207" t="s">
        <v>6961</v>
      </c>
      <c r="R207">
        <v>0</v>
      </c>
      <c r="S207">
        <v>0</v>
      </c>
      <c r="T207" s="10">
        <f t="shared" si="9"/>
        <v>371.90082644628103</v>
      </c>
      <c r="U207" s="30">
        <v>451.99761749999999</v>
      </c>
      <c r="V207" s="4"/>
      <c r="W207">
        <f t="shared" si="10"/>
        <v>450</v>
      </c>
      <c r="X207" s="17">
        <f t="shared" si="11"/>
        <v>450</v>
      </c>
      <c r="Y207" t="s">
        <v>6957</v>
      </c>
      <c r="Z207" t="s">
        <v>6957</v>
      </c>
      <c r="AA207" t="s">
        <v>6958</v>
      </c>
      <c r="AB207">
        <v>0</v>
      </c>
      <c r="AC207">
        <v>0</v>
      </c>
    </row>
    <row r="208" spans="1:29" ht="23.25">
      <c r="A208">
        <v>207</v>
      </c>
      <c r="B208" t="s">
        <v>6956</v>
      </c>
      <c r="C208" t="s">
        <v>6957</v>
      </c>
      <c r="D208" t="s">
        <v>6957</v>
      </c>
      <c r="E208" t="s">
        <v>6958</v>
      </c>
      <c r="F208" t="s">
        <v>6958</v>
      </c>
      <c r="H208" t="s">
        <v>239</v>
      </c>
      <c r="I208" t="s">
        <v>3882</v>
      </c>
      <c r="J208" t="s">
        <v>6959</v>
      </c>
      <c r="K208" t="s">
        <v>6959</v>
      </c>
      <c r="L208">
        <v>0</v>
      </c>
      <c r="M208">
        <v>0</v>
      </c>
      <c r="N208">
        <v>0</v>
      </c>
      <c r="O208" t="s">
        <v>6960</v>
      </c>
      <c r="P208" s="1">
        <v>0.21</v>
      </c>
      <c r="Q208" t="s">
        <v>6961</v>
      </c>
      <c r="R208">
        <v>0</v>
      </c>
      <c r="S208">
        <v>0</v>
      </c>
      <c r="T208" s="10">
        <f t="shared" si="9"/>
        <v>404.95867768595042</v>
      </c>
      <c r="U208" s="30">
        <v>486.03894074999994</v>
      </c>
      <c r="V208" s="4"/>
      <c r="W208">
        <f t="shared" si="10"/>
        <v>490</v>
      </c>
      <c r="X208" s="17">
        <f t="shared" si="11"/>
        <v>490</v>
      </c>
      <c r="Y208" t="s">
        <v>6957</v>
      </c>
      <c r="Z208" t="s">
        <v>6957</v>
      </c>
      <c r="AA208" t="s">
        <v>6958</v>
      </c>
      <c r="AB208">
        <v>0</v>
      </c>
      <c r="AC208">
        <v>0</v>
      </c>
    </row>
    <row r="209" spans="1:29" ht="23.25">
      <c r="A209">
        <v>208</v>
      </c>
      <c r="B209" t="s">
        <v>6956</v>
      </c>
      <c r="C209" t="s">
        <v>6957</v>
      </c>
      <c r="D209" t="s">
        <v>6957</v>
      </c>
      <c r="E209" t="s">
        <v>6958</v>
      </c>
      <c r="F209" t="s">
        <v>6958</v>
      </c>
      <c r="H209" t="s">
        <v>240</v>
      </c>
      <c r="I209" t="s">
        <v>3883</v>
      </c>
      <c r="J209" t="s">
        <v>6959</v>
      </c>
      <c r="K209" t="s">
        <v>6959</v>
      </c>
      <c r="L209">
        <v>0</v>
      </c>
      <c r="M209">
        <v>0</v>
      </c>
      <c r="N209">
        <v>0</v>
      </c>
      <c r="O209" t="s">
        <v>6960</v>
      </c>
      <c r="P209" s="1">
        <v>0.21</v>
      </c>
      <c r="Q209" t="s">
        <v>6961</v>
      </c>
      <c r="R209">
        <v>0</v>
      </c>
      <c r="S209">
        <v>0</v>
      </c>
      <c r="T209" s="10">
        <f t="shared" si="9"/>
        <v>578.51239669421489</v>
      </c>
      <c r="U209" s="30">
        <v>699.60354749999999</v>
      </c>
      <c r="V209" s="4"/>
      <c r="W209">
        <f t="shared" si="10"/>
        <v>700</v>
      </c>
      <c r="X209" s="17">
        <f t="shared" si="11"/>
        <v>700</v>
      </c>
      <c r="Y209" t="s">
        <v>6957</v>
      </c>
      <c r="Z209" t="s">
        <v>6957</v>
      </c>
      <c r="AA209" t="s">
        <v>6958</v>
      </c>
      <c r="AB209">
        <v>0</v>
      </c>
      <c r="AC209">
        <v>0</v>
      </c>
    </row>
    <row r="210" spans="1:29" ht="23.25">
      <c r="A210">
        <v>209</v>
      </c>
      <c r="B210" t="s">
        <v>6956</v>
      </c>
      <c r="C210" t="s">
        <v>6957</v>
      </c>
      <c r="D210" t="s">
        <v>6957</v>
      </c>
      <c r="E210" t="s">
        <v>6958</v>
      </c>
      <c r="F210" t="s">
        <v>6958</v>
      </c>
      <c r="H210" t="s">
        <v>241</v>
      </c>
      <c r="I210" t="s">
        <v>3884</v>
      </c>
      <c r="J210" t="s">
        <v>6959</v>
      </c>
      <c r="K210" t="s">
        <v>6959</v>
      </c>
      <c r="L210">
        <v>0</v>
      </c>
      <c r="M210">
        <v>0</v>
      </c>
      <c r="N210">
        <v>0</v>
      </c>
      <c r="O210" t="s">
        <v>6960</v>
      </c>
      <c r="P210" s="1">
        <v>0.21</v>
      </c>
      <c r="Q210" t="s">
        <v>6961</v>
      </c>
      <c r="R210">
        <v>0</v>
      </c>
      <c r="S210">
        <v>0</v>
      </c>
      <c r="T210" s="10">
        <f t="shared" si="9"/>
        <v>661.15702479338847</v>
      </c>
      <c r="U210" s="30">
        <v>802.38336749999996</v>
      </c>
      <c r="V210" s="4"/>
      <c r="W210">
        <f t="shared" si="10"/>
        <v>800</v>
      </c>
      <c r="X210" s="17">
        <f t="shared" si="11"/>
        <v>800</v>
      </c>
      <c r="Y210" t="s">
        <v>6957</v>
      </c>
      <c r="Z210" t="s">
        <v>6957</v>
      </c>
      <c r="AA210" t="s">
        <v>6958</v>
      </c>
      <c r="AB210">
        <v>0</v>
      </c>
      <c r="AC210">
        <v>0</v>
      </c>
    </row>
    <row r="211" spans="1:29" ht="23.25">
      <c r="A211">
        <v>211</v>
      </c>
      <c r="B211" t="s">
        <v>6956</v>
      </c>
      <c r="C211" t="s">
        <v>6957</v>
      </c>
      <c r="D211" t="s">
        <v>6957</v>
      </c>
      <c r="E211" t="s">
        <v>6958</v>
      </c>
      <c r="F211" t="s">
        <v>6958</v>
      </c>
      <c r="H211" t="s">
        <v>257</v>
      </c>
      <c r="I211" t="s">
        <v>3898</v>
      </c>
      <c r="J211" t="s">
        <v>6959</v>
      </c>
      <c r="K211" t="s">
        <v>6959</v>
      </c>
      <c r="L211">
        <v>0</v>
      </c>
      <c r="M211">
        <v>0</v>
      </c>
      <c r="N211">
        <v>0</v>
      </c>
      <c r="O211" t="s">
        <v>6960</v>
      </c>
      <c r="P211" s="1">
        <v>0.21</v>
      </c>
      <c r="Q211" t="s">
        <v>6961</v>
      </c>
      <c r="R211">
        <v>0</v>
      </c>
      <c r="S211">
        <v>0</v>
      </c>
      <c r="T211" s="10">
        <f t="shared" si="9"/>
        <v>603.30578512396698</v>
      </c>
      <c r="U211" s="30">
        <v>732.01872149999997</v>
      </c>
      <c r="V211" s="4"/>
      <c r="W211">
        <f t="shared" si="10"/>
        <v>730</v>
      </c>
      <c r="X211" s="17">
        <f t="shared" si="11"/>
        <v>730</v>
      </c>
      <c r="Y211" t="s">
        <v>6957</v>
      </c>
      <c r="Z211" t="s">
        <v>6957</v>
      </c>
      <c r="AA211" t="s">
        <v>6958</v>
      </c>
      <c r="AB211">
        <v>0</v>
      </c>
      <c r="AC211">
        <v>0</v>
      </c>
    </row>
    <row r="212" spans="1:29" ht="23.25">
      <c r="A212">
        <v>212</v>
      </c>
      <c r="B212" t="s">
        <v>6956</v>
      </c>
      <c r="C212" t="s">
        <v>6957</v>
      </c>
      <c r="D212" t="s">
        <v>6957</v>
      </c>
      <c r="E212" t="s">
        <v>6958</v>
      </c>
      <c r="F212" t="s">
        <v>6958</v>
      </c>
      <c r="H212" t="s">
        <v>258</v>
      </c>
      <c r="I212" t="s">
        <v>3899</v>
      </c>
      <c r="J212" t="s">
        <v>6959</v>
      </c>
      <c r="K212" t="s">
        <v>6959</v>
      </c>
      <c r="L212">
        <v>0</v>
      </c>
      <c r="M212">
        <v>0</v>
      </c>
      <c r="N212">
        <v>0</v>
      </c>
      <c r="O212" t="s">
        <v>6960</v>
      </c>
      <c r="P212" s="1">
        <v>0.21</v>
      </c>
      <c r="Q212" t="s">
        <v>6961</v>
      </c>
      <c r="R212">
        <v>0</v>
      </c>
      <c r="S212">
        <v>0</v>
      </c>
      <c r="T212" s="10">
        <f t="shared" si="9"/>
        <v>495.86776859504135</v>
      </c>
      <c r="U212" s="30">
        <v>597.30887699999994</v>
      </c>
      <c r="V212" s="4"/>
      <c r="W212">
        <f t="shared" si="10"/>
        <v>600</v>
      </c>
      <c r="X212" s="17">
        <f t="shared" si="11"/>
        <v>600</v>
      </c>
      <c r="Y212" t="s">
        <v>6957</v>
      </c>
      <c r="Z212" t="s">
        <v>6957</v>
      </c>
      <c r="AA212" t="s">
        <v>6958</v>
      </c>
      <c r="AB212">
        <v>0</v>
      </c>
      <c r="AC212">
        <v>0</v>
      </c>
    </row>
    <row r="213" spans="1:29" ht="23.25">
      <c r="A213">
        <v>213</v>
      </c>
      <c r="B213" t="s">
        <v>6956</v>
      </c>
      <c r="C213" t="s">
        <v>6957</v>
      </c>
      <c r="D213" t="s">
        <v>6957</v>
      </c>
      <c r="E213" t="s">
        <v>6958</v>
      </c>
      <c r="F213" t="s">
        <v>6958</v>
      </c>
      <c r="H213" t="s">
        <v>259</v>
      </c>
      <c r="I213" t="s">
        <v>3900</v>
      </c>
      <c r="J213" t="s">
        <v>6959</v>
      </c>
      <c r="K213" t="s">
        <v>6959</v>
      </c>
      <c r="L213">
        <v>0</v>
      </c>
      <c r="M213">
        <v>0</v>
      </c>
      <c r="N213">
        <v>0</v>
      </c>
      <c r="O213" t="s">
        <v>6960</v>
      </c>
      <c r="P213" s="1">
        <v>0.21</v>
      </c>
      <c r="Q213" t="s">
        <v>6961</v>
      </c>
      <c r="R213">
        <v>0</v>
      </c>
      <c r="S213">
        <v>0</v>
      </c>
      <c r="T213" s="10">
        <f t="shared" si="9"/>
        <v>694.21487603305786</v>
      </c>
      <c r="U213" s="30">
        <v>842.6687445</v>
      </c>
      <c r="V213" s="4"/>
      <c r="W213">
        <f t="shared" si="10"/>
        <v>840</v>
      </c>
      <c r="X213" s="17">
        <f t="shared" si="11"/>
        <v>840</v>
      </c>
      <c r="Y213" t="s">
        <v>6957</v>
      </c>
      <c r="Z213" t="s">
        <v>6957</v>
      </c>
      <c r="AA213" t="s">
        <v>6958</v>
      </c>
      <c r="AB213">
        <v>0</v>
      </c>
      <c r="AC213">
        <v>0</v>
      </c>
    </row>
    <row r="214" spans="1:29" ht="23.25">
      <c r="A214">
        <v>214</v>
      </c>
      <c r="B214" t="s">
        <v>6956</v>
      </c>
      <c r="C214" t="s">
        <v>6957</v>
      </c>
      <c r="D214" t="s">
        <v>6957</v>
      </c>
      <c r="E214" t="s">
        <v>6958</v>
      </c>
      <c r="F214" t="s">
        <v>6958</v>
      </c>
      <c r="H214" t="s">
        <v>260</v>
      </c>
      <c r="I214" t="s">
        <v>3901</v>
      </c>
      <c r="J214" t="s">
        <v>6959</v>
      </c>
      <c r="K214" t="s">
        <v>6959</v>
      </c>
      <c r="L214">
        <v>0</v>
      </c>
      <c r="M214">
        <v>0</v>
      </c>
      <c r="N214">
        <v>0</v>
      </c>
      <c r="O214" t="s">
        <v>6960</v>
      </c>
      <c r="P214" s="1">
        <v>0.21</v>
      </c>
      <c r="Q214" t="s">
        <v>6961</v>
      </c>
      <c r="R214">
        <v>0</v>
      </c>
      <c r="S214">
        <v>0</v>
      </c>
      <c r="T214" s="10">
        <f t="shared" si="9"/>
        <v>462.80991735537191</v>
      </c>
      <c r="U214" s="30">
        <v>561.89296349999995</v>
      </c>
      <c r="V214" s="4"/>
      <c r="W214">
        <f t="shared" si="10"/>
        <v>560</v>
      </c>
      <c r="X214" s="17">
        <f t="shared" si="11"/>
        <v>560</v>
      </c>
      <c r="Y214" t="s">
        <v>6957</v>
      </c>
      <c r="Z214" t="s">
        <v>6957</v>
      </c>
      <c r="AA214" t="s">
        <v>6958</v>
      </c>
      <c r="AB214">
        <v>0</v>
      </c>
      <c r="AC214">
        <v>0</v>
      </c>
    </row>
    <row r="215" spans="1:29" ht="23.25">
      <c r="A215">
        <v>215</v>
      </c>
      <c r="B215" t="s">
        <v>6956</v>
      </c>
      <c r="C215" t="s">
        <v>6957</v>
      </c>
      <c r="D215" t="s">
        <v>6957</v>
      </c>
      <c r="E215" t="s">
        <v>6958</v>
      </c>
      <c r="F215" t="s">
        <v>6958</v>
      </c>
      <c r="H215" t="s">
        <v>261</v>
      </c>
      <c r="I215" t="s">
        <v>3902</v>
      </c>
      <c r="J215" t="s">
        <v>6959</v>
      </c>
      <c r="K215" t="s">
        <v>6959</v>
      </c>
      <c r="L215">
        <v>0</v>
      </c>
      <c r="M215">
        <v>0</v>
      </c>
      <c r="N215">
        <v>0</v>
      </c>
      <c r="O215" t="s">
        <v>6960</v>
      </c>
      <c r="P215" s="1">
        <v>0.21</v>
      </c>
      <c r="Q215" t="s">
        <v>6961</v>
      </c>
      <c r="R215">
        <v>0</v>
      </c>
      <c r="S215">
        <v>0</v>
      </c>
      <c r="T215" s="10">
        <f t="shared" si="9"/>
        <v>578.51239669421489</v>
      </c>
      <c r="U215" s="30">
        <v>702.28085399999998</v>
      </c>
      <c r="V215" s="4"/>
      <c r="W215">
        <f t="shared" si="10"/>
        <v>700</v>
      </c>
      <c r="X215" s="17">
        <f t="shared" si="11"/>
        <v>700</v>
      </c>
      <c r="Y215" t="s">
        <v>6957</v>
      </c>
      <c r="Z215" t="s">
        <v>6957</v>
      </c>
      <c r="AA215" t="s">
        <v>6958</v>
      </c>
      <c r="AB215">
        <v>0</v>
      </c>
      <c r="AC215">
        <v>0</v>
      </c>
    </row>
    <row r="216" spans="1:29" ht="23.25">
      <c r="A216">
        <v>216</v>
      </c>
      <c r="B216" t="s">
        <v>6956</v>
      </c>
      <c r="C216" t="s">
        <v>6957</v>
      </c>
      <c r="D216" t="s">
        <v>6957</v>
      </c>
      <c r="E216" t="s">
        <v>6958</v>
      </c>
      <c r="F216" t="s">
        <v>6958</v>
      </c>
      <c r="H216" t="s">
        <v>11617</v>
      </c>
      <c r="I216" t="s">
        <v>3903</v>
      </c>
      <c r="J216" t="s">
        <v>6959</v>
      </c>
      <c r="K216" t="s">
        <v>6959</v>
      </c>
      <c r="L216">
        <v>0</v>
      </c>
      <c r="M216">
        <v>0</v>
      </c>
      <c r="N216">
        <v>0</v>
      </c>
      <c r="O216" t="s">
        <v>6960</v>
      </c>
      <c r="P216" s="1">
        <v>0.21</v>
      </c>
      <c r="Q216" t="s">
        <v>6961</v>
      </c>
      <c r="R216">
        <v>0</v>
      </c>
      <c r="S216">
        <v>0</v>
      </c>
      <c r="T216" s="10">
        <f t="shared" si="9"/>
        <v>214.87603305785126</v>
      </c>
      <c r="U216" s="30">
        <v>260.02216349999998</v>
      </c>
      <c r="V216" s="4"/>
      <c r="W216">
        <f t="shared" si="10"/>
        <v>260</v>
      </c>
      <c r="X216" s="17">
        <f t="shared" si="11"/>
        <v>260</v>
      </c>
      <c r="Y216" t="s">
        <v>6957</v>
      </c>
      <c r="Z216" t="s">
        <v>6957</v>
      </c>
      <c r="AA216" t="s">
        <v>6958</v>
      </c>
      <c r="AB216">
        <v>0</v>
      </c>
      <c r="AC216">
        <v>0</v>
      </c>
    </row>
    <row r="217" spans="1:29" ht="23.25">
      <c r="A217">
        <v>217</v>
      </c>
      <c r="B217" t="s">
        <v>6956</v>
      </c>
      <c r="C217" t="s">
        <v>6957</v>
      </c>
      <c r="D217" t="s">
        <v>6957</v>
      </c>
      <c r="E217" t="s">
        <v>6958</v>
      </c>
      <c r="F217" t="s">
        <v>6958</v>
      </c>
      <c r="H217" t="s">
        <v>264</v>
      </c>
      <c r="I217" t="s">
        <v>3904</v>
      </c>
      <c r="J217" t="s">
        <v>6959</v>
      </c>
      <c r="K217" t="s">
        <v>6959</v>
      </c>
      <c r="L217">
        <v>0</v>
      </c>
      <c r="M217">
        <v>0</v>
      </c>
      <c r="N217">
        <v>0</v>
      </c>
      <c r="O217" t="s">
        <v>6960</v>
      </c>
      <c r="P217" s="1">
        <v>0.21</v>
      </c>
      <c r="Q217" t="s">
        <v>6961</v>
      </c>
      <c r="R217">
        <v>0</v>
      </c>
      <c r="S217">
        <v>0</v>
      </c>
      <c r="T217" s="10">
        <f t="shared" si="9"/>
        <v>892.56198347107443</v>
      </c>
      <c r="U217" s="30">
        <v>1078.8287399999999</v>
      </c>
      <c r="V217" s="4"/>
      <c r="W217">
        <f t="shared" si="10"/>
        <v>1080</v>
      </c>
      <c r="X217" s="17">
        <f t="shared" si="11"/>
        <v>1080</v>
      </c>
      <c r="Y217" t="s">
        <v>6957</v>
      </c>
      <c r="Z217" t="s">
        <v>6957</v>
      </c>
      <c r="AA217" t="s">
        <v>6958</v>
      </c>
      <c r="AB217">
        <v>0</v>
      </c>
      <c r="AC217">
        <v>0</v>
      </c>
    </row>
    <row r="218" spans="1:29" ht="23.25">
      <c r="A218">
        <v>218</v>
      </c>
      <c r="B218" t="s">
        <v>6956</v>
      </c>
      <c r="C218" t="s">
        <v>6957</v>
      </c>
      <c r="D218" t="s">
        <v>6957</v>
      </c>
      <c r="E218" t="s">
        <v>6958</v>
      </c>
      <c r="F218" t="s">
        <v>6958</v>
      </c>
      <c r="H218" t="s">
        <v>11376</v>
      </c>
      <c r="I218" t="s">
        <v>3905</v>
      </c>
      <c r="J218" t="s">
        <v>6959</v>
      </c>
      <c r="K218" t="s">
        <v>6959</v>
      </c>
      <c r="L218">
        <v>0</v>
      </c>
      <c r="M218">
        <v>0</v>
      </c>
      <c r="N218">
        <v>0</v>
      </c>
      <c r="O218" t="s">
        <v>6960</v>
      </c>
      <c r="P218" s="1">
        <v>0.21</v>
      </c>
      <c r="Q218" t="s">
        <v>6961</v>
      </c>
      <c r="R218">
        <v>0</v>
      </c>
      <c r="S218">
        <v>0</v>
      </c>
      <c r="T218" s="10">
        <f t="shared" si="9"/>
        <v>1950.413223140496</v>
      </c>
      <c r="U218" s="30">
        <v>2356.9910347499999</v>
      </c>
      <c r="V218" s="4"/>
      <c r="W218">
        <f t="shared" si="10"/>
        <v>2360</v>
      </c>
      <c r="X218" s="17">
        <f t="shared" si="11"/>
        <v>2360</v>
      </c>
      <c r="Y218" t="s">
        <v>6957</v>
      </c>
      <c r="Z218" t="s">
        <v>6957</v>
      </c>
      <c r="AA218" t="s">
        <v>6958</v>
      </c>
      <c r="AB218">
        <v>0</v>
      </c>
      <c r="AC218">
        <v>0</v>
      </c>
    </row>
    <row r="219" spans="1:29" ht="23.25">
      <c r="A219">
        <v>219</v>
      </c>
      <c r="B219" t="s">
        <v>6956</v>
      </c>
      <c r="C219" t="s">
        <v>6957</v>
      </c>
      <c r="D219" t="s">
        <v>6957</v>
      </c>
      <c r="E219" t="s">
        <v>6958</v>
      </c>
      <c r="F219" t="s">
        <v>6958</v>
      </c>
      <c r="H219" t="s">
        <v>280</v>
      </c>
      <c r="I219" t="s">
        <v>3916</v>
      </c>
      <c r="J219" t="s">
        <v>6959</v>
      </c>
      <c r="K219" t="s">
        <v>6959</v>
      </c>
      <c r="L219">
        <v>0</v>
      </c>
      <c r="M219">
        <v>0</v>
      </c>
      <c r="N219">
        <v>0</v>
      </c>
      <c r="O219" t="s">
        <v>6960</v>
      </c>
      <c r="P219" s="1">
        <v>0.21</v>
      </c>
      <c r="Q219" t="s">
        <v>6961</v>
      </c>
      <c r="R219">
        <v>0</v>
      </c>
      <c r="S219">
        <v>0</v>
      </c>
      <c r="T219" s="10">
        <f t="shared" si="9"/>
        <v>785.12396694214874</v>
      </c>
      <c r="U219" s="30">
        <v>949.36569750000001</v>
      </c>
      <c r="V219" s="4"/>
      <c r="W219">
        <f t="shared" si="10"/>
        <v>950</v>
      </c>
      <c r="X219" s="17">
        <f t="shared" si="11"/>
        <v>950</v>
      </c>
      <c r="Y219" t="s">
        <v>6957</v>
      </c>
      <c r="Z219" t="s">
        <v>6957</v>
      </c>
      <c r="AA219" t="s">
        <v>6958</v>
      </c>
      <c r="AB219">
        <v>0</v>
      </c>
      <c r="AC219">
        <v>0</v>
      </c>
    </row>
    <row r="220" spans="1:29" ht="23.25">
      <c r="A220">
        <v>220</v>
      </c>
      <c r="B220" t="s">
        <v>6956</v>
      </c>
      <c r="C220" t="s">
        <v>6957</v>
      </c>
      <c r="D220" t="s">
        <v>6957</v>
      </c>
      <c r="E220" t="s">
        <v>6958</v>
      </c>
      <c r="F220" t="s">
        <v>6958</v>
      </c>
      <c r="H220" t="s">
        <v>281</v>
      </c>
      <c r="I220" t="s">
        <v>3917</v>
      </c>
      <c r="J220" t="s">
        <v>6959</v>
      </c>
      <c r="K220" t="s">
        <v>6959</v>
      </c>
      <c r="L220">
        <v>0</v>
      </c>
      <c r="M220">
        <v>0</v>
      </c>
      <c r="N220">
        <v>0</v>
      </c>
      <c r="O220" t="s">
        <v>6960</v>
      </c>
      <c r="P220" s="1">
        <v>0.21</v>
      </c>
      <c r="Q220" t="s">
        <v>6961</v>
      </c>
      <c r="R220">
        <v>0</v>
      </c>
      <c r="S220">
        <v>0</v>
      </c>
      <c r="T220" s="10">
        <f t="shared" si="9"/>
        <v>586.77685950413229</v>
      </c>
      <c r="U220" s="30">
        <v>711.62447400000008</v>
      </c>
      <c r="V220" s="4"/>
      <c r="W220">
        <f t="shared" si="10"/>
        <v>710</v>
      </c>
      <c r="X220" s="17">
        <f t="shared" si="11"/>
        <v>710</v>
      </c>
      <c r="Y220" t="s">
        <v>6957</v>
      </c>
      <c r="Z220" t="s">
        <v>6957</v>
      </c>
      <c r="AA220" t="s">
        <v>6958</v>
      </c>
      <c r="AB220">
        <v>0</v>
      </c>
      <c r="AC220">
        <v>0</v>
      </c>
    </row>
    <row r="221" spans="1:29" ht="23.25">
      <c r="A221">
        <v>221</v>
      </c>
      <c r="B221" t="s">
        <v>6956</v>
      </c>
      <c r="C221" t="s">
        <v>6957</v>
      </c>
      <c r="D221" t="s">
        <v>6957</v>
      </c>
      <c r="E221" t="s">
        <v>6958</v>
      </c>
      <c r="F221" t="s">
        <v>6958</v>
      </c>
      <c r="H221" t="s">
        <v>282</v>
      </c>
      <c r="I221" t="s">
        <v>3918</v>
      </c>
      <c r="J221" t="s">
        <v>6959</v>
      </c>
      <c r="K221" t="s">
        <v>6959</v>
      </c>
      <c r="L221">
        <v>0</v>
      </c>
      <c r="M221">
        <v>0</v>
      </c>
      <c r="N221">
        <v>0</v>
      </c>
      <c r="O221" t="s">
        <v>6960</v>
      </c>
      <c r="P221" s="1">
        <v>0.21</v>
      </c>
      <c r="Q221" t="s">
        <v>6961</v>
      </c>
      <c r="R221">
        <v>0</v>
      </c>
      <c r="S221">
        <v>0</v>
      </c>
      <c r="T221" s="10">
        <f t="shared" si="9"/>
        <v>909.09090909090912</v>
      </c>
      <c r="U221" s="30">
        <v>1100.5526564999998</v>
      </c>
      <c r="V221" s="4"/>
      <c r="W221">
        <f t="shared" si="10"/>
        <v>1100</v>
      </c>
      <c r="X221" s="17">
        <f t="shared" si="11"/>
        <v>1100</v>
      </c>
      <c r="Y221" t="s">
        <v>6957</v>
      </c>
      <c r="Z221" t="s">
        <v>6957</v>
      </c>
      <c r="AA221" t="s">
        <v>6958</v>
      </c>
      <c r="AB221">
        <v>0</v>
      </c>
      <c r="AC221">
        <v>0</v>
      </c>
    </row>
    <row r="222" spans="1:29" ht="23.25">
      <c r="A222">
        <v>222</v>
      </c>
      <c r="B222" t="s">
        <v>6956</v>
      </c>
      <c r="C222" t="s">
        <v>6957</v>
      </c>
      <c r="D222" t="s">
        <v>6957</v>
      </c>
      <c r="E222" t="s">
        <v>6958</v>
      </c>
      <c r="F222" t="s">
        <v>6958</v>
      </c>
      <c r="H222" t="s">
        <v>283</v>
      </c>
      <c r="I222" t="s">
        <v>3919</v>
      </c>
      <c r="J222" t="s">
        <v>6959</v>
      </c>
      <c r="K222" t="s">
        <v>6959</v>
      </c>
      <c r="L222">
        <v>0</v>
      </c>
      <c r="M222">
        <v>0</v>
      </c>
      <c r="N222">
        <v>0</v>
      </c>
      <c r="O222" t="s">
        <v>6960</v>
      </c>
      <c r="P222" s="1">
        <v>0.21</v>
      </c>
      <c r="Q222" t="s">
        <v>6961</v>
      </c>
      <c r="R222">
        <v>0</v>
      </c>
      <c r="S222">
        <v>0</v>
      </c>
      <c r="T222" s="10">
        <f t="shared" si="9"/>
        <v>1900.8264462809918</v>
      </c>
      <c r="U222" s="30">
        <v>2302.8070229999998</v>
      </c>
      <c r="V222" s="4"/>
      <c r="W222">
        <f t="shared" si="10"/>
        <v>2300</v>
      </c>
      <c r="X222" s="17">
        <f t="shared" si="11"/>
        <v>2300</v>
      </c>
      <c r="Y222" t="s">
        <v>6957</v>
      </c>
      <c r="Z222" t="s">
        <v>6957</v>
      </c>
      <c r="AA222" t="s">
        <v>6958</v>
      </c>
      <c r="AB222">
        <v>0</v>
      </c>
      <c r="AC222">
        <v>0</v>
      </c>
    </row>
    <row r="223" spans="1:29" ht="23.25">
      <c r="A223">
        <v>224</v>
      </c>
      <c r="B223" t="s">
        <v>6956</v>
      </c>
      <c r="C223" t="s">
        <v>6957</v>
      </c>
      <c r="D223" t="s">
        <v>6957</v>
      </c>
      <c r="E223" t="s">
        <v>6958</v>
      </c>
      <c r="F223" t="s">
        <v>6958</v>
      </c>
      <c r="H223" t="s">
        <v>309</v>
      </c>
      <c r="I223" t="s">
        <v>3945</v>
      </c>
      <c r="J223" t="s">
        <v>6959</v>
      </c>
      <c r="K223" t="s">
        <v>6959</v>
      </c>
      <c r="L223">
        <v>0</v>
      </c>
      <c r="M223">
        <v>0</v>
      </c>
      <c r="N223">
        <v>0</v>
      </c>
      <c r="O223" t="s">
        <v>6960</v>
      </c>
      <c r="P223" s="1">
        <v>0.21</v>
      </c>
      <c r="Q223" t="s">
        <v>6961</v>
      </c>
      <c r="R223">
        <v>0</v>
      </c>
      <c r="S223">
        <v>0</v>
      </c>
      <c r="T223" s="10">
        <f t="shared" si="9"/>
        <v>859.50413223140504</v>
      </c>
      <c r="U223" s="30">
        <v>1043.7003224999999</v>
      </c>
      <c r="V223" s="4"/>
      <c r="W223">
        <f t="shared" si="10"/>
        <v>1040</v>
      </c>
      <c r="X223" s="17">
        <f t="shared" si="11"/>
        <v>1040</v>
      </c>
      <c r="Y223" t="s">
        <v>6957</v>
      </c>
      <c r="Z223" t="s">
        <v>6957</v>
      </c>
      <c r="AA223" t="s">
        <v>6958</v>
      </c>
      <c r="AB223">
        <v>0</v>
      </c>
      <c r="AC223">
        <v>0</v>
      </c>
    </row>
    <row r="224" spans="1:29" ht="23.25">
      <c r="A224">
        <v>223</v>
      </c>
      <c r="B224" t="s">
        <v>6956</v>
      </c>
      <c r="C224" t="s">
        <v>6957</v>
      </c>
      <c r="D224" t="s">
        <v>6957</v>
      </c>
      <c r="E224" t="s">
        <v>6958</v>
      </c>
      <c r="F224" t="s">
        <v>6958</v>
      </c>
      <c r="H224" s="39" t="s">
        <v>324</v>
      </c>
      <c r="I224" t="s">
        <v>11941</v>
      </c>
      <c r="J224" t="s">
        <v>6959</v>
      </c>
      <c r="K224" t="s">
        <v>6959</v>
      </c>
      <c r="L224">
        <v>0</v>
      </c>
      <c r="M224">
        <v>0</v>
      </c>
      <c r="N224">
        <v>0</v>
      </c>
      <c r="O224" t="s">
        <v>6960</v>
      </c>
      <c r="P224" s="1">
        <v>0.21</v>
      </c>
      <c r="Q224" t="s">
        <v>6961</v>
      </c>
      <c r="R224">
        <v>0</v>
      </c>
      <c r="S224">
        <v>0</v>
      </c>
      <c r="U224" s="30">
        <v>666.39775950000001</v>
      </c>
      <c r="V224" s="4"/>
      <c r="W224">
        <f t="shared" ref="W224" si="12">MROUND(U224,10)</f>
        <v>670</v>
      </c>
      <c r="X224" s="17">
        <f t="shared" ref="X224" si="13">W224</f>
        <v>670</v>
      </c>
      <c r="Y224" t="s">
        <v>6957</v>
      </c>
      <c r="Z224" t="s">
        <v>6957</v>
      </c>
      <c r="AA224" t="s">
        <v>6958</v>
      </c>
      <c r="AB224">
        <v>0</v>
      </c>
      <c r="AC224">
        <v>0</v>
      </c>
    </row>
    <row r="225" spans="1:29" ht="23.25">
      <c r="A225">
        <v>225</v>
      </c>
      <c r="B225" t="s">
        <v>6956</v>
      </c>
      <c r="C225" t="s">
        <v>6957</v>
      </c>
      <c r="D225" t="s">
        <v>6957</v>
      </c>
      <c r="E225" t="s">
        <v>6958</v>
      </c>
      <c r="F225" t="s">
        <v>6958</v>
      </c>
      <c r="H225" t="s">
        <v>327</v>
      </c>
      <c r="I225" t="s">
        <v>3962</v>
      </c>
      <c r="J225" t="s">
        <v>6959</v>
      </c>
      <c r="K225" t="s">
        <v>6959</v>
      </c>
      <c r="L225">
        <v>0</v>
      </c>
      <c r="M225">
        <v>0</v>
      </c>
      <c r="N225">
        <v>0</v>
      </c>
      <c r="O225" t="s">
        <v>6960</v>
      </c>
      <c r="P225" s="1">
        <v>0.21</v>
      </c>
      <c r="Q225" t="s">
        <v>6961</v>
      </c>
      <c r="R225">
        <v>0</v>
      </c>
      <c r="S225">
        <v>0</v>
      </c>
      <c r="T225" s="10">
        <f t="shared" si="9"/>
        <v>198.34710743801654</v>
      </c>
      <c r="U225" s="30">
        <v>240.61618349999998</v>
      </c>
      <c r="V225" s="4"/>
      <c r="W225">
        <f t="shared" si="10"/>
        <v>240</v>
      </c>
      <c r="X225" s="17">
        <f t="shared" si="11"/>
        <v>240</v>
      </c>
      <c r="Y225" t="s">
        <v>6957</v>
      </c>
      <c r="Z225" t="s">
        <v>6957</v>
      </c>
      <c r="AA225" t="s">
        <v>6958</v>
      </c>
      <c r="AB225">
        <v>0</v>
      </c>
      <c r="AC225">
        <v>0</v>
      </c>
    </row>
    <row r="226" spans="1:29" ht="23.25">
      <c r="A226">
        <v>226</v>
      </c>
      <c r="B226" t="s">
        <v>6956</v>
      </c>
      <c r="C226" t="s">
        <v>6957</v>
      </c>
      <c r="D226" t="s">
        <v>6957</v>
      </c>
      <c r="E226" t="s">
        <v>6958</v>
      </c>
      <c r="F226" t="s">
        <v>6958</v>
      </c>
      <c r="H226" t="s">
        <v>328</v>
      </c>
      <c r="I226" t="s">
        <v>3963</v>
      </c>
      <c r="J226" t="s">
        <v>6959</v>
      </c>
      <c r="K226" t="s">
        <v>6959</v>
      </c>
      <c r="L226">
        <v>0</v>
      </c>
      <c r="M226">
        <v>0</v>
      </c>
      <c r="N226">
        <v>0</v>
      </c>
      <c r="O226" t="s">
        <v>6960</v>
      </c>
      <c r="P226" s="1">
        <v>0.21</v>
      </c>
      <c r="Q226" t="s">
        <v>6961</v>
      </c>
      <c r="R226">
        <v>0</v>
      </c>
      <c r="S226">
        <v>0</v>
      </c>
      <c r="T226" s="10">
        <f t="shared" si="9"/>
        <v>363.63636363636363</v>
      </c>
      <c r="U226" s="30">
        <v>443.13016275000001</v>
      </c>
      <c r="V226" s="4"/>
      <c r="W226">
        <f t="shared" si="10"/>
        <v>440</v>
      </c>
      <c r="X226" s="17">
        <f t="shared" si="11"/>
        <v>440</v>
      </c>
      <c r="Y226" t="s">
        <v>6957</v>
      </c>
      <c r="Z226" t="s">
        <v>6957</v>
      </c>
      <c r="AA226" t="s">
        <v>6958</v>
      </c>
      <c r="AB226">
        <v>0</v>
      </c>
      <c r="AC226">
        <v>0</v>
      </c>
    </row>
    <row r="227" spans="1:29" ht="23.25">
      <c r="A227">
        <v>227</v>
      </c>
      <c r="B227" t="s">
        <v>6956</v>
      </c>
      <c r="C227" t="s">
        <v>6957</v>
      </c>
      <c r="D227" t="s">
        <v>6957</v>
      </c>
      <c r="E227" t="s">
        <v>6958</v>
      </c>
      <c r="F227" t="s">
        <v>6958</v>
      </c>
      <c r="H227" t="s">
        <v>343</v>
      </c>
      <c r="I227" t="s">
        <v>3973</v>
      </c>
      <c r="J227" t="s">
        <v>6959</v>
      </c>
      <c r="K227" t="s">
        <v>6959</v>
      </c>
      <c r="L227">
        <v>0</v>
      </c>
      <c r="M227">
        <v>0</v>
      </c>
      <c r="N227">
        <v>0</v>
      </c>
      <c r="O227" t="s">
        <v>6960</v>
      </c>
      <c r="P227" s="1">
        <v>0.21</v>
      </c>
      <c r="Q227" t="s">
        <v>6961</v>
      </c>
      <c r="R227">
        <v>0</v>
      </c>
      <c r="S227">
        <v>0</v>
      </c>
      <c r="T227" s="10">
        <f t="shared" si="9"/>
        <v>1371.9008264462811</v>
      </c>
      <c r="U227" s="30">
        <v>1661.6460217499998</v>
      </c>
      <c r="V227" s="4"/>
      <c r="W227">
        <f t="shared" si="10"/>
        <v>1660</v>
      </c>
      <c r="X227" s="17">
        <f t="shared" si="11"/>
        <v>1660</v>
      </c>
      <c r="Y227" t="s">
        <v>6957</v>
      </c>
      <c r="Z227" t="s">
        <v>6957</v>
      </c>
      <c r="AA227" t="s">
        <v>6958</v>
      </c>
      <c r="AB227">
        <v>0</v>
      </c>
      <c r="AC227">
        <v>0</v>
      </c>
    </row>
    <row r="228" spans="1:29" ht="23.25">
      <c r="A228">
        <v>228</v>
      </c>
      <c r="B228" t="s">
        <v>6956</v>
      </c>
      <c r="C228" t="s">
        <v>6957</v>
      </c>
      <c r="D228" t="s">
        <v>6957</v>
      </c>
      <c r="E228" t="s">
        <v>6958</v>
      </c>
      <c r="F228" t="s">
        <v>6958</v>
      </c>
      <c r="H228" t="s">
        <v>345</v>
      </c>
      <c r="I228" t="s">
        <v>3975</v>
      </c>
      <c r="J228" t="s">
        <v>6959</v>
      </c>
      <c r="K228" t="s">
        <v>6959</v>
      </c>
      <c r="L228">
        <v>0</v>
      </c>
      <c r="M228">
        <v>0</v>
      </c>
      <c r="N228">
        <v>0</v>
      </c>
      <c r="O228" t="s">
        <v>6960</v>
      </c>
      <c r="P228" s="1">
        <v>0.21</v>
      </c>
      <c r="Q228" t="s">
        <v>6961</v>
      </c>
      <c r="R228">
        <v>0</v>
      </c>
      <c r="S228">
        <v>0</v>
      </c>
      <c r="T228" s="10">
        <f t="shared" si="9"/>
        <v>297.52066115702479</v>
      </c>
      <c r="U228" s="30">
        <v>363.75431399999997</v>
      </c>
      <c r="V228" s="4"/>
      <c r="W228">
        <f t="shared" si="10"/>
        <v>360</v>
      </c>
      <c r="X228" s="17">
        <f t="shared" si="11"/>
        <v>360</v>
      </c>
      <c r="Y228" t="s">
        <v>6957</v>
      </c>
      <c r="Z228" t="s">
        <v>6957</v>
      </c>
      <c r="AA228" t="s">
        <v>6958</v>
      </c>
      <c r="AB228">
        <v>0</v>
      </c>
      <c r="AC228">
        <v>0</v>
      </c>
    </row>
    <row r="229" spans="1:29" ht="23.25">
      <c r="A229">
        <v>229</v>
      </c>
      <c r="B229" t="s">
        <v>6956</v>
      </c>
      <c r="C229" t="s">
        <v>6957</v>
      </c>
      <c r="D229" t="s">
        <v>6957</v>
      </c>
      <c r="E229" t="s">
        <v>6958</v>
      </c>
      <c r="F229" t="s">
        <v>6958</v>
      </c>
      <c r="H229" t="s">
        <v>346</v>
      </c>
      <c r="I229" t="s">
        <v>3976</v>
      </c>
      <c r="J229" t="s">
        <v>6959</v>
      </c>
      <c r="K229" t="s">
        <v>6959</v>
      </c>
      <c r="L229">
        <v>0</v>
      </c>
      <c r="M229">
        <v>0</v>
      </c>
      <c r="N229">
        <v>0</v>
      </c>
      <c r="O229" t="s">
        <v>6960</v>
      </c>
      <c r="P229" s="1">
        <v>0.21</v>
      </c>
      <c r="Q229" t="s">
        <v>6961</v>
      </c>
      <c r="R229">
        <v>0</v>
      </c>
      <c r="S229">
        <v>0</v>
      </c>
      <c r="T229" s="10">
        <f t="shared" si="9"/>
        <v>1917.3553719008264</v>
      </c>
      <c r="U229" s="30">
        <v>2316.5259727499997</v>
      </c>
      <c r="V229" s="4"/>
      <c r="W229">
        <f t="shared" si="10"/>
        <v>2320</v>
      </c>
      <c r="X229" s="17">
        <f t="shared" si="11"/>
        <v>2320</v>
      </c>
      <c r="Y229" t="s">
        <v>6957</v>
      </c>
      <c r="Z229" t="s">
        <v>6957</v>
      </c>
      <c r="AA229" t="s">
        <v>6958</v>
      </c>
      <c r="AB229">
        <v>0</v>
      </c>
      <c r="AC229">
        <v>0</v>
      </c>
    </row>
    <row r="230" spans="1:29" ht="23.25">
      <c r="A230">
        <v>230</v>
      </c>
      <c r="B230" t="s">
        <v>6956</v>
      </c>
      <c r="C230" t="s">
        <v>6957</v>
      </c>
      <c r="D230" t="s">
        <v>6957</v>
      </c>
      <c r="E230" t="s">
        <v>6958</v>
      </c>
      <c r="F230" t="s">
        <v>6958</v>
      </c>
      <c r="H230" t="s">
        <v>349</v>
      </c>
      <c r="I230" t="s">
        <v>3979</v>
      </c>
      <c r="J230" t="s">
        <v>6959</v>
      </c>
      <c r="K230" t="s">
        <v>6959</v>
      </c>
      <c r="L230">
        <v>0</v>
      </c>
      <c r="M230">
        <v>0</v>
      </c>
      <c r="N230">
        <v>0</v>
      </c>
      <c r="O230" t="s">
        <v>6960</v>
      </c>
      <c r="P230" s="1">
        <v>0.21</v>
      </c>
      <c r="Q230" t="s">
        <v>6961</v>
      </c>
      <c r="R230">
        <v>0</v>
      </c>
      <c r="S230">
        <v>0</v>
      </c>
      <c r="T230" s="10">
        <f t="shared" si="9"/>
        <v>520.6611570247934</v>
      </c>
      <c r="U230" s="30">
        <v>633.94664849999992</v>
      </c>
      <c r="V230" s="4"/>
      <c r="W230">
        <f t="shared" si="10"/>
        <v>630</v>
      </c>
      <c r="X230" s="17">
        <f t="shared" si="11"/>
        <v>630</v>
      </c>
      <c r="Y230" t="s">
        <v>6957</v>
      </c>
      <c r="Z230" t="s">
        <v>6957</v>
      </c>
      <c r="AA230" t="s">
        <v>6958</v>
      </c>
      <c r="AB230">
        <v>0</v>
      </c>
      <c r="AC230">
        <v>0</v>
      </c>
    </row>
    <row r="231" spans="1:29" ht="23.25">
      <c r="A231">
        <v>231</v>
      </c>
      <c r="B231" t="s">
        <v>6956</v>
      </c>
      <c r="C231" t="s">
        <v>6957</v>
      </c>
      <c r="D231" t="s">
        <v>6957</v>
      </c>
      <c r="E231" t="s">
        <v>6958</v>
      </c>
      <c r="F231" t="s">
        <v>6958</v>
      </c>
      <c r="H231" t="s">
        <v>350</v>
      </c>
      <c r="I231" t="s">
        <v>3980</v>
      </c>
      <c r="J231" t="s">
        <v>6959</v>
      </c>
      <c r="K231" t="s">
        <v>6959</v>
      </c>
      <c r="L231">
        <v>0</v>
      </c>
      <c r="M231">
        <v>0</v>
      </c>
      <c r="N231">
        <v>0</v>
      </c>
      <c r="O231" t="s">
        <v>6960</v>
      </c>
      <c r="P231" s="1">
        <v>0.21</v>
      </c>
      <c r="Q231" t="s">
        <v>6961</v>
      </c>
      <c r="R231">
        <v>0</v>
      </c>
      <c r="S231">
        <v>0</v>
      </c>
      <c r="T231" s="10">
        <f t="shared" si="9"/>
        <v>661.15702479338847</v>
      </c>
      <c r="U231" s="30">
        <v>804.91692599999988</v>
      </c>
      <c r="V231" s="4"/>
      <c r="W231">
        <f t="shared" si="10"/>
        <v>800</v>
      </c>
      <c r="X231" s="17">
        <f t="shared" si="11"/>
        <v>800</v>
      </c>
      <c r="Y231" t="s">
        <v>6957</v>
      </c>
      <c r="Z231" t="s">
        <v>6957</v>
      </c>
      <c r="AA231" t="s">
        <v>6958</v>
      </c>
      <c r="AB231">
        <v>0</v>
      </c>
      <c r="AC231">
        <v>0</v>
      </c>
    </row>
    <row r="232" spans="1:29" ht="23.25">
      <c r="A232">
        <v>232</v>
      </c>
      <c r="B232" t="s">
        <v>6956</v>
      </c>
      <c r="C232" t="s">
        <v>6957</v>
      </c>
      <c r="D232" t="s">
        <v>6957</v>
      </c>
      <c r="E232" t="s">
        <v>6958</v>
      </c>
      <c r="F232" t="s">
        <v>6958</v>
      </c>
      <c r="H232" t="s">
        <v>351</v>
      </c>
      <c r="I232" t="s">
        <v>3981</v>
      </c>
      <c r="J232" t="s">
        <v>6959</v>
      </c>
      <c r="K232" t="s">
        <v>6959</v>
      </c>
      <c r="L232">
        <v>0</v>
      </c>
      <c r="M232">
        <v>0</v>
      </c>
      <c r="N232">
        <v>0</v>
      </c>
      <c r="O232" t="s">
        <v>6960</v>
      </c>
      <c r="P232" s="1">
        <v>0.21</v>
      </c>
      <c r="Q232" t="s">
        <v>6961</v>
      </c>
      <c r="R232">
        <v>0</v>
      </c>
      <c r="S232">
        <v>0</v>
      </c>
      <c r="T232" s="10">
        <f t="shared" si="9"/>
        <v>752.06611570247935</v>
      </c>
      <c r="U232" s="30">
        <v>910.1943675</v>
      </c>
      <c r="V232" s="4"/>
      <c r="W232">
        <f t="shared" si="10"/>
        <v>910</v>
      </c>
      <c r="X232" s="17">
        <f t="shared" si="11"/>
        <v>910</v>
      </c>
      <c r="Y232" t="s">
        <v>6957</v>
      </c>
      <c r="Z232" t="s">
        <v>6957</v>
      </c>
      <c r="AA232" t="s">
        <v>6958</v>
      </c>
      <c r="AB232">
        <v>0</v>
      </c>
      <c r="AC232">
        <v>0</v>
      </c>
    </row>
    <row r="233" spans="1:29" ht="23.25">
      <c r="A233">
        <v>233</v>
      </c>
      <c r="B233" t="s">
        <v>6956</v>
      </c>
      <c r="C233" t="s">
        <v>6957</v>
      </c>
      <c r="D233" t="s">
        <v>6957</v>
      </c>
      <c r="E233" t="s">
        <v>6958</v>
      </c>
      <c r="F233" t="s">
        <v>6958</v>
      </c>
      <c r="H233" t="s">
        <v>352</v>
      </c>
      <c r="I233" t="s">
        <v>3982</v>
      </c>
      <c r="J233" t="s">
        <v>6959</v>
      </c>
      <c r="K233" t="s">
        <v>6959</v>
      </c>
      <c r="L233">
        <v>0</v>
      </c>
      <c r="M233">
        <v>0</v>
      </c>
      <c r="N233">
        <v>0</v>
      </c>
      <c r="O233" t="s">
        <v>6960</v>
      </c>
      <c r="P233" s="1">
        <v>0.21</v>
      </c>
      <c r="Q233" t="s">
        <v>6961</v>
      </c>
      <c r="R233">
        <v>0</v>
      </c>
      <c r="S233">
        <v>0</v>
      </c>
      <c r="T233" s="10">
        <f t="shared" si="9"/>
        <v>809.91735537190084</v>
      </c>
      <c r="U233" s="30">
        <v>982.84101300000009</v>
      </c>
      <c r="V233" s="4"/>
      <c r="W233">
        <f t="shared" si="10"/>
        <v>980</v>
      </c>
      <c r="X233" s="17">
        <f t="shared" si="11"/>
        <v>980</v>
      </c>
      <c r="Y233" t="s">
        <v>6957</v>
      </c>
      <c r="Z233" t="s">
        <v>6957</v>
      </c>
      <c r="AA233" t="s">
        <v>6958</v>
      </c>
      <c r="AB233">
        <v>0</v>
      </c>
      <c r="AC233">
        <v>0</v>
      </c>
    </row>
    <row r="234" spans="1:29" ht="23.25">
      <c r="A234">
        <v>234</v>
      </c>
      <c r="B234" t="s">
        <v>6956</v>
      </c>
      <c r="C234" t="s">
        <v>6957</v>
      </c>
      <c r="D234" t="s">
        <v>6957</v>
      </c>
      <c r="E234" t="s">
        <v>6958</v>
      </c>
      <c r="F234" t="s">
        <v>6958</v>
      </c>
      <c r="H234" t="s">
        <v>353</v>
      </c>
      <c r="I234" t="s">
        <v>3983</v>
      </c>
      <c r="J234" t="s">
        <v>6959</v>
      </c>
      <c r="K234" t="s">
        <v>6959</v>
      </c>
      <c r="L234">
        <v>0</v>
      </c>
      <c r="M234">
        <v>0</v>
      </c>
      <c r="N234">
        <v>0</v>
      </c>
      <c r="O234" t="s">
        <v>6960</v>
      </c>
      <c r="P234" s="1">
        <v>0.21</v>
      </c>
      <c r="Q234" t="s">
        <v>6961</v>
      </c>
      <c r="R234">
        <v>0</v>
      </c>
      <c r="S234">
        <v>0</v>
      </c>
      <c r="T234" s="10">
        <f t="shared" si="9"/>
        <v>1280.9917355371902</v>
      </c>
      <c r="U234" s="30">
        <v>1547.2136295</v>
      </c>
      <c r="V234" s="4"/>
      <c r="W234">
        <f t="shared" si="10"/>
        <v>1550</v>
      </c>
      <c r="X234" s="17">
        <f t="shared" si="11"/>
        <v>1550</v>
      </c>
      <c r="Y234" t="s">
        <v>6957</v>
      </c>
      <c r="Z234" t="s">
        <v>6957</v>
      </c>
      <c r="AA234" t="s">
        <v>6958</v>
      </c>
      <c r="AB234">
        <v>0</v>
      </c>
      <c r="AC234">
        <v>0</v>
      </c>
    </row>
    <row r="235" spans="1:29" ht="23.25">
      <c r="A235">
        <v>235</v>
      </c>
      <c r="B235" t="s">
        <v>6956</v>
      </c>
      <c r="C235" t="s">
        <v>6957</v>
      </c>
      <c r="D235" t="s">
        <v>6957</v>
      </c>
      <c r="E235" t="s">
        <v>6958</v>
      </c>
      <c r="F235" t="s">
        <v>6958</v>
      </c>
      <c r="H235" t="s">
        <v>354</v>
      </c>
      <c r="I235" t="s">
        <v>3984</v>
      </c>
      <c r="J235" t="s">
        <v>6959</v>
      </c>
      <c r="K235" t="s">
        <v>6959</v>
      </c>
      <c r="L235">
        <v>0</v>
      </c>
      <c r="M235">
        <v>0</v>
      </c>
      <c r="N235">
        <v>0</v>
      </c>
      <c r="O235" t="s">
        <v>6960</v>
      </c>
      <c r="P235" s="1">
        <v>0.21</v>
      </c>
      <c r="Q235" t="s">
        <v>6961</v>
      </c>
      <c r="R235">
        <v>0</v>
      </c>
      <c r="S235">
        <v>0</v>
      </c>
      <c r="T235" s="10">
        <f t="shared" si="9"/>
        <v>2000</v>
      </c>
      <c r="U235" s="30">
        <v>2417.6796435000001</v>
      </c>
      <c r="V235" s="4"/>
      <c r="W235">
        <f t="shared" si="10"/>
        <v>2420</v>
      </c>
      <c r="X235" s="17">
        <f t="shared" si="11"/>
        <v>2420</v>
      </c>
      <c r="Y235" t="s">
        <v>6957</v>
      </c>
      <c r="Z235" t="s">
        <v>6957</v>
      </c>
      <c r="AA235" t="s">
        <v>6958</v>
      </c>
      <c r="AB235">
        <v>0</v>
      </c>
      <c r="AC235">
        <v>0</v>
      </c>
    </row>
    <row r="236" spans="1:29" ht="23.25">
      <c r="A236">
        <v>236</v>
      </c>
      <c r="B236" t="s">
        <v>6956</v>
      </c>
      <c r="C236" t="s">
        <v>6957</v>
      </c>
      <c r="D236" t="s">
        <v>6957</v>
      </c>
      <c r="E236" t="s">
        <v>6958</v>
      </c>
      <c r="F236" t="s">
        <v>6958</v>
      </c>
      <c r="H236" t="s">
        <v>7529</v>
      </c>
      <c r="I236" t="s">
        <v>7528</v>
      </c>
      <c r="J236" t="s">
        <v>6959</v>
      </c>
      <c r="K236" t="s">
        <v>6959</v>
      </c>
      <c r="L236">
        <v>0</v>
      </c>
      <c r="M236">
        <v>0</v>
      </c>
      <c r="N236">
        <v>0</v>
      </c>
      <c r="O236" t="s">
        <v>6960</v>
      </c>
      <c r="P236" s="1">
        <v>0.21</v>
      </c>
      <c r="Q236" t="s">
        <v>6961</v>
      </c>
      <c r="R236">
        <v>0</v>
      </c>
      <c r="S236">
        <v>0</v>
      </c>
      <c r="T236" s="10">
        <f t="shared" si="9"/>
        <v>272.72727272727275</v>
      </c>
      <c r="U236" s="30">
        <v>326.91888900000004</v>
      </c>
      <c r="V236" s="4"/>
      <c r="W236">
        <f t="shared" si="10"/>
        <v>330</v>
      </c>
      <c r="X236" s="17">
        <f t="shared" si="11"/>
        <v>330</v>
      </c>
      <c r="Y236" t="s">
        <v>6957</v>
      </c>
      <c r="Z236" t="s">
        <v>6957</v>
      </c>
      <c r="AA236" t="s">
        <v>6958</v>
      </c>
      <c r="AB236">
        <v>0</v>
      </c>
      <c r="AC236">
        <v>0</v>
      </c>
    </row>
    <row r="237" spans="1:29" ht="23.25">
      <c r="A237">
        <v>237</v>
      </c>
      <c r="B237" t="s">
        <v>6956</v>
      </c>
      <c r="C237" t="s">
        <v>6957</v>
      </c>
      <c r="D237" t="s">
        <v>6957</v>
      </c>
      <c r="E237" t="s">
        <v>6958</v>
      </c>
      <c r="F237" t="s">
        <v>6958</v>
      </c>
      <c r="H237" t="s">
        <v>7531</v>
      </c>
      <c r="I237" t="s">
        <v>7530</v>
      </c>
      <c r="J237" t="s">
        <v>6959</v>
      </c>
      <c r="K237" t="s">
        <v>6959</v>
      </c>
      <c r="L237">
        <v>0</v>
      </c>
      <c r="M237">
        <v>0</v>
      </c>
      <c r="N237">
        <v>0</v>
      </c>
      <c r="O237" t="s">
        <v>6960</v>
      </c>
      <c r="P237" s="1">
        <v>0.21</v>
      </c>
      <c r="Q237" t="s">
        <v>6961</v>
      </c>
      <c r="R237">
        <v>0</v>
      </c>
      <c r="S237">
        <v>0</v>
      </c>
      <c r="T237" s="10">
        <f t="shared" si="9"/>
        <v>429.75206611570252</v>
      </c>
      <c r="U237" s="30">
        <v>516.79202850000001</v>
      </c>
      <c r="V237" s="4"/>
      <c r="W237">
        <f t="shared" si="10"/>
        <v>520</v>
      </c>
      <c r="X237" s="17">
        <f t="shared" si="11"/>
        <v>520</v>
      </c>
      <c r="Y237" t="s">
        <v>6957</v>
      </c>
      <c r="Z237" t="s">
        <v>6957</v>
      </c>
      <c r="AA237" t="s">
        <v>6958</v>
      </c>
      <c r="AB237">
        <v>0</v>
      </c>
      <c r="AC237">
        <v>0</v>
      </c>
    </row>
    <row r="238" spans="1:29" ht="23.25">
      <c r="A238">
        <v>238</v>
      </c>
      <c r="B238" t="s">
        <v>6956</v>
      </c>
      <c r="C238" t="s">
        <v>6957</v>
      </c>
      <c r="D238" t="s">
        <v>6957</v>
      </c>
      <c r="E238" t="s">
        <v>6958</v>
      </c>
      <c r="F238" t="s">
        <v>6958</v>
      </c>
      <c r="H238" t="s">
        <v>7533</v>
      </c>
      <c r="I238" t="s">
        <v>7532</v>
      </c>
      <c r="J238" t="s">
        <v>6959</v>
      </c>
      <c r="K238" t="s">
        <v>6959</v>
      </c>
      <c r="L238">
        <v>0</v>
      </c>
      <c r="M238">
        <v>0</v>
      </c>
      <c r="N238">
        <v>0</v>
      </c>
      <c r="O238" t="s">
        <v>6960</v>
      </c>
      <c r="P238" s="1">
        <v>0.21</v>
      </c>
      <c r="Q238" t="s">
        <v>6961</v>
      </c>
      <c r="R238">
        <v>0</v>
      </c>
      <c r="S238">
        <v>0</v>
      </c>
      <c r="T238" s="10">
        <f t="shared" si="9"/>
        <v>925.61983471074382</v>
      </c>
      <c r="U238" s="30">
        <v>1122.779691</v>
      </c>
      <c r="V238" s="4"/>
      <c r="W238">
        <f t="shared" si="10"/>
        <v>1120</v>
      </c>
      <c r="X238" s="17">
        <f t="shared" si="11"/>
        <v>1120</v>
      </c>
      <c r="Y238" t="s">
        <v>6957</v>
      </c>
      <c r="Z238" t="s">
        <v>6957</v>
      </c>
      <c r="AA238" t="s">
        <v>6958</v>
      </c>
      <c r="AB238">
        <v>0</v>
      </c>
      <c r="AC238">
        <v>0</v>
      </c>
    </row>
    <row r="239" spans="1:29" ht="23.25">
      <c r="A239">
        <v>239</v>
      </c>
      <c r="B239" t="s">
        <v>6956</v>
      </c>
      <c r="C239" t="s">
        <v>6957</v>
      </c>
      <c r="D239" t="s">
        <v>6957</v>
      </c>
      <c r="E239" t="s">
        <v>6958</v>
      </c>
      <c r="F239" t="s">
        <v>6958</v>
      </c>
      <c r="H239" t="s">
        <v>373</v>
      </c>
      <c r="I239" t="s">
        <v>3998</v>
      </c>
      <c r="J239" t="s">
        <v>6959</v>
      </c>
      <c r="K239" t="s">
        <v>6959</v>
      </c>
      <c r="L239">
        <v>0</v>
      </c>
      <c r="M239">
        <v>0</v>
      </c>
      <c r="N239">
        <v>0</v>
      </c>
      <c r="O239" t="s">
        <v>6960</v>
      </c>
      <c r="P239" s="1">
        <v>0.21</v>
      </c>
      <c r="Q239" t="s">
        <v>6961</v>
      </c>
      <c r="R239">
        <v>0</v>
      </c>
      <c r="S239">
        <v>0</v>
      </c>
      <c r="T239" s="10">
        <f t="shared" si="9"/>
        <v>504.1322314049587</v>
      </c>
      <c r="U239" s="30">
        <v>605.48454449999997</v>
      </c>
      <c r="V239" s="4"/>
      <c r="W239">
        <f t="shared" si="10"/>
        <v>610</v>
      </c>
      <c r="X239" s="17">
        <f t="shared" si="11"/>
        <v>610</v>
      </c>
      <c r="Y239" t="s">
        <v>6957</v>
      </c>
      <c r="Z239" t="s">
        <v>6957</v>
      </c>
      <c r="AA239" t="s">
        <v>6958</v>
      </c>
      <c r="AB239">
        <v>0</v>
      </c>
      <c r="AC239">
        <v>0</v>
      </c>
    </row>
    <row r="240" spans="1:29" ht="23.25">
      <c r="A240">
        <v>240</v>
      </c>
      <c r="B240" t="s">
        <v>6956</v>
      </c>
      <c r="C240" t="s">
        <v>6957</v>
      </c>
      <c r="D240" t="s">
        <v>6957</v>
      </c>
      <c r="E240" t="s">
        <v>6958</v>
      </c>
      <c r="F240" t="s">
        <v>6958</v>
      </c>
      <c r="H240" t="s">
        <v>374</v>
      </c>
      <c r="I240" t="s">
        <v>3999</v>
      </c>
      <c r="J240" t="s">
        <v>6959</v>
      </c>
      <c r="K240" t="s">
        <v>6959</v>
      </c>
      <c r="L240">
        <v>0</v>
      </c>
      <c r="M240">
        <v>0</v>
      </c>
      <c r="N240">
        <v>0</v>
      </c>
      <c r="O240" t="s">
        <v>6960</v>
      </c>
      <c r="P240" s="1">
        <v>0.21</v>
      </c>
      <c r="Q240" t="s">
        <v>6961</v>
      </c>
      <c r="R240">
        <v>0</v>
      </c>
      <c r="S240">
        <v>0</v>
      </c>
      <c r="T240" s="10">
        <f t="shared" ref="T240:T290" si="14">X240/1.21</f>
        <v>504.1322314049587</v>
      </c>
      <c r="U240" s="30">
        <v>605.48454449999997</v>
      </c>
      <c r="V240" s="4"/>
      <c r="W240">
        <f t="shared" si="10"/>
        <v>610</v>
      </c>
      <c r="X240" s="17">
        <f t="shared" si="11"/>
        <v>610</v>
      </c>
      <c r="Y240" t="s">
        <v>6957</v>
      </c>
      <c r="Z240" t="s">
        <v>6957</v>
      </c>
      <c r="AA240" t="s">
        <v>6958</v>
      </c>
      <c r="AB240">
        <v>0</v>
      </c>
      <c r="AC240">
        <v>0</v>
      </c>
    </row>
    <row r="241" spans="1:29" ht="23.25">
      <c r="A241">
        <v>241</v>
      </c>
      <c r="B241" t="s">
        <v>6956</v>
      </c>
      <c r="C241" t="s">
        <v>6957</v>
      </c>
      <c r="D241" t="s">
        <v>6957</v>
      </c>
      <c r="E241" t="s">
        <v>6958</v>
      </c>
      <c r="F241" t="s">
        <v>6958</v>
      </c>
      <c r="H241" t="s">
        <v>375</v>
      </c>
      <c r="I241" t="s">
        <v>4000</v>
      </c>
      <c r="J241" t="s">
        <v>6959</v>
      </c>
      <c r="K241" t="s">
        <v>6959</v>
      </c>
      <c r="L241">
        <v>0</v>
      </c>
      <c r="M241">
        <v>0</v>
      </c>
      <c r="N241">
        <v>0</v>
      </c>
      <c r="O241" t="s">
        <v>6960</v>
      </c>
      <c r="P241" s="1">
        <v>0.21</v>
      </c>
      <c r="Q241" t="s">
        <v>6961</v>
      </c>
      <c r="R241">
        <v>0</v>
      </c>
      <c r="S241">
        <v>0</v>
      </c>
      <c r="T241" s="10">
        <f t="shared" si="14"/>
        <v>504.1322314049587</v>
      </c>
      <c r="U241" s="30">
        <v>605.48454449999997</v>
      </c>
      <c r="V241" s="4"/>
      <c r="W241">
        <f t="shared" si="10"/>
        <v>610</v>
      </c>
      <c r="X241" s="17">
        <f t="shared" si="11"/>
        <v>610</v>
      </c>
      <c r="Y241" t="s">
        <v>6957</v>
      </c>
      <c r="Z241" t="s">
        <v>6957</v>
      </c>
      <c r="AA241" t="s">
        <v>6958</v>
      </c>
      <c r="AB241">
        <v>0</v>
      </c>
      <c r="AC241">
        <v>0</v>
      </c>
    </row>
    <row r="242" spans="1:29" ht="23.25">
      <c r="A242">
        <v>242</v>
      </c>
      <c r="B242" t="s">
        <v>6956</v>
      </c>
      <c r="C242" t="s">
        <v>6957</v>
      </c>
      <c r="D242" t="s">
        <v>6957</v>
      </c>
      <c r="E242" t="s">
        <v>6958</v>
      </c>
      <c r="F242" t="s">
        <v>6958</v>
      </c>
      <c r="H242" t="s">
        <v>7577</v>
      </c>
      <c r="I242" t="s">
        <v>7576</v>
      </c>
      <c r="J242" t="s">
        <v>6959</v>
      </c>
      <c r="K242" t="s">
        <v>6959</v>
      </c>
      <c r="L242">
        <v>0</v>
      </c>
      <c r="M242">
        <v>0</v>
      </c>
      <c r="N242">
        <v>0</v>
      </c>
      <c r="O242" t="s">
        <v>6960</v>
      </c>
      <c r="P242" s="1">
        <v>0.21</v>
      </c>
      <c r="Q242" t="s">
        <v>6961</v>
      </c>
      <c r="R242">
        <v>0</v>
      </c>
      <c r="S242">
        <v>0</v>
      </c>
      <c r="T242" s="10">
        <f t="shared" si="14"/>
        <v>867.76859504132233</v>
      </c>
      <c r="U242" s="30">
        <v>1047.6354240000001</v>
      </c>
      <c r="V242" s="4"/>
      <c r="W242">
        <f t="shared" si="10"/>
        <v>1050</v>
      </c>
      <c r="X242" s="17">
        <f t="shared" si="11"/>
        <v>1050</v>
      </c>
      <c r="Y242" t="s">
        <v>6957</v>
      </c>
      <c r="Z242" t="s">
        <v>6957</v>
      </c>
      <c r="AA242" t="s">
        <v>6958</v>
      </c>
      <c r="AB242">
        <v>0</v>
      </c>
      <c r="AC242">
        <v>0</v>
      </c>
    </row>
    <row r="243" spans="1:29" ht="23.25">
      <c r="A243">
        <v>243</v>
      </c>
      <c r="B243" t="s">
        <v>6956</v>
      </c>
      <c r="C243" t="s">
        <v>6957</v>
      </c>
      <c r="D243" t="s">
        <v>6957</v>
      </c>
      <c r="E243" t="s">
        <v>6958</v>
      </c>
      <c r="F243" t="s">
        <v>6958</v>
      </c>
      <c r="H243" t="s">
        <v>377</v>
      </c>
      <c r="I243" t="s">
        <v>4001</v>
      </c>
      <c r="J243" t="s">
        <v>6959</v>
      </c>
      <c r="K243" t="s">
        <v>6959</v>
      </c>
      <c r="L243">
        <v>0</v>
      </c>
      <c r="M243">
        <v>0</v>
      </c>
      <c r="N243">
        <v>0</v>
      </c>
      <c r="O243" t="s">
        <v>6960</v>
      </c>
      <c r="P243" s="1">
        <v>0.21</v>
      </c>
      <c r="Q243" t="s">
        <v>6961</v>
      </c>
      <c r="R243">
        <v>0</v>
      </c>
      <c r="S243">
        <v>0</v>
      </c>
      <c r="T243" s="10">
        <f t="shared" si="14"/>
        <v>165.28925619834712</v>
      </c>
      <c r="U243" s="30">
        <v>204.27489224999999</v>
      </c>
      <c r="V243" s="4"/>
      <c r="W243">
        <f t="shared" si="10"/>
        <v>200</v>
      </c>
      <c r="X243" s="17">
        <f t="shared" si="11"/>
        <v>200</v>
      </c>
      <c r="Y243" t="s">
        <v>6957</v>
      </c>
      <c r="Z243" t="s">
        <v>6957</v>
      </c>
      <c r="AA243" t="s">
        <v>6958</v>
      </c>
      <c r="AB243">
        <v>0</v>
      </c>
      <c r="AC243">
        <v>0</v>
      </c>
    </row>
    <row r="244" spans="1:29" ht="23.25">
      <c r="A244">
        <v>244</v>
      </c>
      <c r="B244" t="s">
        <v>6956</v>
      </c>
      <c r="C244" t="s">
        <v>6957</v>
      </c>
      <c r="D244" t="s">
        <v>6957</v>
      </c>
      <c r="E244" t="s">
        <v>6958</v>
      </c>
      <c r="F244" t="s">
        <v>6958</v>
      </c>
      <c r="H244" t="s">
        <v>7621</v>
      </c>
      <c r="I244" t="s">
        <v>7620</v>
      </c>
      <c r="J244" t="s">
        <v>6959</v>
      </c>
      <c r="K244" t="s">
        <v>6959</v>
      </c>
      <c r="L244">
        <v>0</v>
      </c>
      <c r="M244">
        <v>0</v>
      </c>
      <c r="N244">
        <v>0</v>
      </c>
      <c r="O244" t="s">
        <v>6960</v>
      </c>
      <c r="P244" s="1">
        <v>0.21</v>
      </c>
      <c r="Q244" t="s">
        <v>6961</v>
      </c>
      <c r="R244">
        <v>0</v>
      </c>
      <c r="S244">
        <v>0</v>
      </c>
      <c r="T244" s="10">
        <f t="shared" si="14"/>
        <v>3578.5123966942151</v>
      </c>
      <c r="U244" s="30">
        <v>4333.8404835000001</v>
      </c>
      <c r="V244" s="4"/>
      <c r="W244">
        <f t="shared" si="10"/>
        <v>4330</v>
      </c>
      <c r="X244" s="17">
        <f t="shared" si="11"/>
        <v>4330</v>
      </c>
      <c r="Y244" t="s">
        <v>6957</v>
      </c>
      <c r="Z244" t="s">
        <v>6957</v>
      </c>
      <c r="AA244" t="s">
        <v>6958</v>
      </c>
      <c r="AB244">
        <v>0</v>
      </c>
      <c r="AC244">
        <v>0</v>
      </c>
    </row>
    <row r="245" spans="1:29" ht="23.25">
      <c r="A245">
        <v>245</v>
      </c>
      <c r="B245" t="s">
        <v>6956</v>
      </c>
      <c r="C245" t="s">
        <v>6957</v>
      </c>
      <c r="D245" t="s">
        <v>6957</v>
      </c>
      <c r="E245" t="s">
        <v>6958</v>
      </c>
      <c r="F245" t="s">
        <v>6958</v>
      </c>
      <c r="H245" t="s">
        <v>389</v>
      </c>
      <c r="I245" t="s">
        <v>4013</v>
      </c>
      <c r="J245" t="s">
        <v>6959</v>
      </c>
      <c r="K245" t="s">
        <v>6959</v>
      </c>
      <c r="L245">
        <v>0</v>
      </c>
      <c r="M245">
        <v>0</v>
      </c>
      <c r="N245">
        <v>0</v>
      </c>
      <c r="O245" t="s">
        <v>6960</v>
      </c>
      <c r="P245" s="1">
        <v>0.21</v>
      </c>
      <c r="Q245" t="s">
        <v>6961</v>
      </c>
      <c r="R245">
        <v>0</v>
      </c>
      <c r="S245">
        <v>0</v>
      </c>
      <c r="T245" s="10">
        <f t="shared" si="14"/>
        <v>404.95867768595042</v>
      </c>
      <c r="U245" s="30">
        <v>486.40729499999998</v>
      </c>
      <c r="V245" s="4"/>
      <c r="W245">
        <f t="shared" si="10"/>
        <v>490</v>
      </c>
      <c r="X245" s="17">
        <f t="shared" si="11"/>
        <v>490</v>
      </c>
      <c r="Y245" t="s">
        <v>6957</v>
      </c>
      <c r="Z245" t="s">
        <v>6957</v>
      </c>
      <c r="AA245" t="s">
        <v>6958</v>
      </c>
      <c r="AB245">
        <v>0</v>
      </c>
      <c r="AC245">
        <v>0</v>
      </c>
    </row>
    <row r="246" spans="1:29" ht="23.25">
      <c r="A246">
        <v>246</v>
      </c>
      <c r="B246" t="s">
        <v>6956</v>
      </c>
      <c r="C246" t="s">
        <v>6957</v>
      </c>
      <c r="D246" t="s">
        <v>6957</v>
      </c>
      <c r="E246" t="s">
        <v>6958</v>
      </c>
      <c r="F246" t="s">
        <v>6958</v>
      </c>
      <c r="H246" t="s">
        <v>390</v>
      </c>
      <c r="I246" t="s">
        <v>4014</v>
      </c>
      <c r="J246" t="s">
        <v>6959</v>
      </c>
      <c r="K246" t="s">
        <v>6959</v>
      </c>
      <c r="L246">
        <v>0</v>
      </c>
      <c r="M246">
        <v>0</v>
      </c>
      <c r="N246">
        <v>0</v>
      </c>
      <c r="O246" t="s">
        <v>6960</v>
      </c>
      <c r="P246" s="1">
        <v>0.21</v>
      </c>
      <c r="Q246" t="s">
        <v>6961</v>
      </c>
      <c r="R246">
        <v>0</v>
      </c>
      <c r="S246">
        <v>0</v>
      </c>
      <c r="T246" s="10">
        <f t="shared" si="14"/>
        <v>190.08264462809919</v>
      </c>
      <c r="U246" s="30">
        <v>230.63468174999997</v>
      </c>
      <c r="V246" s="4"/>
      <c r="W246">
        <f t="shared" si="10"/>
        <v>230</v>
      </c>
      <c r="X246" s="17">
        <f t="shared" si="11"/>
        <v>230</v>
      </c>
      <c r="Y246" t="s">
        <v>6957</v>
      </c>
      <c r="Z246" t="s">
        <v>6957</v>
      </c>
      <c r="AA246" t="s">
        <v>6958</v>
      </c>
      <c r="AB246">
        <v>0</v>
      </c>
      <c r="AC246">
        <v>0</v>
      </c>
    </row>
    <row r="247" spans="1:29" ht="23.25">
      <c r="A247">
        <v>247</v>
      </c>
      <c r="B247" t="s">
        <v>6956</v>
      </c>
      <c r="C247" t="s">
        <v>6957</v>
      </c>
      <c r="D247" t="s">
        <v>6957</v>
      </c>
      <c r="E247" t="s">
        <v>6958</v>
      </c>
      <c r="F247" t="s">
        <v>6958</v>
      </c>
      <c r="H247" t="s">
        <v>391</v>
      </c>
      <c r="I247" t="s">
        <v>4015</v>
      </c>
      <c r="J247" t="s">
        <v>6959</v>
      </c>
      <c r="K247" t="s">
        <v>6959</v>
      </c>
      <c r="L247">
        <v>0</v>
      </c>
      <c r="M247">
        <v>0</v>
      </c>
      <c r="N247">
        <v>0</v>
      </c>
      <c r="O247" t="s">
        <v>6960</v>
      </c>
      <c r="P247" s="1">
        <v>0.21</v>
      </c>
      <c r="Q247" t="s">
        <v>6961</v>
      </c>
      <c r="R247">
        <v>0</v>
      </c>
      <c r="S247">
        <v>0</v>
      </c>
      <c r="T247" s="10">
        <f t="shared" si="14"/>
        <v>173.55371900826447</v>
      </c>
      <c r="U247" s="30">
        <v>214.7774805</v>
      </c>
      <c r="V247" s="4"/>
      <c r="W247">
        <f t="shared" si="10"/>
        <v>210</v>
      </c>
      <c r="X247" s="17">
        <f t="shared" si="11"/>
        <v>210</v>
      </c>
      <c r="Y247" t="s">
        <v>6957</v>
      </c>
      <c r="Z247" t="s">
        <v>6957</v>
      </c>
      <c r="AA247" t="s">
        <v>6958</v>
      </c>
      <c r="AB247">
        <v>0</v>
      </c>
      <c r="AC247">
        <v>0</v>
      </c>
    </row>
    <row r="248" spans="1:29" ht="23.25">
      <c r="A248">
        <v>249</v>
      </c>
      <c r="B248" t="s">
        <v>6956</v>
      </c>
      <c r="C248" t="s">
        <v>6957</v>
      </c>
      <c r="D248" t="s">
        <v>6957</v>
      </c>
      <c r="E248" t="s">
        <v>6958</v>
      </c>
      <c r="F248" t="s">
        <v>6958</v>
      </c>
      <c r="H248" t="s">
        <v>396</v>
      </c>
      <c r="I248" t="s">
        <v>4018</v>
      </c>
      <c r="J248" t="s">
        <v>6959</v>
      </c>
      <c r="K248" t="s">
        <v>6959</v>
      </c>
      <c r="L248">
        <v>0</v>
      </c>
      <c r="M248">
        <v>0</v>
      </c>
      <c r="N248">
        <v>0</v>
      </c>
      <c r="O248" t="s">
        <v>6960</v>
      </c>
      <c r="P248" s="1">
        <v>0.21</v>
      </c>
      <c r="Q248" t="s">
        <v>6961</v>
      </c>
      <c r="R248">
        <v>0</v>
      </c>
      <c r="S248">
        <v>0</v>
      </c>
      <c r="T248" s="10">
        <f t="shared" si="14"/>
        <v>719.00826446280996</v>
      </c>
      <c r="U248" s="30">
        <v>873.74526524999999</v>
      </c>
      <c r="V248" s="4"/>
      <c r="W248">
        <f t="shared" si="10"/>
        <v>870</v>
      </c>
      <c r="X248" s="17">
        <f t="shared" si="11"/>
        <v>870</v>
      </c>
      <c r="Y248" t="s">
        <v>6957</v>
      </c>
      <c r="Z248" t="s">
        <v>6957</v>
      </c>
      <c r="AA248" t="s">
        <v>6958</v>
      </c>
      <c r="AB248">
        <v>0</v>
      </c>
      <c r="AC248">
        <v>0</v>
      </c>
    </row>
    <row r="249" spans="1:29" ht="23.25">
      <c r="A249">
        <v>250</v>
      </c>
      <c r="B249" t="s">
        <v>6956</v>
      </c>
      <c r="C249" t="s">
        <v>6957</v>
      </c>
      <c r="D249" t="s">
        <v>6957</v>
      </c>
      <c r="E249" t="s">
        <v>6958</v>
      </c>
      <c r="F249" t="s">
        <v>6958</v>
      </c>
      <c r="H249" t="s">
        <v>11624</v>
      </c>
      <c r="I249" t="s">
        <v>4022</v>
      </c>
      <c r="J249" t="s">
        <v>6959</v>
      </c>
      <c r="K249" t="s">
        <v>6959</v>
      </c>
      <c r="L249">
        <v>0</v>
      </c>
      <c r="M249">
        <v>0</v>
      </c>
      <c r="N249">
        <v>0</v>
      </c>
      <c r="O249" t="s">
        <v>6960</v>
      </c>
      <c r="P249" s="1">
        <v>0.21</v>
      </c>
      <c r="Q249" t="s">
        <v>6961</v>
      </c>
      <c r="R249">
        <v>0</v>
      </c>
      <c r="S249">
        <v>0</v>
      </c>
      <c r="T249" s="10">
        <f t="shared" si="14"/>
        <v>1876.0330578512396</v>
      </c>
      <c r="U249" s="30">
        <v>2274.7492102499996</v>
      </c>
      <c r="V249" s="4"/>
      <c r="W249">
        <f t="shared" si="10"/>
        <v>2270</v>
      </c>
      <c r="X249" s="17">
        <f t="shared" si="11"/>
        <v>2270</v>
      </c>
      <c r="Y249" t="s">
        <v>6957</v>
      </c>
      <c r="Z249" t="s">
        <v>6957</v>
      </c>
      <c r="AA249" t="s">
        <v>6958</v>
      </c>
      <c r="AB249">
        <v>0</v>
      </c>
      <c r="AC249">
        <v>0</v>
      </c>
    </row>
    <row r="250" spans="1:29" ht="23.25">
      <c r="A250">
        <v>251</v>
      </c>
      <c r="B250" t="s">
        <v>6956</v>
      </c>
      <c r="C250" t="s">
        <v>6957</v>
      </c>
      <c r="D250" t="s">
        <v>6957</v>
      </c>
      <c r="E250" t="s">
        <v>6958</v>
      </c>
      <c r="F250" t="s">
        <v>6958</v>
      </c>
      <c r="H250" t="s">
        <v>418</v>
      </c>
      <c r="I250" t="s">
        <v>4035</v>
      </c>
      <c r="J250" t="s">
        <v>6959</v>
      </c>
      <c r="K250" t="s">
        <v>6959</v>
      </c>
      <c r="L250">
        <v>0</v>
      </c>
      <c r="M250">
        <v>0</v>
      </c>
      <c r="N250">
        <v>0</v>
      </c>
      <c r="O250" t="s">
        <v>6960</v>
      </c>
      <c r="P250" s="1">
        <v>0.21</v>
      </c>
      <c r="Q250" t="s">
        <v>6961</v>
      </c>
      <c r="R250">
        <v>0</v>
      </c>
      <c r="S250">
        <v>0</v>
      </c>
      <c r="T250" s="10">
        <f t="shared" si="14"/>
        <v>528.9256198347108</v>
      </c>
      <c r="U250" s="30">
        <v>642.18520575000002</v>
      </c>
      <c r="V250" s="4"/>
      <c r="W250">
        <f t="shared" si="10"/>
        <v>640</v>
      </c>
      <c r="X250" s="17">
        <f t="shared" si="11"/>
        <v>640</v>
      </c>
      <c r="Y250" t="s">
        <v>6957</v>
      </c>
      <c r="Z250" t="s">
        <v>6957</v>
      </c>
      <c r="AA250" t="s">
        <v>6958</v>
      </c>
      <c r="AB250">
        <v>0</v>
      </c>
      <c r="AC250">
        <v>0</v>
      </c>
    </row>
    <row r="251" spans="1:29" ht="23.25">
      <c r="A251">
        <v>252</v>
      </c>
      <c r="B251" t="s">
        <v>6956</v>
      </c>
      <c r="C251" t="s">
        <v>6957</v>
      </c>
      <c r="D251" t="s">
        <v>6957</v>
      </c>
      <c r="E251" t="s">
        <v>6958</v>
      </c>
      <c r="F251" t="s">
        <v>6958</v>
      </c>
      <c r="H251" t="s">
        <v>419</v>
      </c>
      <c r="I251" t="s">
        <v>4036</v>
      </c>
      <c r="J251" t="s">
        <v>6959</v>
      </c>
      <c r="K251" t="s">
        <v>6959</v>
      </c>
      <c r="L251">
        <v>0</v>
      </c>
      <c r="M251">
        <v>0</v>
      </c>
      <c r="N251">
        <v>0</v>
      </c>
      <c r="O251" t="s">
        <v>6960</v>
      </c>
      <c r="P251" s="1">
        <v>0.21</v>
      </c>
      <c r="Q251" t="s">
        <v>6961</v>
      </c>
      <c r="R251">
        <v>0</v>
      </c>
      <c r="S251">
        <v>0</v>
      </c>
      <c r="T251" s="10">
        <f t="shared" si="14"/>
        <v>413.22314049586777</v>
      </c>
      <c r="U251" s="30">
        <v>504.01642499999997</v>
      </c>
      <c r="V251" s="4"/>
      <c r="W251">
        <f t="shared" si="10"/>
        <v>500</v>
      </c>
      <c r="X251" s="17">
        <f t="shared" si="11"/>
        <v>500</v>
      </c>
      <c r="Y251" t="s">
        <v>6957</v>
      </c>
      <c r="Z251" t="s">
        <v>6957</v>
      </c>
      <c r="AA251" t="s">
        <v>6958</v>
      </c>
      <c r="AB251">
        <v>0</v>
      </c>
      <c r="AC251">
        <v>0</v>
      </c>
    </row>
    <row r="252" spans="1:29" ht="23.25">
      <c r="A252">
        <v>253</v>
      </c>
      <c r="B252" t="s">
        <v>6956</v>
      </c>
      <c r="C252" t="s">
        <v>6957</v>
      </c>
      <c r="D252" t="s">
        <v>6957</v>
      </c>
      <c r="E252" t="s">
        <v>6958</v>
      </c>
      <c r="F252" t="s">
        <v>6958</v>
      </c>
      <c r="H252" t="s">
        <v>420</v>
      </c>
      <c r="I252" t="s">
        <v>4037</v>
      </c>
      <c r="J252" t="s">
        <v>6959</v>
      </c>
      <c r="K252" t="s">
        <v>6959</v>
      </c>
      <c r="L252">
        <v>0</v>
      </c>
      <c r="M252">
        <v>0</v>
      </c>
      <c r="N252">
        <v>0</v>
      </c>
      <c r="O252" t="s">
        <v>6960</v>
      </c>
      <c r="P252" s="1">
        <v>0.21</v>
      </c>
      <c r="Q252" t="s">
        <v>6961</v>
      </c>
      <c r="R252">
        <v>0</v>
      </c>
      <c r="S252">
        <v>0</v>
      </c>
      <c r="T252" s="10">
        <f t="shared" si="14"/>
        <v>148.7603305785124</v>
      </c>
      <c r="U252" s="30">
        <v>183.40447949999998</v>
      </c>
      <c r="V252" s="4"/>
      <c r="W252">
        <f t="shared" si="10"/>
        <v>180</v>
      </c>
      <c r="X252" s="17">
        <f t="shared" si="11"/>
        <v>180</v>
      </c>
      <c r="Y252" t="s">
        <v>6957</v>
      </c>
      <c r="Z252" t="s">
        <v>6957</v>
      </c>
      <c r="AA252" t="s">
        <v>6958</v>
      </c>
      <c r="AB252">
        <v>0</v>
      </c>
      <c r="AC252">
        <v>0</v>
      </c>
    </row>
    <row r="253" spans="1:29" ht="23.25">
      <c r="A253">
        <v>254</v>
      </c>
      <c r="B253" t="s">
        <v>6956</v>
      </c>
      <c r="C253" t="s">
        <v>6957</v>
      </c>
      <c r="D253" t="s">
        <v>6957</v>
      </c>
      <c r="E253" t="s">
        <v>6958</v>
      </c>
      <c r="F253" t="s">
        <v>6958</v>
      </c>
      <c r="H253" t="s">
        <v>7901</v>
      </c>
      <c r="I253" t="s">
        <v>7900</v>
      </c>
      <c r="J253" t="s">
        <v>6959</v>
      </c>
      <c r="K253" t="s">
        <v>6959</v>
      </c>
      <c r="L253">
        <v>0</v>
      </c>
      <c r="M253">
        <v>0</v>
      </c>
      <c r="N253">
        <v>0</v>
      </c>
      <c r="O253" t="s">
        <v>6960</v>
      </c>
      <c r="P253" s="1">
        <v>0.21</v>
      </c>
      <c r="Q253" t="s">
        <v>6961</v>
      </c>
      <c r="R253">
        <v>0</v>
      </c>
      <c r="S253">
        <v>0</v>
      </c>
      <c r="T253" s="10">
        <f t="shared" si="14"/>
        <v>322.31404958677689</v>
      </c>
      <c r="U253" s="30">
        <v>389.47622174999998</v>
      </c>
      <c r="V253" s="4"/>
      <c r="W253">
        <f t="shared" si="10"/>
        <v>390</v>
      </c>
      <c r="X253" s="17">
        <f t="shared" si="11"/>
        <v>390</v>
      </c>
      <c r="Y253" t="s">
        <v>6957</v>
      </c>
      <c r="Z253" t="s">
        <v>6957</v>
      </c>
      <c r="AA253" t="s">
        <v>6958</v>
      </c>
      <c r="AB253">
        <v>0</v>
      </c>
      <c r="AC253">
        <v>0</v>
      </c>
    </row>
    <row r="254" spans="1:29" ht="23.25">
      <c r="A254">
        <v>255</v>
      </c>
      <c r="B254" t="s">
        <v>6956</v>
      </c>
      <c r="C254" t="s">
        <v>6957</v>
      </c>
      <c r="D254" t="s">
        <v>6957</v>
      </c>
      <c r="E254" t="s">
        <v>6958</v>
      </c>
      <c r="F254" t="s">
        <v>6958</v>
      </c>
      <c r="H254" t="s">
        <v>7903</v>
      </c>
      <c r="I254" t="s">
        <v>7902</v>
      </c>
      <c r="J254" t="s">
        <v>6959</v>
      </c>
      <c r="K254" t="s">
        <v>6959</v>
      </c>
      <c r="L254">
        <v>0</v>
      </c>
      <c r="M254">
        <v>0</v>
      </c>
      <c r="N254">
        <v>0</v>
      </c>
      <c r="O254" t="s">
        <v>6960</v>
      </c>
      <c r="P254" s="1">
        <v>0.21</v>
      </c>
      <c r="Q254" t="s">
        <v>6961</v>
      </c>
      <c r="R254">
        <v>0</v>
      </c>
      <c r="S254">
        <v>0</v>
      </c>
      <c r="T254" s="10">
        <f t="shared" si="14"/>
        <v>355.37190082644628</v>
      </c>
      <c r="U254" s="30">
        <v>429.96823649999993</v>
      </c>
      <c r="V254" s="4"/>
      <c r="W254">
        <f t="shared" si="10"/>
        <v>430</v>
      </c>
      <c r="X254" s="17">
        <f t="shared" si="11"/>
        <v>430</v>
      </c>
      <c r="Y254" t="s">
        <v>6957</v>
      </c>
      <c r="Z254" t="s">
        <v>6957</v>
      </c>
      <c r="AA254" t="s">
        <v>6958</v>
      </c>
      <c r="AB254">
        <v>0</v>
      </c>
      <c r="AC254">
        <v>0</v>
      </c>
    </row>
    <row r="255" spans="1:29" ht="23.25">
      <c r="A255">
        <v>256</v>
      </c>
      <c r="B255" t="s">
        <v>6956</v>
      </c>
      <c r="C255" t="s">
        <v>6957</v>
      </c>
      <c r="D255" t="s">
        <v>6957</v>
      </c>
      <c r="E255" t="s">
        <v>6958</v>
      </c>
      <c r="F255" t="s">
        <v>6958</v>
      </c>
      <c r="H255" t="s">
        <v>7905</v>
      </c>
      <c r="I255" t="s">
        <v>7904</v>
      </c>
      <c r="J255" t="s">
        <v>6959</v>
      </c>
      <c r="K255" t="s">
        <v>6959</v>
      </c>
      <c r="L255">
        <v>0</v>
      </c>
      <c r="M255">
        <v>0</v>
      </c>
      <c r="N255">
        <v>0</v>
      </c>
      <c r="O255" t="s">
        <v>6960</v>
      </c>
      <c r="P255" s="1">
        <v>0.21</v>
      </c>
      <c r="Q255" t="s">
        <v>6961</v>
      </c>
      <c r="R255">
        <v>0</v>
      </c>
      <c r="S255">
        <v>0</v>
      </c>
      <c r="T255" s="10">
        <f t="shared" si="14"/>
        <v>396.69421487603307</v>
      </c>
      <c r="U255" s="30">
        <v>475.2129195</v>
      </c>
      <c r="V255" s="4"/>
      <c r="W255">
        <f t="shared" si="10"/>
        <v>480</v>
      </c>
      <c r="X255" s="17">
        <f t="shared" si="11"/>
        <v>480</v>
      </c>
      <c r="Y255" t="s">
        <v>6957</v>
      </c>
      <c r="Z255" t="s">
        <v>6957</v>
      </c>
      <c r="AA255" t="s">
        <v>6958</v>
      </c>
      <c r="AB255">
        <v>0</v>
      </c>
      <c r="AC255">
        <v>0</v>
      </c>
    </row>
    <row r="256" spans="1:29" ht="23.25">
      <c r="A256">
        <v>257</v>
      </c>
      <c r="B256" t="s">
        <v>6956</v>
      </c>
      <c r="C256" t="s">
        <v>6957</v>
      </c>
      <c r="D256" t="s">
        <v>6957</v>
      </c>
      <c r="E256" t="s">
        <v>6958</v>
      </c>
      <c r="F256" t="s">
        <v>6958</v>
      </c>
      <c r="H256" t="s">
        <v>7907</v>
      </c>
      <c r="I256" t="s">
        <v>7906</v>
      </c>
      <c r="J256" t="s">
        <v>6959</v>
      </c>
      <c r="K256" t="s">
        <v>6959</v>
      </c>
      <c r="L256">
        <v>0</v>
      </c>
      <c r="M256">
        <v>0</v>
      </c>
      <c r="N256">
        <v>0</v>
      </c>
      <c r="O256" t="s">
        <v>6960</v>
      </c>
      <c r="P256" s="1">
        <v>0.21</v>
      </c>
      <c r="Q256" t="s">
        <v>6961</v>
      </c>
      <c r="R256">
        <v>0</v>
      </c>
      <c r="S256">
        <v>0</v>
      </c>
      <c r="T256" s="10">
        <f t="shared" si="14"/>
        <v>280.9917355371901</v>
      </c>
      <c r="U256" s="30">
        <v>341.69798024999994</v>
      </c>
      <c r="V256" s="4"/>
      <c r="W256">
        <f t="shared" ref="W256:W266" si="15">MROUND(U256,10)</f>
        <v>340</v>
      </c>
      <c r="X256" s="17">
        <f t="shared" ref="X256:X315" si="16">W256</f>
        <v>340</v>
      </c>
      <c r="Y256" t="s">
        <v>6957</v>
      </c>
      <c r="Z256" t="s">
        <v>6957</v>
      </c>
      <c r="AA256" t="s">
        <v>6958</v>
      </c>
      <c r="AB256">
        <v>0</v>
      </c>
      <c r="AC256">
        <v>0</v>
      </c>
    </row>
    <row r="257" spans="1:29" ht="23.25">
      <c r="A257">
        <v>258</v>
      </c>
      <c r="B257" t="s">
        <v>6956</v>
      </c>
      <c r="C257" t="s">
        <v>6957</v>
      </c>
      <c r="D257" t="s">
        <v>6957</v>
      </c>
      <c r="E257" t="s">
        <v>6958</v>
      </c>
      <c r="F257" t="s">
        <v>6958</v>
      </c>
      <c r="H257" t="s">
        <v>7933</v>
      </c>
      <c r="I257" t="s">
        <v>7932</v>
      </c>
      <c r="J257" t="s">
        <v>6959</v>
      </c>
      <c r="K257" t="s">
        <v>6959</v>
      </c>
      <c r="L257">
        <v>0</v>
      </c>
      <c r="M257">
        <v>0</v>
      </c>
      <c r="N257">
        <v>0</v>
      </c>
      <c r="O257" t="s">
        <v>6960</v>
      </c>
      <c r="P257" s="1">
        <v>0.21</v>
      </c>
      <c r="Q257" t="s">
        <v>6961</v>
      </c>
      <c r="R257">
        <v>0</v>
      </c>
      <c r="S257">
        <v>0</v>
      </c>
      <c r="T257" s="10">
        <f t="shared" si="14"/>
        <v>1561.9834710743803</v>
      </c>
      <c r="U257" s="30">
        <v>1892.0920342500001</v>
      </c>
      <c r="V257" s="4"/>
      <c r="W257">
        <f t="shared" si="15"/>
        <v>1890</v>
      </c>
      <c r="X257" s="17">
        <f t="shared" si="16"/>
        <v>1890</v>
      </c>
      <c r="Y257" t="s">
        <v>6957</v>
      </c>
      <c r="Z257" t="s">
        <v>6957</v>
      </c>
      <c r="AA257" t="s">
        <v>6958</v>
      </c>
      <c r="AB257">
        <v>0</v>
      </c>
      <c r="AC257">
        <v>0</v>
      </c>
    </row>
    <row r="258" spans="1:29" ht="23.25">
      <c r="A258">
        <v>259</v>
      </c>
      <c r="B258" t="s">
        <v>6956</v>
      </c>
      <c r="C258" t="s">
        <v>6957</v>
      </c>
      <c r="D258" t="s">
        <v>6957</v>
      </c>
      <c r="E258" t="s">
        <v>6958</v>
      </c>
      <c r="F258" t="s">
        <v>6958</v>
      </c>
      <c r="H258" t="s">
        <v>7935</v>
      </c>
      <c r="I258" t="s">
        <v>7934</v>
      </c>
      <c r="J258" t="s">
        <v>6959</v>
      </c>
      <c r="K258" t="s">
        <v>6959</v>
      </c>
      <c r="L258">
        <v>0</v>
      </c>
      <c r="M258">
        <v>0</v>
      </c>
      <c r="N258">
        <v>0</v>
      </c>
      <c r="O258" t="s">
        <v>6960</v>
      </c>
      <c r="P258" s="1">
        <v>0.21</v>
      </c>
      <c r="Q258" t="s">
        <v>6961</v>
      </c>
      <c r="R258">
        <v>0</v>
      </c>
      <c r="S258">
        <v>0</v>
      </c>
      <c r="T258" s="10">
        <f t="shared" si="14"/>
        <v>1752.0661157024795</v>
      </c>
      <c r="U258" s="30">
        <v>2121.2712674999998</v>
      </c>
      <c r="V258" s="4"/>
      <c r="W258">
        <f t="shared" si="15"/>
        <v>2120</v>
      </c>
      <c r="X258" s="17">
        <f t="shared" si="16"/>
        <v>2120</v>
      </c>
      <c r="Y258" t="s">
        <v>6957</v>
      </c>
      <c r="Z258" t="s">
        <v>6957</v>
      </c>
      <c r="AA258" t="s">
        <v>6958</v>
      </c>
      <c r="AB258">
        <v>0</v>
      </c>
      <c r="AC258">
        <v>0</v>
      </c>
    </row>
    <row r="259" spans="1:29" ht="23.25">
      <c r="A259">
        <v>260</v>
      </c>
      <c r="B259" t="s">
        <v>6956</v>
      </c>
      <c r="C259" t="s">
        <v>6957</v>
      </c>
      <c r="D259" t="s">
        <v>6957</v>
      </c>
      <c r="E259" t="s">
        <v>6958</v>
      </c>
      <c r="F259" t="s">
        <v>6958</v>
      </c>
      <c r="H259" t="s">
        <v>7937</v>
      </c>
      <c r="I259" t="s">
        <v>7936</v>
      </c>
      <c r="J259" t="s">
        <v>6959</v>
      </c>
      <c r="K259" t="s">
        <v>6959</v>
      </c>
      <c r="L259">
        <v>0</v>
      </c>
      <c r="M259">
        <v>0</v>
      </c>
      <c r="N259">
        <v>0</v>
      </c>
      <c r="O259" t="s">
        <v>6960</v>
      </c>
      <c r="P259" s="1">
        <v>0.21</v>
      </c>
      <c r="Q259" t="s">
        <v>6961</v>
      </c>
      <c r="R259">
        <v>0</v>
      </c>
      <c r="S259">
        <v>0</v>
      </c>
      <c r="T259" s="10">
        <f t="shared" si="14"/>
        <v>1834.7107438016531</v>
      </c>
      <c r="U259" s="30">
        <v>2215.9742467500005</v>
      </c>
      <c r="V259" s="4"/>
      <c r="W259">
        <f t="shared" si="15"/>
        <v>2220</v>
      </c>
      <c r="X259" s="17">
        <f t="shared" si="16"/>
        <v>2220</v>
      </c>
      <c r="Y259" t="s">
        <v>6957</v>
      </c>
      <c r="Z259" t="s">
        <v>6957</v>
      </c>
      <c r="AA259" t="s">
        <v>6958</v>
      </c>
      <c r="AB259">
        <v>0</v>
      </c>
      <c r="AC259">
        <v>0</v>
      </c>
    </row>
    <row r="260" spans="1:29" ht="23.25">
      <c r="A260">
        <v>261</v>
      </c>
      <c r="B260" t="s">
        <v>6956</v>
      </c>
      <c r="C260" t="s">
        <v>6957</v>
      </c>
      <c r="D260" t="s">
        <v>6957</v>
      </c>
      <c r="E260" t="s">
        <v>6958</v>
      </c>
      <c r="F260" t="s">
        <v>6958</v>
      </c>
      <c r="H260" t="s">
        <v>7939</v>
      </c>
      <c r="I260" t="s">
        <v>7938</v>
      </c>
      <c r="J260" t="s">
        <v>6959</v>
      </c>
      <c r="K260" t="s">
        <v>6959</v>
      </c>
      <c r="L260">
        <v>0</v>
      </c>
      <c r="M260">
        <v>0</v>
      </c>
      <c r="N260">
        <v>0</v>
      </c>
      <c r="O260" t="s">
        <v>6960</v>
      </c>
      <c r="P260" s="1">
        <v>0.21</v>
      </c>
      <c r="Q260" t="s">
        <v>6961</v>
      </c>
      <c r="R260">
        <v>0</v>
      </c>
      <c r="S260">
        <v>0</v>
      </c>
      <c r="T260" s="10">
        <f t="shared" si="14"/>
        <v>1876.0330578512396</v>
      </c>
      <c r="U260" s="30">
        <v>2267.1036134999999</v>
      </c>
      <c r="V260" s="4"/>
      <c r="W260">
        <f t="shared" si="15"/>
        <v>2270</v>
      </c>
      <c r="X260" s="17">
        <f t="shared" si="16"/>
        <v>2270</v>
      </c>
      <c r="Y260" t="s">
        <v>6957</v>
      </c>
      <c r="Z260" t="s">
        <v>6957</v>
      </c>
      <c r="AA260" t="s">
        <v>6958</v>
      </c>
      <c r="AB260">
        <v>0</v>
      </c>
      <c r="AC260">
        <v>0</v>
      </c>
    </row>
    <row r="261" spans="1:29" ht="23.25">
      <c r="A261">
        <v>262</v>
      </c>
      <c r="B261" t="s">
        <v>6956</v>
      </c>
      <c r="C261" t="s">
        <v>6957</v>
      </c>
      <c r="D261" t="s">
        <v>6957</v>
      </c>
      <c r="E261" t="s">
        <v>6958</v>
      </c>
      <c r="F261" t="s">
        <v>6958</v>
      </c>
      <c r="H261" t="s">
        <v>7941</v>
      </c>
      <c r="I261" t="s">
        <v>7940</v>
      </c>
      <c r="J261" t="s">
        <v>6959</v>
      </c>
      <c r="K261" t="s">
        <v>6959</v>
      </c>
      <c r="L261">
        <v>0</v>
      </c>
      <c r="M261">
        <v>0</v>
      </c>
      <c r="N261">
        <v>0</v>
      </c>
      <c r="O261" t="s">
        <v>6960</v>
      </c>
      <c r="P261" s="1">
        <v>0.21</v>
      </c>
      <c r="Q261" t="s">
        <v>6961</v>
      </c>
      <c r="R261">
        <v>0</v>
      </c>
      <c r="S261">
        <v>0</v>
      </c>
      <c r="T261" s="10">
        <f t="shared" si="14"/>
        <v>2041.3223140495868</v>
      </c>
      <c r="U261" s="30">
        <v>2471.6570174999997</v>
      </c>
      <c r="V261" s="4"/>
      <c r="W261">
        <f t="shared" si="15"/>
        <v>2470</v>
      </c>
      <c r="X261" s="17">
        <f t="shared" si="16"/>
        <v>2470</v>
      </c>
      <c r="Y261" t="s">
        <v>6957</v>
      </c>
      <c r="Z261" t="s">
        <v>6957</v>
      </c>
      <c r="AA261" t="s">
        <v>6958</v>
      </c>
      <c r="AB261">
        <v>0</v>
      </c>
      <c r="AC261">
        <v>0</v>
      </c>
    </row>
    <row r="262" spans="1:29" ht="23.25">
      <c r="A262">
        <v>263</v>
      </c>
      <c r="B262" t="s">
        <v>6956</v>
      </c>
      <c r="C262" t="s">
        <v>6957</v>
      </c>
      <c r="D262" t="s">
        <v>6957</v>
      </c>
      <c r="E262" t="s">
        <v>6958</v>
      </c>
      <c r="F262" t="s">
        <v>6958</v>
      </c>
      <c r="H262" t="s">
        <v>7943</v>
      </c>
      <c r="I262" t="s">
        <v>7942</v>
      </c>
      <c r="J262" t="s">
        <v>6959</v>
      </c>
      <c r="K262" t="s">
        <v>6959</v>
      </c>
      <c r="L262">
        <v>0</v>
      </c>
      <c r="M262">
        <v>0</v>
      </c>
      <c r="N262">
        <v>0</v>
      </c>
      <c r="O262" t="s">
        <v>6960</v>
      </c>
      <c r="P262" s="1">
        <v>0.21</v>
      </c>
      <c r="Q262" t="s">
        <v>6961</v>
      </c>
      <c r="R262">
        <v>0</v>
      </c>
      <c r="S262">
        <v>0</v>
      </c>
      <c r="T262" s="10">
        <f t="shared" si="14"/>
        <v>2983.4710743801652</v>
      </c>
      <c r="U262" s="30">
        <v>3613.7348775</v>
      </c>
      <c r="V262" s="4"/>
      <c r="W262">
        <f t="shared" si="15"/>
        <v>3610</v>
      </c>
      <c r="X262" s="17">
        <f t="shared" si="16"/>
        <v>3610</v>
      </c>
      <c r="Y262" t="s">
        <v>6957</v>
      </c>
      <c r="Z262" t="s">
        <v>6957</v>
      </c>
      <c r="AA262" t="s">
        <v>6958</v>
      </c>
      <c r="AB262">
        <v>0</v>
      </c>
      <c r="AC262">
        <v>0</v>
      </c>
    </row>
    <row r="263" spans="1:29" ht="23.25">
      <c r="A263">
        <v>264</v>
      </c>
      <c r="B263" t="s">
        <v>6956</v>
      </c>
      <c r="C263" t="s">
        <v>6957</v>
      </c>
      <c r="D263" t="s">
        <v>6957</v>
      </c>
      <c r="E263" t="s">
        <v>6958</v>
      </c>
      <c r="F263" t="s">
        <v>6958</v>
      </c>
      <c r="H263" t="s">
        <v>7945</v>
      </c>
      <c r="I263" t="s">
        <v>7944</v>
      </c>
      <c r="J263" t="s">
        <v>6959</v>
      </c>
      <c r="K263" t="s">
        <v>6959</v>
      </c>
      <c r="L263">
        <v>0</v>
      </c>
      <c r="M263">
        <v>0</v>
      </c>
      <c r="N263">
        <v>0</v>
      </c>
      <c r="O263" t="s">
        <v>6960</v>
      </c>
      <c r="P263" s="1">
        <v>0.21</v>
      </c>
      <c r="Q263" t="s">
        <v>6961</v>
      </c>
      <c r="R263">
        <v>0</v>
      </c>
      <c r="S263">
        <v>0</v>
      </c>
      <c r="T263" s="10">
        <f t="shared" si="14"/>
        <v>3033.0578512396696</v>
      </c>
      <c r="U263" s="30">
        <v>3674.3426279999994</v>
      </c>
      <c r="V263" s="4"/>
      <c r="W263">
        <f t="shared" si="15"/>
        <v>3670</v>
      </c>
      <c r="X263" s="17">
        <f t="shared" si="16"/>
        <v>3670</v>
      </c>
      <c r="Y263" t="s">
        <v>6957</v>
      </c>
      <c r="Z263" t="s">
        <v>6957</v>
      </c>
      <c r="AA263" t="s">
        <v>6958</v>
      </c>
      <c r="AB263">
        <v>0</v>
      </c>
      <c r="AC263">
        <v>0</v>
      </c>
    </row>
    <row r="264" spans="1:29" ht="23.25">
      <c r="A264">
        <v>265</v>
      </c>
      <c r="B264" t="s">
        <v>6956</v>
      </c>
      <c r="C264" t="s">
        <v>6957</v>
      </c>
      <c r="D264" t="s">
        <v>6957</v>
      </c>
      <c r="E264" t="s">
        <v>6958</v>
      </c>
      <c r="F264" t="s">
        <v>6958</v>
      </c>
      <c r="H264" t="s">
        <v>7947</v>
      </c>
      <c r="I264" t="s">
        <v>7946</v>
      </c>
      <c r="J264" t="s">
        <v>6959</v>
      </c>
      <c r="K264" t="s">
        <v>6959</v>
      </c>
      <c r="L264">
        <v>0</v>
      </c>
      <c r="M264">
        <v>0</v>
      </c>
      <c r="N264">
        <v>0</v>
      </c>
      <c r="O264" t="s">
        <v>6960</v>
      </c>
      <c r="P264" s="1">
        <v>0.21</v>
      </c>
      <c r="Q264" t="s">
        <v>6961</v>
      </c>
      <c r="R264">
        <v>0</v>
      </c>
      <c r="S264">
        <v>0</v>
      </c>
      <c r="T264" s="10">
        <f t="shared" si="14"/>
        <v>4206.6115702479337</v>
      </c>
      <c r="U264" s="30">
        <v>5089.1553652499997</v>
      </c>
      <c r="V264" s="4"/>
      <c r="W264">
        <f t="shared" si="15"/>
        <v>5090</v>
      </c>
      <c r="X264" s="17">
        <f t="shared" si="16"/>
        <v>5090</v>
      </c>
      <c r="Y264" t="s">
        <v>6957</v>
      </c>
      <c r="Z264" t="s">
        <v>6957</v>
      </c>
      <c r="AA264" t="s">
        <v>6958</v>
      </c>
      <c r="AB264">
        <v>0</v>
      </c>
      <c r="AC264">
        <v>0</v>
      </c>
    </row>
    <row r="265" spans="1:29" ht="23.25">
      <c r="A265">
        <v>266</v>
      </c>
      <c r="B265" t="s">
        <v>6956</v>
      </c>
      <c r="C265" t="s">
        <v>6957</v>
      </c>
      <c r="D265" t="s">
        <v>6957</v>
      </c>
      <c r="E265" t="s">
        <v>6958</v>
      </c>
      <c r="F265" t="s">
        <v>6958</v>
      </c>
      <c r="H265" t="s">
        <v>7949</v>
      </c>
      <c r="I265" t="s">
        <v>7948</v>
      </c>
      <c r="J265" t="s">
        <v>6959</v>
      </c>
      <c r="K265" t="s">
        <v>6959</v>
      </c>
      <c r="L265">
        <v>0</v>
      </c>
      <c r="M265">
        <v>0</v>
      </c>
      <c r="N265">
        <v>0</v>
      </c>
      <c r="O265" t="s">
        <v>6960</v>
      </c>
      <c r="P265" s="1">
        <v>0.21</v>
      </c>
      <c r="Q265" t="s">
        <v>6961</v>
      </c>
      <c r="R265">
        <v>0</v>
      </c>
      <c r="S265">
        <v>0</v>
      </c>
      <c r="T265" s="10">
        <f t="shared" si="14"/>
        <v>4363.636363636364</v>
      </c>
      <c r="U265" s="30">
        <v>5284.2393697500002</v>
      </c>
      <c r="V265" s="4"/>
      <c r="W265">
        <f t="shared" si="15"/>
        <v>5280</v>
      </c>
      <c r="X265" s="17">
        <f t="shared" si="16"/>
        <v>5280</v>
      </c>
      <c r="Y265" t="s">
        <v>6957</v>
      </c>
      <c r="Z265" t="s">
        <v>6957</v>
      </c>
      <c r="AA265" t="s">
        <v>6958</v>
      </c>
      <c r="AB265">
        <v>0</v>
      </c>
      <c r="AC265">
        <v>0</v>
      </c>
    </row>
    <row r="266" spans="1:29" ht="23.25">
      <c r="A266">
        <v>267</v>
      </c>
      <c r="B266" t="s">
        <v>6956</v>
      </c>
      <c r="C266" t="s">
        <v>6957</v>
      </c>
      <c r="D266" t="s">
        <v>6957</v>
      </c>
      <c r="E266" t="s">
        <v>6958</v>
      </c>
      <c r="F266" t="s">
        <v>6958</v>
      </c>
      <c r="H266" t="s">
        <v>7951</v>
      </c>
      <c r="I266" t="s">
        <v>7950</v>
      </c>
      <c r="J266" t="s">
        <v>6959</v>
      </c>
      <c r="K266" t="s">
        <v>6959</v>
      </c>
      <c r="L266">
        <v>0</v>
      </c>
      <c r="M266">
        <v>0</v>
      </c>
      <c r="N266">
        <v>0</v>
      </c>
      <c r="O266" t="s">
        <v>6960</v>
      </c>
      <c r="P266" s="1">
        <v>0.21</v>
      </c>
      <c r="Q266" t="s">
        <v>6961</v>
      </c>
      <c r="R266">
        <v>0</v>
      </c>
      <c r="S266">
        <v>0</v>
      </c>
      <c r="T266" s="10">
        <f t="shared" si="14"/>
        <v>4677.6859504132235</v>
      </c>
      <c r="U266" s="30">
        <v>5655.4506112500003</v>
      </c>
      <c r="V266" s="4"/>
      <c r="W266">
        <f t="shared" si="15"/>
        <v>5660</v>
      </c>
      <c r="X266" s="17">
        <f t="shared" si="16"/>
        <v>5660</v>
      </c>
      <c r="Y266" t="s">
        <v>6957</v>
      </c>
      <c r="Z266" t="s">
        <v>6957</v>
      </c>
      <c r="AA266" t="s">
        <v>6958</v>
      </c>
      <c r="AB266">
        <v>0</v>
      </c>
      <c r="AC266">
        <v>0</v>
      </c>
    </row>
    <row r="267" spans="1:29" s="2" customFormat="1" ht="23.25">
      <c r="A267">
        <v>268</v>
      </c>
      <c r="B267" s="2" t="s">
        <v>6956</v>
      </c>
      <c r="C267" s="2" t="s">
        <v>6957</v>
      </c>
      <c r="D267" s="2" t="s">
        <v>6957</v>
      </c>
      <c r="E267" s="2" t="s">
        <v>6958</v>
      </c>
      <c r="F267" s="2" t="s">
        <v>6958</v>
      </c>
      <c r="H267" s="2" t="s">
        <v>7954</v>
      </c>
      <c r="I267" s="2" t="s">
        <v>7953</v>
      </c>
      <c r="J267" s="2" t="s">
        <v>6959</v>
      </c>
      <c r="K267" s="2" t="s">
        <v>6959</v>
      </c>
      <c r="L267" s="2">
        <v>0</v>
      </c>
      <c r="M267" s="2">
        <v>0</v>
      </c>
      <c r="N267" s="2">
        <v>0</v>
      </c>
      <c r="O267" s="2" t="s">
        <v>6960</v>
      </c>
      <c r="P267" s="3">
        <v>0.21</v>
      </c>
      <c r="Q267" s="2" t="s">
        <v>6961</v>
      </c>
      <c r="R267" s="2">
        <v>0</v>
      </c>
      <c r="S267" s="2">
        <v>0</v>
      </c>
      <c r="T267" s="10">
        <f t="shared" si="14"/>
        <v>90.909090909090907</v>
      </c>
      <c r="U267" s="30">
        <v>8410.3001729999996</v>
      </c>
      <c r="V267" s="2">
        <f>U267/80</f>
        <v>105.12875216249999</v>
      </c>
      <c r="W267" s="2">
        <f t="shared" ref="W267:W268" si="17">MROUND(V267,10)</f>
        <v>110</v>
      </c>
      <c r="X267" s="23">
        <f t="shared" si="16"/>
        <v>110</v>
      </c>
      <c r="Y267" s="2" t="s">
        <v>6957</v>
      </c>
      <c r="Z267" s="2" t="s">
        <v>6957</v>
      </c>
      <c r="AA267" s="2" t="s">
        <v>6958</v>
      </c>
      <c r="AB267" s="2">
        <v>0</v>
      </c>
      <c r="AC267" s="2">
        <v>0</v>
      </c>
    </row>
    <row r="268" spans="1:29" s="2" customFormat="1" ht="23.25">
      <c r="A268">
        <v>269</v>
      </c>
      <c r="B268" s="2" t="s">
        <v>6956</v>
      </c>
      <c r="C268" s="2" t="s">
        <v>6957</v>
      </c>
      <c r="D268" s="2" t="s">
        <v>6957</v>
      </c>
      <c r="E268" s="2" t="s">
        <v>6958</v>
      </c>
      <c r="F268" s="2" t="s">
        <v>6958</v>
      </c>
      <c r="H268" s="2" t="s">
        <v>7956</v>
      </c>
      <c r="I268" s="2" t="s">
        <v>7955</v>
      </c>
      <c r="J268" s="2" t="s">
        <v>6959</v>
      </c>
      <c r="K268" s="2" t="s">
        <v>6959</v>
      </c>
      <c r="L268" s="2">
        <v>0</v>
      </c>
      <c r="M268" s="2">
        <v>0</v>
      </c>
      <c r="N268" s="2">
        <v>0</v>
      </c>
      <c r="O268" s="2" t="s">
        <v>6960</v>
      </c>
      <c r="P268" s="3">
        <v>0.21</v>
      </c>
      <c r="Q268" s="2" t="s">
        <v>6961</v>
      </c>
      <c r="R268" s="2">
        <v>0</v>
      </c>
      <c r="S268" s="2">
        <v>0</v>
      </c>
      <c r="T268" s="10">
        <f t="shared" si="14"/>
        <v>173.55371900826447</v>
      </c>
      <c r="U268" s="30">
        <v>8410.3001729999996</v>
      </c>
      <c r="V268" s="2">
        <f>U268/40</f>
        <v>210.25750432499999</v>
      </c>
      <c r="W268" s="2">
        <f t="shared" si="17"/>
        <v>210</v>
      </c>
      <c r="X268" s="23">
        <f t="shared" si="16"/>
        <v>210</v>
      </c>
      <c r="Y268" s="2" t="s">
        <v>6957</v>
      </c>
      <c r="Z268" s="2" t="s">
        <v>6957</v>
      </c>
      <c r="AA268" s="2" t="s">
        <v>6958</v>
      </c>
      <c r="AB268" s="2">
        <v>0</v>
      </c>
      <c r="AC268" s="2">
        <v>0</v>
      </c>
    </row>
    <row r="269" spans="1:29" ht="23.25">
      <c r="A269">
        <v>270</v>
      </c>
      <c r="B269" t="s">
        <v>6956</v>
      </c>
      <c r="C269" t="s">
        <v>6957</v>
      </c>
      <c r="D269" t="s">
        <v>6957</v>
      </c>
      <c r="E269" t="s">
        <v>6958</v>
      </c>
      <c r="F269" t="s">
        <v>6958</v>
      </c>
      <c r="H269" t="s">
        <v>421</v>
      </c>
      <c r="I269" t="s">
        <v>4038</v>
      </c>
      <c r="J269" t="s">
        <v>6959</v>
      </c>
      <c r="K269" t="s">
        <v>6959</v>
      </c>
      <c r="L269">
        <v>0</v>
      </c>
      <c r="M269">
        <v>0</v>
      </c>
      <c r="N269">
        <v>0</v>
      </c>
      <c r="O269" t="s">
        <v>6960</v>
      </c>
      <c r="P269" s="1">
        <v>0.21</v>
      </c>
      <c r="Q269" t="s">
        <v>6961</v>
      </c>
      <c r="R269">
        <v>0</v>
      </c>
      <c r="S269">
        <v>0</v>
      </c>
      <c r="T269" s="10">
        <f t="shared" si="14"/>
        <v>867.76859504132233</v>
      </c>
      <c r="U269" s="30">
        <v>1050.690069</v>
      </c>
      <c r="W269">
        <f t="shared" ref="W269:W328" si="18">MROUND(U269,10)</f>
        <v>1050</v>
      </c>
      <c r="X269" s="17">
        <f t="shared" si="16"/>
        <v>1050</v>
      </c>
      <c r="Y269" t="s">
        <v>6957</v>
      </c>
      <c r="Z269" t="s">
        <v>6957</v>
      </c>
      <c r="AA269" t="s">
        <v>6958</v>
      </c>
      <c r="AB269">
        <v>0</v>
      </c>
      <c r="AC269">
        <v>0</v>
      </c>
    </row>
    <row r="270" spans="1:29" ht="23.25">
      <c r="A270">
        <v>271</v>
      </c>
      <c r="B270" t="s">
        <v>6956</v>
      </c>
      <c r="C270" t="s">
        <v>6957</v>
      </c>
      <c r="D270" t="s">
        <v>6957</v>
      </c>
      <c r="E270" t="s">
        <v>6958</v>
      </c>
      <c r="F270" t="s">
        <v>6958</v>
      </c>
      <c r="H270" t="s">
        <v>424</v>
      </c>
      <c r="I270" t="s">
        <v>4041</v>
      </c>
      <c r="J270" t="s">
        <v>6959</v>
      </c>
      <c r="K270" t="s">
        <v>6959</v>
      </c>
      <c r="L270">
        <v>0</v>
      </c>
      <c r="M270">
        <v>0</v>
      </c>
      <c r="N270">
        <v>0</v>
      </c>
      <c r="O270" t="s">
        <v>6960</v>
      </c>
      <c r="P270" s="1">
        <v>0.21</v>
      </c>
      <c r="Q270" t="s">
        <v>6961</v>
      </c>
      <c r="R270">
        <v>0</v>
      </c>
      <c r="S270">
        <v>0</v>
      </c>
      <c r="T270" s="10">
        <f t="shared" si="14"/>
        <v>611.57024793388427</v>
      </c>
      <c r="U270" s="30">
        <v>735.25305149999997</v>
      </c>
      <c r="W270">
        <f t="shared" si="18"/>
        <v>740</v>
      </c>
      <c r="X270" s="17">
        <f t="shared" si="16"/>
        <v>740</v>
      </c>
      <c r="Y270" t="s">
        <v>6957</v>
      </c>
      <c r="Z270" t="s">
        <v>6957</v>
      </c>
      <c r="AA270" t="s">
        <v>6958</v>
      </c>
      <c r="AB270">
        <v>0</v>
      </c>
      <c r="AC270">
        <v>0</v>
      </c>
    </row>
    <row r="271" spans="1:29" ht="23.25">
      <c r="A271">
        <v>272</v>
      </c>
      <c r="B271" t="s">
        <v>6956</v>
      </c>
      <c r="C271" t="s">
        <v>6957</v>
      </c>
      <c r="D271" t="s">
        <v>6957</v>
      </c>
      <c r="E271" t="s">
        <v>6958</v>
      </c>
      <c r="F271" t="s">
        <v>6958</v>
      </c>
      <c r="H271" t="s">
        <v>425</v>
      </c>
      <c r="I271" t="s">
        <v>4042</v>
      </c>
      <c r="J271" t="s">
        <v>6959</v>
      </c>
      <c r="K271" t="s">
        <v>6959</v>
      </c>
      <c r="L271">
        <v>0</v>
      </c>
      <c r="M271">
        <v>0</v>
      </c>
      <c r="N271">
        <v>0</v>
      </c>
      <c r="O271" t="s">
        <v>6960</v>
      </c>
      <c r="P271" s="1">
        <v>0.21</v>
      </c>
      <c r="Q271" t="s">
        <v>6961</v>
      </c>
      <c r="R271">
        <v>0</v>
      </c>
      <c r="S271">
        <v>0</v>
      </c>
      <c r="T271" s="10">
        <f t="shared" si="14"/>
        <v>859.50413223140504</v>
      </c>
      <c r="U271" s="30">
        <v>1040.6007562499999</v>
      </c>
      <c r="W271">
        <f t="shared" si="18"/>
        <v>1040</v>
      </c>
      <c r="X271" s="17">
        <f t="shared" si="16"/>
        <v>1040</v>
      </c>
      <c r="Y271" t="s">
        <v>6957</v>
      </c>
      <c r="Z271" t="s">
        <v>6957</v>
      </c>
      <c r="AA271" t="s">
        <v>6958</v>
      </c>
      <c r="AB271">
        <v>0</v>
      </c>
      <c r="AC271">
        <v>0</v>
      </c>
    </row>
    <row r="272" spans="1:29" ht="23.25">
      <c r="A272">
        <v>273</v>
      </c>
      <c r="B272" t="s">
        <v>6956</v>
      </c>
      <c r="C272" t="s">
        <v>6957</v>
      </c>
      <c r="D272" t="s">
        <v>6957</v>
      </c>
      <c r="E272" t="s">
        <v>6958</v>
      </c>
      <c r="F272" t="s">
        <v>6958</v>
      </c>
      <c r="H272" t="s">
        <v>426</v>
      </c>
      <c r="I272" t="s">
        <v>4043</v>
      </c>
      <c r="J272" t="s">
        <v>6959</v>
      </c>
      <c r="K272" t="s">
        <v>6959</v>
      </c>
      <c r="L272">
        <v>0</v>
      </c>
      <c r="M272">
        <v>0</v>
      </c>
      <c r="N272">
        <v>0</v>
      </c>
      <c r="O272" t="s">
        <v>6960</v>
      </c>
      <c r="P272" s="1">
        <v>0.21</v>
      </c>
      <c r="Q272" t="s">
        <v>6961</v>
      </c>
      <c r="R272">
        <v>0</v>
      </c>
      <c r="S272">
        <v>0</v>
      </c>
      <c r="T272" s="10">
        <f t="shared" si="14"/>
        <v>3462.8099173553719</v>
      </c>
      <c r="U272" s="30">
        <v>4188.2507122500001</v>
      </c>
      <c r="W272">
        <f t="shared" si="18"/>
        <v>4190</v>
      </c>
      <c r="X272" s="17">
        <f t="shared" si="16"/>
        <v>4190</v>
      </c>
      <c r="Y272" t="s">
        <v>6957</v>
      </c>
      <c r="Z272" t="s">
        <v>6957</v>
      </c>
      <c r="AA272" t="s">
        <v>6958</v>
      </c>
      <c r="AB272">
        <v>0</v>
      </c>
      <c r="AC272">
        <v>0</v>
      </c>
    </row>
    <row r="273" spans="1:29" ht="23.25">
      <c r="A273">
        <v>274</v>
      </c>
      <c r="B273" t="s">
        <v>6956</v>
      </c>
      <c r="C273" t="s">
        <v>6957</v>
      </c>
      <c r="D273" t="s">
        <v>6957</v>
      </c>
      <c r="E273" t="s">
        <v>6958</v>
      </c>
      <c r="F273" t="s">
        <v>6958</v>
      </c>
      <c r="H273" t="s">
        <v>427</v>
      </c>
      <c r="I273" t="s">
        <v>4044</v>
      </c>
      <c r="J273" t="s">
        <v>6959</v>
      </c>
      <c r="K273" t="s">
        <v>6959</v>
      </c>
      <c r="L273">
        <v>0</v>
      </c>
      <c r="M273">
        <v>0</v>
      </c>
      <c r="N273">
        <v>0</v>
      </c>
      <c r="O273" t="s">
        <v>6960</v>
      </c>
      <c r="P273" s="1">
        <v>0.21</v>
      </c>
      <c r="Q273" t="s">
        <v>6961</v>
      </c>
      <c r="R273">
        <v>0</v>
      </c>
      <c r="S273">
        <v>0</v>
      </c>
      <c r="T273" s="10">
        <f t="shared" si="14"/>
        <v>3983.4710743801652</v>
      </c>
      <c r="U273" s="30">
        <v>4820.121999</v>
      </c>
      <c r="W273">
        <f t="shared" si="18"/>
        <v>4820</v>
      </c>
      <c r="X273" s="17">
        <f t="shared" si="16"/>
        <v>4820</v>
      </c>
      <c r="Y273" t="s">
        <v>6957</v>
      </c>
      <c r="Z273" t="s">
        <v>6957</v>
      </c>
      <c r="AA273" t="s">
        <v>6958</v>
      </c>
      <c r="AB273">
        <v>0</v>
      </c>
      <c r="AC273">
        <v>0</v>
      </c>
    </row>
    <row r="274" spans="1:29" ht="23.25">
      <c r="A274">
        <v>275</v>
      </c>
      <c r="B274" t="s">
        <v>6956</v>
      </c>
      <c r="C274" t="s">
        <v>6957</v>
      </c>
      <c r="D274" t="s">
        <v>6957</v>
      </c>
      <c r="E274" t="s">
        <v>6958</v>
      </c>
      <c r="F274" t="s">
        <v>6958</v>
      </c>
      <c r="H274" t="s">
        <v>428</v>
      </c>
      <c r="I274" t="s">
        <v>4045</v>
      </c>
      <c r="J274" t="s">
        <v>6959</v>
      </c>
      <c r="K274" t="s">
        <v>6959</v>
      </c>
      <c r="L274">
        <v>0</v>
      </c>
      <c r="M274">
        <v>0</v>
      </c>
      <c r="N274">
        <v>0</v>
      </c>
      <c r="O274" t="s">
        <v>6960</v>
      </c>
      <c r="P274" s="1">
        <v>0.21</v>
      </c>
      <c r="Q274" t="s">
        <v>6961</v>
      </c>
      <c r="R274">
        <v>0</v>
      </c>
      <c r="S274">
        <v>0</v>
      </c>
      <c r="T274" s="10">
        <f t="shared" si="14"/>
        <v>4595.0413223140495</v>
      </c>
      <c r="U274" s="30">
        <v>5556.6597982499998</v>
      </c>
      <c r="W274">
        <f t="shared" si="18"/>
        <v>5560</v>
      </c>
      <c r="X274" s="17">
        <f t="shared" si="16"/>
        <v>5560</v>
      </c>
      <c r="Y274" t="s">
        <v>6957</v>
      </c>
      <c r="Z274" t="s">
        <v>6957</v>
      </c>
      <c r="AA274" t="s">
        <v>6958</v>
      </c>
      <c r="AB274">
        <v>0</v>
      </c>
      <c r="AC274">
        <v>0</v>
      </c>
    </row>
    <row r="275" spans="1:29" ht="23.25">
      <c r="A275">
        <v>276</v>
      </c>
      <c r="B275" t="s">
        <v>6956</v>
      </c>
      <c r="C275" t="s">
        <v>6957</v>
      </c>
      <c r="D275" t="s">
        <v>6957</v>
      </c>
      <c r="E275" t="s">
        <v>6958</v>
      </c>
      <c r="F275" t="s">
        <v>6958</v>
      </c>
      <c r="H275" t="s">
        <v>429</v>
      </c>
      <c r="I275" t="s">
        <v>4046</v>
      </c>
      <c r="J275" t="s">
        <v>6959</v>
      </c>
      <c r="K275" t="s">
        <v>6959</v>
      </c>
      <c r="L275">
        <v>0</v>
      </c>
      <c r="M275">
        <v>0</v>
      </c>
      <c r="N275">
        <v>0</v>
      </c>
      <c r="O275" t="s">
        <v>6960</v>
      </c>
      <c r="P275" s="1">
        <v>0.21</v>
      </c>
      <c r="Q275" t="s">
        <v>6961</v>
      </c>
      <c r="R275">
        <v>0</v>
      </c>
      <c r="S275">
        <v>0</v>
      </c>
      <c r="T275" s="10">
        <f t="shared" si="14"/>
        <v>5421.4876033057853</v>
      </c>
      <c r="U275" s="30">
        <v>6556.1576107499995</v>
      </c>
      <c r="W275">
        <f t="shared" si="18"/>
        <v>6560</v>
      </c>
      <c r="X275" s="17">
        <f t="shared" si="16"/>
        <v>6560</v>
      </c>
      <c r="Y275" t="s">
        <v>6957</v>
      </c>
      <c r="Z275" t="s">
        <v>6957</v>
      </c>
      <c r="AA275" t="s">
        <v>6958</v>
      </c>
      <c r="AB275">
        <v>0</v>
      </c>
      <c r="AC275">
        <v>0</v>
      </c>
    </row>
    <row r="276" spans="1:29" ht="23.25">
      <c r="A276">
        <v>277</v>
      </c>
      <c r="B276" t="s">
        <v>6956</v>
      </c>
      <c r="C276" t="s">
        <v>6957</v>
      </c>
      <c r="D276" t="s">
        <v>6957</v>
      </c>
      <c r="E276" t="s">
        <v>6958</v>
      </c>
      <c r="F276" t="s">
        <v>6958</v>
      </c>
      <c r="H276" t="s">
        <v>430</v>
      </c>
      <c r="I276" t="s">
        <v>4047</v>
      </c>
      <c r="J276" t="s">
        <v>6959</v>
      </c>
      <c r="K276" t="s">
        <v>6959</v>
      </c>
      <c r="L276">
        <v>0</v>
      </c>
      <c r="M276">
        <v>0</v>
      </c>
      <c r="N276">
        <v>0</v>
      </c>
      <c r="O276" t="s">
        <v>6960</v>
      </c>
      <c r="P276" s="1">
        <v>0.21</v>
      </c>
      <c r="Q276" t="s">
        <v>6961</v>
      </c>
      <c r="R276">
        <v>0</v>
      </c>
      <c r="S276">
        <v>0</v>
      </c>
      <c r="T276" s="10">
        <f t="shared" si="14"/>
        <v>7000</v>
      </c>
      <c r="U276" s="30">
        <v>8471.9411122500005</v>
      </c>
      <c r="W276">
        <f t="shared" si="18"/>
        <v>8470</v>
      </c>
      <c r="X276" s="17">
        <f t="shared" si="16"/>
        <v>8470</v>
      </c>
      <c r="Y276" t="s">
        <v>6957</v>
      </c>
      <c r="Z276" t="s">
        <v>6957</v>
      </c>
      <c r="AA276" t="s">
        <v>6958</v>
      </c>
      <c r="AB276">
        <v>0</v>
      </c>
      <c r="AC276">
        <v>0</v>
      </c>
    </row>
    <row r="277" spans="1:29" ht="23.25">
      <c r="A277">
        <v>278</v>
      </c>
      <c r="B277" t="s">
        <v>6956</v>
      </c>
      <c r="C277" t="s">
        <v>6957</v>
      </c>
      <c r="D277" t="s">
        <v>6957</v>
      </c>
      <c r="E277" t="s">
        <v>6958</v>
      </c>
      <c r="F277" t="s">
        <v>6958</v>
      </c>
      <c r="H277" t="s">
        <v>431</v>
      </c>
      <c r="I277" t="s">
        <v>4048</v>
      </c>
      <c r="J277" t="s">
        <v>6959</v>
      </c>
      <c r="K277" t="s">
        <v>6959</v>
      </c>
      <c r="L277">
        <v>0</v>
      </c>
      <c r="M277">
        <v>0</v>
      </c>
      <c r="N277">
        <v>0</v>
      </c>
      <c r="O277" t="s">
        <v>6960</v>
      </c>
      <c r="P277" s="1">
        <v>0.21</v>
      </c>
      <c r="Q277" t="s">
        <v>6961</v>
      </c>
      <c r="R277">
        <v>0</v>
      </c>
      <c r="S277">
        <v>0</v>
      </c>
      <c r="T277" s="10">
        <f t="shared" si="14"/>
        <v>8049.5867768595044</v>
      </c>
      <c r="U277" s="30">
        <v>9744.9105104999999</v>
      </c>
      <c r="W277">
        <f t="shared" si="18"/>
        <v>9740</v>
      </c>
      <c r="X277" s="17">
        <f t="shared" si="16"/>
        <v>9740</v>
      </c>
      <c r="Y277" t="s">
        <v>6957</v>
      </c>
      <c r="Z277" t="s">
        <v>6957</v>
      </c>
      <c r="AA277" t="s">
        <v>6958</v>
      </c>
      <c r="AB277">
        <v>0</v>
      </c>
      <c r="AC277">
        <v>0</v>
      </c>
    </row>
    <row r="278" spans="1:29" ht="23.25">
      <c r="A278">
        <v>279</v>
      </c>
      <c r="B278" t="s">
        <v>6956</v>
      </c>
      <c r="C278" t="s">
        <v>6957</v>
      </c>
      <c r="D278" t="s">
        <v>6957</v>
      </c>
      <c r="E278" t="s">
        <v>6958</v>
      </c>
      <c r="F278" t="s">
        <v>6958</v>
      </c>
      <c r="H278" t="s">
        <v>437</v>
      </c>
      <c r="I278" t="s">
        <v>4053</v>
      </c>
      <c r="J278" t="s">
        <v>6959</v>
      </c>
      <c r="K278" t="s">
        <v>6959</v>
      </c>
      <c r="L278">
        <v>0</v>
      </c>
      <c r="M278">
        <v>0</v>
      </c>
      <c r="N278">
        <v>0</v>
      </c>
      <c r="O278" t="s">
        <v>6960</v>
      </c>
      <c r="P278" s="1">
        <v>0.21</v>
      </c>
      <c r="Q278" t="s">
        <v>6961</v>
      </c>
      <c r="R278">
        <v>0</v>
      </c>
      <c r="S278">
        <v>0</v>
      </c>
      <c r="T278" s="10">
        <f t="shared" si="14"/>
        <v>636.36363636363637</v>
      </c>
      <c r="U278" s="30">
        <v>772.99588574999996</v>
      </c>
      <c r="W278">
        <f t="shared" si="18"/>
        <v>770</v>
      </c>
      <c r="X278" s="17">
        <f t="shared" si="16"/>
        <v>770</v>
      </c>
      <c r="Y278" t="s">
        <v>6957</v>
      </c>
      <c r="Z278" t="s">
        <v>6957</v>
      </c>
      <c r="AA278" t="s">
        <v>6958</v>
      </c>
      <c r="AB278">
        <v>0</v>
      </c>
      <c r="AC278">
        <v>0</v>
      </c>
    </row>
    <row r="279" spans="1:29" ht="23.25">
      <c r="A279">
        <v>280</v>
      </c>
      <c r="B279" t="s">
        <v>6956</v>
      </c>
      <c r="C279" t="s">
        <v>6957</v>
      </c>
      <c r="D279" t="s">
        <v>6957</v>
      </c>
      <c r="E279" t="s">
        <v>6958</v>
      </c>
      <c r="F279" t="s">
        <v>6958</v>
      </c>
      <c r="H279" t="s">
        <v>438</v>
      </c>
      <c r="I279" t="s">
        <v>4054</v>
      </c>
      <c r="J279" t="s">
        <v>6959</v>
      </c>
      <c r="K279" t="s">
        <v>6959</v>
      </c>
      <c r="L279">
        <v>0</v>
      </c>
      <c r="M279">
        <v>0</v>
      </c>
      <c r="N279">
        <v>0</v>
      </c>
      <c r="O279" t="s">
        <v>6960</v>
      </c>
      <c r="P279" s="1">
        <v>0.21</v>
      </c>
      <c r="Q279" t="s">
        <v>6961</v>
      </c>
      <c r="R279">
        <v>0</v>
      </c>
      <c r="S279">
        <v>0</v>
      </c>
      <c r="T279" s="10">
        <f t="shared" si="14"/>
        <v>702.47933884297527</v>
      </c>
      <c r="U279" s="30">
        <v>854.90529299999992</v>
      </c>
      <c r="W279">
        <f t="shared" si="18"/>
        <v>850</v>
      </c>
      <c r="X279" s="17">
        <f t="shared" si="16"/>
        <v>850</v>
      </c>
      <c r="Y279" t="s">
        <v>6957</v>
      </c>
      <c r="Z279" t="s">
        <v>6957</v>
      </c>
      <c r="AA279" t="s">
        <v>6958</v>
      </c>
      <c r="AB279">
        <v>0</v>
      </c>
      <c r="AC279">
        <v>0</v>
      </c>
    </row>
    <row r="280" spans="1:29" ht="23.25">
      <c r="A280">
        <v>281</v>
      </c>
      <c r="B280" t="s">
        <v>6956</v>
      </c>
      <c r="C280" t="s">
        <v>6957</v>
      </c>
      <c r="D280" t="s">
        <v>6957</v>
      </c>
      <c r="E280" t="s">
        <v>6958</v>
      </c>
      <c r="F280" t="s">
        <v>6958</v>
      </c>
      <c r="H280" t="s">
        <v>439</v>
      </c>
      <c r="I280" t="s">
        <v>4055</v>
      </c>
      <c r="J280" t="s">
        <v>6959</v>
      </c>
      <c r="K280" t="s">
        <v>6959</v>
      </c>
      <c r="L280">
        <v>0</v>
      </c>
      <c r="M280">
        <v>0</v>
      </c>
      <c r="N280">
        <v>0</v>
      </c>
      <c r="O280" t="s">
        <v>6960</v>
      </c>
      <c r="P280" s="1">
        <v>0.21</v>
      </c>
      <c r="Q280" t="s">
        <v>6961</v>
      </c>
      <c r="R280">
        <v>0</v>
      </c>
      <c r="S280">
        <v>0</v>
      </c>
      <c r="T280" s="10">
        <f t="shared" si="14"/>
        <v>743.80165289256206</v>
      </c>
      <c r="U280" s="30">
        <v>899.13475574999995</v>
      </c>
      <c r="W280">
        <f t="shared" si="18"/>
        <v>900</v>
      </c>
      <c r="X280" s="17">
        <f t="shared" si="16"/>
        <v>900</v>
      </c>
      <c r="Y280" t="s">
        <v>6957</v>
      </c>
      <c r="Z280" t="s">
        <v>6957</v>
      </c>
      <c r="AA280" t="s">
        <v>6958</v>
      </c>
      <c r="AB280">
        <v>0</v>
      </c>
      <c r="AC280">
        <v>0</v>
      </c>
    </row>
    <row r="281" spans="1:29" ht="23.25">
      <c r="A281">
        <v>282</v>
      </c>
      <c r="B281" t="s">
        <v>6956</v>
      </c>
      <c r="C281" t="s">
        <v>6957</v>
      </c>
      <c r="D281" t="s">
        <v>6957</v>
      </c>
      <c r="E281" t="s">
        <v>6958</v>
      </c>
      <c r="F281" t="s">
        <v>6958</v>
      </c>
      <c r="H281" t="s">
        <v>440</v>
      </c>
      <c r="I281" t="s">
        <v>4056</v>
      </c>
      <c r="J281" t="s">
        <v>6959</v>
      </c>
      <c r="K281" t="s">
        <v>6959</v>
      </c>
      <c r="L281">
        <v>0</v>
      </c>
      <c r="M281">
        <v>0</v>
      </c>
      <c r="N281">
        <v>0</v>
      </c>
      <c r="O281" t="s">
        <v>6960</v>
      </c>
      <c r="P281" s="1">
        <v>0.21</v>
      </c>
      <c r="Q281" t="s">
        <v>6961</v>
      </c>
      <c r="R281">
        <v>0</v>
      </c>
      <c r="S281">
        <v>0</v>
      </c>
      <c r="T281" s="10">
        <f t="shared" si="14"/>
        <v>520.6611570247934</v>
      </c>
      <c r="U281" s="30">
        <v>633.29978249999988</v>
      </c>
      <c r="W281">
        <f t="shared" si="18"/>
        <v>630</v>
      </c>
      <c r="X281" s="17">
        <f t="shared" si="16"/>
        <v>630</v>
      </c>
      <c r="Y281" t="s">
        <v>6957</v>
      </c>
      <c r="Z281" t="s">
        <v>6957</v>
      </c>
      <c r="AA281" t="s">
        <v>6958</v>
      </c>
      <c r="AB281">
        <v>0</v>
      </c>
      <c r="AC281">
        <v>0</v>
      </c>
    </row>
    <row r="282" spans="1:29" ht="23.25">
      <c r="A282">
        <v>283</v>
      </c>
      <c r="B282" t="s">
        <v>6956</v>
      </c>
      <c r="C282" t="s">
        <v>6957</v>
      </c>
      <c r="D282" t="s">
        <v>6957</v>
      </c>
      <c r="E282" t="s">
        <v>6958</v>
      </c>
      <c r="F282" t="s">
        <v>6958</v>
      </c>
      <c r="H282" t="s">
        <v>441</v>
      </c>
      <c r="I282" t="s">
        <v>4057</v>
      </c>
      <c r="J282" t="s">
        <v>6959</v>
      </c>
      <c r="K282" t="s">
        <v>6959</v>
      </c>
      <c r="L282">
        <v>0</v>
      </c>
      <c r="M282">
        <v>0</v>
      </c>
      <c r="N282">
        <v>0</v>
      </c>
      <c r="O282" t="s">
        <v>6960</v>
      </c>
      <c r="P282" s="1">
        <v>0.21</v>
      </c>
      <c r="Q282" t="s">
        <v>6961</v>
      </c>
      <c r="R282">
        <v>0</v>
      </c>
      <c r="S282">
        <v>0</v>
      </c>
      <c r="T282" s="10">
        <f t="shared" si="14"/>
        <v>561.98347107438019</v>
      </c>
      <c r="U282" s="30">
        <v>680.69170124999994</v>
      </c>
      <c r="W282">
        <f t="shared" si="18"/>
        <v>680</v>
      </c>
      <c r="X282" s="17">
        <f t="shared" si="16"/>
        <v>680</v>
      </c>
      <c r="Y282" t="s">
        <v>6957</v>
      </c>
      <c r="Z282" t="s">
        <v>6957</v>
      </c>
      <c r="AA282" t="s">
        <v>6958</v>
      </c>
      <c r="AB282">
        <v>0</v>
      </c>
      <c r="AC282">
        <v>0</v>
      </c>
    </row>
    <row r="283" spans="1:29" ht="23.25">
      <c r="A283">
        <v>284</v>
      </c>
      <c r="B283" t="s">
        <v>6956</v>
      </c>
      <c r="C283" t="s">
        <v>6957</v>
      </c>
      <c r="D283" t="s">
        <v>6957</v>
      </c>
      <c r="E283" t="s">
        <v>6958</v>
      </c>
      <c r="F283" t="s">
        <v>6958</v>
      </c>
      <c r="H283" t="s">
        <v>442</v>
      </c>
      <c r="I283" t="s">
        <v>4058</v>
      </c>
      <c r="J283" t="s">
        <v>6959</v>
      </c>
      <c r="K283" t="s">
        <v>6959</v>
      </c>
      <c r="L283">
        <v>0</v>
      </c>
      <c r="M283">
        <v>0</v>
      </c>
      <c r="N283">
        <v>0</v>
      </c>
      <c r="O283" t="s">
        <v>6960</v>
      </c>
      <c r="P283" s="1">
        <v>0.21</v>
      </c>
      <c r="Q283" t="s">
        <v>6961</v>
      </c>
      <c r="R283">
        <v>0</v>
      </c>
      <c r="S283">
        <v>0</v>
      </c>
      <c r="T283" s="10">
        <f t="shared" si="14"/>
        <v>528.9256198347108</v>
      </c>
      <c r="U283" s="30">
        <v>640.30749749999995</v>
      </c>
      <c r="W283">
        <f t="shared" si="18"/>
        <v>640</v>
      </c>
      <c r="X283" s="17">
        <f t="shared" si="16"/>
        <v>640</v>
      </c>
      <c r="Y283" t="s">
        <v>6957</v>
      </c>
      <c r="Z283" t="s">
        <v>6957</v>
      </c>
      <c r="AA283" t="s">
        <v>6958</v>
      </c>
      <c r="AB283">
        <v>0</v>
      </c>
      <c r="AC283">
        <v>0</v>
      </c>
    </row>
    <row r="284" spans="1:29" ht="23.25">
      <c r="A284">
        <v>285</v>
      </c>
      <c r="B284" t="s">
        <v>6956</v>
      </c>
      <c r="C284" t="s">
        <v>6957</v>
      </c>
      <c r="D284" t="s">
        <v>6957</v>
      </c>
      <c r="E284" t="s">
        <v>6958</v>
      </c>
      <c r="F284" t="s">
        <v>6958</v>
      </c>
      <c r="H284" t="s">
        <v>443</v>
      </c>
      <c r="I284" t="s">
        <v>4059</v>
      </c>
      <c r="J284" t="s">
        <v>6959</v>
      </c>
      <c r="K284" t="s">
        <v>6959</v>
      </c>
      <c r="L284">
        <v>0</v>
      </c>
      <c r="M284">
        <v>0</v>
      </c>
      <c r="N284">
        <v>0</v>
      </c>
      <c r="O284" t="s">
        <v>6960</v>
      </c>
      <c r="P284" s="1">
        <v>0.21</v>
      </c>
      <c r="Q284" t="s">
        <v>6961</v>
      </c>
      <c r="R284">
        <v>0</v>
      </c>
      <c r="S284">
        <v>0</v>
      </c>
      <c r="T284" s="10">
        <f t="shared" si="14"/>
        <v>561.98347107438019</v>
      </c>
      <c r="U284" s="30">
        <v>681.67098449999992</v>
      </c>
      <c r="W284">
        <f t="shared" si="18"/>
        <v>680</v>
      </c>
      <c r="X284" s="17">
        <f t="shared" si="16"/>
        <v>680</v>
      </c>
      <c r="Y284" t="s">
        <v>6957</v>
      </c>
      <c r="Z284" t="s">
        <v>6957</v>
      </c>
      <c r="AA284" t="s">
        <v>6958</v>
      </c>
      <c r="AB284">
        <v>0</v>
      </c>
      <c r="AC284">
        <v>0</v>
      </c>
    </row>
    <row r="285" spans="1:29" ht="23.25">
      <c r="A285">
        <v>286</v>
      </c>
      <c r="B285" t="s">
        <v>6956</v>
      </c>
      <c r="C285" t="s">
        <v>6957</v>
      </c>
      <c r="D285" t="s">
        <v>6957</v>
      </c>
      <c r="E285" t="s">
        <v>6958</v>
      </c>
      <c r="F285" t="s">
        <v>6958</v>
      </c>
      <c r="H285" t="s">
        <v>444</v>
      </c>
      <c r="I285" t="s">
        <v>4060</v>
      </c>
      <c r="J285" t="s">
        <v>6959</v>
      </c>
      <c r="K285" t="s">
        <v>6959</v>
      </c>
      <c r="L285">
        <v>0</v>
      </c>
      <c r="M285">
        <v>0</v>
      </c>
      <c r="N285">
        <v>0</v>
      </c>
      <c r="O285" t="s">
        <v>6960</v>
      </c>
      <c r="P285" s="1">
        <v>0.21</v>
      </c>
      <c r="Q285" t="s">
        <v>6961</v>
      </c>
      <c r="R285">
        <v>0</v>
      </c>
      <c r="S285">
        <v>0</v>
      </c>
      <c r="T285" s="10">
        <f t="shared" si="14"/>
        <v>611.57024793388427</v>
      </c>
      <c r="U285" s="30">
        <v>739.82603474999996</v>
      </c>
      <c r="W285">
        <f t="shared" si="18"/>
        <v>740</v>
      </c>
      <c r="X285" s="17">
        <f t="shared" si="16"/>
        <v>740</v>
      </c>
      <c r="Y285" t="s">
        <v>6957</v>
      </c>
      <c r="Z285" t="s">
        <v>6957</v>
      </c>
      <c r="AA285" t="s">
        <v>6958</v>
      </c>
      <c r="AB285">
        <v>0</v>
      </c>
      <c r="AC285">
        <v>0</v>
      </c>
    </row>
    <row r="286" spans="1:29" ht="23.25">
      <c r="A286">
        <v>287</v>
      </c>
      <c r="B286" t="s">
        <v>6956</v>
      </c>
      <c r="C286" t="s">
        <v>6957</v>
      </c>
      <c r="D286" t="s">
        <v>6957</v>
      </c>
      <c r="E286" t="s">
        <v>6958</v>
      </c>
      <c r="F286" t="s">
        <v>6958</v>
      </c>
      <c r="H286" t="s">
        <v>445</v>
      </c>
      <c r="I286" t="s">
        <v>4061</v>
      </c>
      <c r="J286" t="s">
        <v>6959</v>
      </c>
      <c r="K286" t="s">
        <v>6959</v>
      </c>
      <c r="L286">
        <v>0</v>
      </c>
      <c r="M286">
        <v>0</v>
      </c>
      <c r="N286">
        <v>0</v>
      </c>
      <c r="O286" t="s">
        <v>6960</v>
      </c>
      <c r="P286" s="1">
        <v>0.21</v>
      </c>
      <c r="Q286" t="s">
        <v>6961</v>
      </c>
      <c r="R286">
        <v>0</v>
      </c>
      <c r="S286">
        <v>0</v>
      </c>
      <c r="T286" s="10">
        <f t="shared" si="14"/>
        <v>404.95867768595042</v>
      </c>
      <c r="U286" s="30">
        <v>490.82754599999998</v>
      </c>
      <c r="W286">
        <f t="shared" si="18"/>
        <v>490</v>
      </c>
      <c r="X286" s="17">
        <f t="shared" si="16"/>
        <v>490</v>
      </c>
      <c r="Y286" t="s">
        <v>6957</v>
      </c>
      <c r="Z286" t="s">
        <v>6957</v>
      </c>
      <c r="AA286" t="s">
        <v>6958</v>
      </c>
      <c r="AB286">
        <v>0</v>
      </c>
      <c r="AC286">
        <v>0</v>
      </c>
    </row>
    <row r="287" spans="1:29" ht="23.25">
      <c r="A287">
        <v>288</v>
      </c>
      <c r="B287" t="s">
        <v>6956</v>
      </c>
      <c r="C287" t="s">
        <v>6957</v>
      </c>
      <c r="D287" t="s">
        <v>6957</v>
      </c>
      <c r="E287" t="s">
        <v>6958</v>
      </c>
      <c r="F287" t="s">
        <v>6958</v>
      </c>
      <c r="H287" t="s">
        <v>446</v>
      </c>
      <c r="I287" t="s">
        <v>4062</v>
      </c>
      <c r="J287" t="s">
        <v>6959</v>
      </c>
      <c r="K287" t="s">
        <v>6959</v>
      </c>
      <c r="L287">
        <v>0</v>
      </c>
      <c r="M287">
        <v>0</v>
      </c>
      <c r="N287">
        <v>0</v>
      </c>
      <c r="O287" t="s">
        <v>6960</v>
      </c>
      <c r="P287" s="1">
        <v>0.21</v>
      </c>
      <c r="Q287" t="s">
        <v>6961</v>
      </c>
      <c r="R287">
        <v>0</v>
      </c>
      <c r="S287">
        <v>0</v>
      </c>
      <c r="T287" s="10">
        <f t="shared" si="14"/>
        <v>512.39669421487599</v>
      </c>
      <c r="U287" s="30">
        <v>619.42810050000003</v>
      </c>
      <c r="W287">
        <f t="shared" si="18"/>
        <v>620</v>
      </c>
      <c r="X287" s="17">
        <f t="shared" si="16"/>
        <v>620</v>
      </c>
      <c r="Y287" t="s">
        <v>6957</v>
      </c>
      <c r="Z287" t="s">
        <v>6957</v>
      </c>
      <c r="AA287" t="s">
        <v>6958</v>
      </c>
      <c r="AB287">
        <v>0</v>
      </c>
      <c r="AC287">
        <v>0</v>
      </c>
    </row>
    <row r="288" spans="1:29" ht="23.25">
      <c r="A288">
        <v>289</v>
      </c>
      <c r="B288" t="s">
        <v>6956</v>
      </c>
      <c r="C288" t="s">
        <v>6957</v>
      </c>
      <c r="D288" t="s">
        <v>6957</v>
      </c>
      <c r="E288" t="s">
        <v>6958</v>
      </c>
      <c r="F288" t="s">
        <v>6958</v>
      </c>
      <c r="H288" t="s">
        <v>447</v>
      </c>
      <c r="I288" t="s">
        <v>4063</v>
      </c>
      <c r="J288" t="s">
        <v>6959</v>
      </c>
      <c r="K288" t="s">
        <v>6959</v>
      </c>
      <c r="L288">
        <v>0</v>
      </c>
      <c r="M288">
        <v>0</v>
      </c>
      <c r="N288">
        <v>0</v>
      </c>
      <c r="O288" t="s">
        <v>6960</v>
      </c>
      <c r="P288" s="1">
        <v>0.21</v>
      </c>
      <c r="Q288" t="s">
        <v>6961</v>
      </c>
      <c r="R288">
        <v>0</v>
      </c>
      <c r="S288">
        <v>0</v>
      </c>
      <c r="T288" s="10">
        <f t="shared" si="14"/>
        <v>198.34710743801654</v>
      </c>
      <c r="U288" s="30">
        <v>235.77367275</v>
      </c>
      <c r="W288">
        <f t="shared" si="18"/>
        <v>240</v>
      </c>
      <c r="X288" s="17">
        <f t="shared" si="16"/>
        <v>240</v>
      </c>
      <c r="Y288" t="s">
        <v>6957</v>
      </c>
      <c r="Z288" t="s">
        <v>6957</v>
      </c>
      <c r="AA288" t="s">
        <v>6958</v>
      </c>
      <c r="AB288">
        <v>0</v>
      </c>
      <c r="AC288">
        <v>0</v>
      </c>
    </row>
    <row r="289" spans="1:29" ht="23.25">
      <c r="A289">
        <v>290</v>
      </c>
      <c r="B289" t="s">
        <v>6956</v>
      </c>
      <c r="C289" t="s">
        <v>6957</v>
      </c>
      <c r="D289" t="s">
        <v>6957</v>
      </c>
      <c r="E289" t="s">
        <v>6958</v>
      </c>
      <c r="F289" t="s">
        <v>6958</v>
      </c>
      <c r="H289" t="s">
        <v>448</v>
      </c>
      <c r="I289" t="s">
        <v>4064</v>
      </c>
      <c r="J289" t="s">
        <v>6959</v>
      </c>
      <c r="K289" t="s">
        <v>6959</v>
      </c>
      <c r="L289">
        <v>0</v>
      </c>
      <c r="M289">
        <v>0</v>
      </c>
      <c r="N289">
        <v>0</v>
      </c>
      <c r="O289" t="s">
        <v>6960</v>
      </c>
      <c r="P289" s="1">
        <v>0.21</v>
      </c>
      <c r="Q289" t="s">
        <v>6961</v>
      </c>
      <c r="R289">
        <v>0</v>
      </c>
      <c r="S289">
        <v>0</v>
      </c>
      <c r="T289" s="10">
        <f t="shared" si="14"/>
        <v>247.93388429752068</v>
      </c>
      <c r="U289" s="30">
        <v>296.94743099999999</v>
      </c>
      <c r="W289">
        <f t="shared" si="18"/>
        <v>300</v>
      </c>
      <c r="X289" s="17">
        <f t="shared" si="16"/>
        <v>300</v>
      </c>
      <c r="Y289" t="s">
        <v>6957</v>
      </c>
      <c r="Z289" t="s">
        <v>6957</v>
      </c>
      <c r="AA289" t="s">
        <v>6958</v>
      </c>
      <c r="AB289">
        <v>0</v>
      </c>
      <c r="AC289">
        <v>0</v>
      </c>
    </row>
    <row r="290" spans="1:29" ht="23.25">
      <c r="A290">
        <v>291</v>
      </c>
      <c r="B290" t="s">
        <v>6956</v>
      </c>
      <c r="C290" t="s">
        <v>6957</v>
      </c>
      <c r="D290" t="s">
        <v>6957</v>
      </c>
      <c r="E290" t="s">
        <v>6958</v>
      </c>
      <c r="F290" t="s">
        <v>6958</v>
      </c>
      <c r="H290" t="s">
        <v>449</v>
      </c>
      <c r="I290" t="s">
        <v>4065</v>
      </c>
      <c r="J290" t="s">
        <v>6959</v>
      </c>
      <c r="K290" t="s">
        <v>6959</v>
      </c>
      <c r="L290">
        <v>0</v>
      </c>
      <c r="M290">
        <v>0</v>
      </c>
      <c r="N290">
        <v>0</v>
      </c>
      <c r="O290" t="s">
        <v>6960</v>
      </c>
      <c r="P290" s="1">
        <v>0.21</v>
      </c>
      <c r="Q290" t="s">
        <v>6961</v>
      </c>
      <c r="R290">
        <v>0</v>
      </c>
      <c r="S290">
        <v>0</v>
      </c>
      <c r="T290" s="10">
        <f t="shared" si="14"/>
        <v>280.9917355371901</v>
      </c>
      <c r="U290" s="30">
        <v>337.94256374999992</v>
      </c>
      <c r="W290">
        <f t="shared" si="18"/>
        <v>340</v>
      </c>
      <c r="X290" s="17">
        <f t="shared" si="16"/>
        <v>340</v>
      </c>
      <c r="Y290" t="s">
        <v>6957</v>
      </c>
      <c r="Z290" t="s">
        <v>6957</v>
      </c>
      <c r="AA290" t="s">
        <v>6958</v>
      </c>
      <c r="AB290">
        <v>0</v>
      </c>
      <c r="AC290">
        <v>0</v>
      </c>
    </row>
    <row r="291" spans="1:29" ht="23.25">
      <c r="A291">
        <v>292</v>
      </c>
      <c r="B291" t="s">
        <v>6956</v>
      </c>
      <c r="C291" t="s">
        <v>6957</v>
      </c>
      <c r="D291" t="s">
        <v>6957</v>
      </c>
      <c r="E291" t="s">
        <v>6958</v>
      </c>
      <c r="F291" t="s">
        <v>6958</v>
      </c>
      <c r="H291" t="s">
        <v>450</v>
      </c>
      <c r="I291" t="s">
        <v>4066</v>
      </c>
      <c r="J291" t="s">
        <v>6959</v>
      </c>
      <c r="K291" t="s">
        <v>6959</v>
      </c>
      <c r="L291">
        <v>0</v>
      </c>
      <c r="M291">
        <v>0</v>
      </c>
      <c r="N291">
        <v>0</v>
      </c>
      <c r="O291" t="s">
        <v>6960</v>
      </c>
      <c r="P291" s="1">
        <v>0.21</v>
      </c>
      <c r="Q291" t="s">
        <v>6961</v>
      </c>
      <c r="R291">
        <v>0</v>
      </c>
      <c r="S291">
        <v>0</v>
      </c>
      <c r="T291" s="10">
        <f t="shared" ref="T291:T325" si="19">X291/1.21</f>
        <v>214.87603305785126</v>
      </c>
      <c r="U291" s="30">
        <v>261.16316324999997</v>
      </c>
      <c r="W291">
        <f t="shared" si="18"/>
        <v>260</v>
      </c>
      <c r="X291" s="17">
        <f t="shared" si="16"/>
        <v>260</v>
      </c>
      <c r="Y291" t="s">
        <v>6957</v>
      </c>
      <c r="Z291" t="s">
        <v>6957</v>
      </c>
      <c r="AA291" t="s">
        <v>6958</v>
      </c>
      <c r="AB291">
        <v>0</v>
      </c>
      <c r="AC291">
        <v>0</v>
      </c>
    </row>
    <row r="292" spans="1:29" ht="23.25">
      <c r="A292">
        <v>293</v>
      </c>
      <c r="B292" t="s">
        <v>6956</v>
      </c>
      <c r="C292" t="s">
        <v>6957</v>
      </c>
      <c r="D292" t="s">
        <v>6957</v>
      </c>
      <c r="E292" t="s">
        <v>6958</v>
      </c>
      <c r="F292" t="s">
        <v>6958</v>
      </c>
      <c r="H292" t="s">
        <v>451</v>
      </c>
      <c r="I292" t="s">
        <v>4067</v>
      </c>
      <c r="J292" t="s">
        <v>6959</v>
      </c>
      <c r="K292" t="s">
        <v>6959</v>
      </c>
      <c r="L292">
        <v>0</v>
      </c>
      <c r="M292">
        <v>0</v>
      </c>
      <c r="N292">
        <v>0</v>
      </c>
      <c r="O292" t="s">
        <v>6960</v>
      </c>
      <c r="P292" s="1">
        <v>0.21</v>
      </c>
      <c r="Q292" t="s">
        <v>6961</v>
      </c>
      <c r="R292">
        <v>0</v>
      </c>
      <c r="S292">
        <v>0</v>
      </c>
      <c r="T292" s="10">
        <f t="shared" si="19"/>
        <v>214.87603305785126</v>
      </c>
      <c r="U292" s="30">
        <v>261.16316324999997</v>
      </c>
      <c r="W292">
        <f t="shared" si="18"/>
        <v>260</v>
      </c>
      <c r="X292" s="17">
        <f t="shared" si="16"/>
        <v>260</v>
      </c>
      <c r="Y292" t="s">
        <v>6957</v>
      </c>
      <c r="Z292" t="s">
        <v>6957</v>
      </c>
      <c r="AA292" t="s">
        <v>6958</v>
      </c>
      <c r="AB292">
        <v>0</v>
      </c>
      <c r="AC292">
        <v>0</v>
      </c>
    </row>
    <row r="293" spans="1:29" ht="23.25">
      <c r="A293">
        <v>294</v>
      </c>
      <c r="B293" t="s">
        <v>6956</v>
      </c>
      <c r="C293" t="s">
        <v>6957</v>
      </c>
      <c r="D293" t="s">
        <v>6957</v>
      </c>
      <c r="E293" t="s">
        <v>6958</v>
      </c>
      <c r="F293" t="s">
        <v>6958</v>
      </c>
      <c r="H293" t="s">
        <v>452</v>
      </c>
      <c r="I293" t="s">
        <v>4068</v>
      </c>
      <c r="J293" t="s">
        <v>6959</v>
      </c>
      <c r="K293" t="s">
        <v>6959</v>
      </c>
      <c r="L293">
        <v>0</v>
      </c>
      <c r="M293">
        <v>0</v>
      </c>
      <c r="N293">
        <v>0</v>
      </c>
      <c r="O293" t="s">
        <v>6960</v>
      </c>
      <c r="P293" s="1">
        <v>0.21</v>
      </c>
      <c r="Q293" t="s">
        <v>6961</v>
      </c>
      <c r="R293">
        <v>0</v>
      </c>
      <c r="S293">
        <v>0</v>
      </c>
      <c r="T293" s="10">
        <f t="shared" si="19"/>
        <v>289.25619834710744</v>
      </c>
      <c r="U293" s="30">
        <v>347.75336475</v>
      </c>
      <c r="W293">
        <f t="shared" si="18"/>
        <v>350</v>
      </c>
      <c r="X293" s="17">
        <f t="shared" si="16"/>
        <v>350</v>
      </c>
      <c r="Y293" t="s">
        <v>6957</v>
      </c>
      <c r="Z293" t="s">
        <v>6957</v>
      </c>
      <c r="AA293" t="s">
        <v>6958</v>
      </c>
      <c r="AB293">
        <v>0</v>
      </c>
      <c r="AC293">
        <v>0</v>
      </c>
    </row>
    <row r="294" spans="1:29" ht="23.25">
      <c r="A294">
        <v>295</v>
      </c>
      <c r="B294" t="s">
        <v>6956</v>
      </c>
      <c r="C294" t="s">
        <v>6957</v>
      </c>
      <c r="D294" t="s">
        <v>6957</v>
      </c>
      <c r="E294" t="s">
        <v>6958</v>
      </c>
      <c r="F294" t="s">
        <v>6958</v>
      </c>
      <c r="H294" t="s">
        <v>453</v>
      </c>
      <c r="I294" t="s">
        <v>4069</v>
      </c>
      <c r="J294" t="s">
        <v>6959</v>
      </c>
      <c r="K294" t="s">
        <v>6959</v>
      </c>
      <c r="L294">
        <v>0</v>
      </c>
      <c r="M294">
        <v>0</v>
      </c>
      <c r="N294">
        <v>0</v>
      </c>
      <c r="O294" t="s">
        <v>6960</v>
      </c>
      <c r="P294" s="1">
        <v>0.21</v>
      </c>
      <c r="Q294" t="s">
        <v>6961</v>
      </c>
      <c r="R294">
        <v>0</v>
      </c>
      <c r="S294">
        <v>0</v>
      </c>
      <c r="T294" s="10">
        <f t="shared" si="19"/>
        <v>289.25619834710744</v>
      </c>
      <c r="U294" s="30">
        <v>347.75336475</v>
      </c>
      <c r="W294">
        <f t="shared" si="18"/>
        <v>350</v>
      </c>
      <c r="X294" s="17">
        <f t="shared" si="16"/>
        <v>350</v>
      </c>
      <c r="Y294" t="s">
        <v>6957</v>
      </c>
      <c r="Z294" t="s">
        <v>6957</v>
      </c>
      <c r="AA294" t="s">
        <v>6958</v>
      </c>
      <c r="AB294">
        <v>0</v>
      </c>
      <c r="AC294">
        <v>0</v>
      </c>
    </row>
    <row r="295" spans="1:29" ht="23.25">
      <c r="A295">
        <v>296</v>
      </c>
      <c r="B295" t="s">
        <v>6956</v>
      </c>
      <c r="C295" t="s">
        <v>6957</v>
      </c>
      <c r="D295" t="s">
        <v>6957</v>
      </c>
      <c r="E295" t="s">
        <v>6958</v>
      </c>
      <c r="F295" t="s">
        <v>6958</v>
      </c>
      <c r="H295" t="s">
        <v>454</v>
      </c>
      <c r="I295" t="s">
        <v>4070</v>
      </c>
      <c r="J295" t="s">
        <v>6959</v>
      </c>
      <c r="K295" t="s">
        <v>6959</v>
      </c>
      <c r="L295">
        <v>0</v>
      </c>
      <c r="M295">
        <v>0</v>
      </c>
      <c r="N295">
        <v>0</v>
      </c>
      <c r="O295" t="s">
        <v>6960</v>
      </c>
      <c r="P295" s="1">
        <v>0.21</v>
      </c>
      <c r="Q295" t="s">
        <v>6961</v>
      </c>
      <c r="R295">
        <v>0</v>
      </c>
      <c r="S295">
        <v>0</v>
      </c>
      <c r="T295" s="10">
        <f t="shared" si="19"/>
        <v>768.59504132231405</v>
      </c>
      <c r="U295" s="30">
        <v>926.93202524999992</v>
      </c>
      <c r="W295">
        <f t="shared" si="18"/>
        <v>930</v>
      </c>
      <c r="X295" s="17">
        <f t="shared" si="16"/>
        <v>930</v>
      </c>
      <c r="Y295" t="s">
        <v>6957</v>
      </c>
      <c r="Z295" t="s">
        <v>6957</v>
      </c>
      <c r="AA295" t="s">
        <v>6958</v>
      </c>
      <c r="AB295">
        <v>0</v>
      </c>
      <c r="AC295">
        <v>0</v>
      </c>
    </row>
    <row r="296" spans="1:29" ht="23.25">
      <c r="A296">
        <v>297</v>
      </c>
      <c r="B296" t="s">
        <v>6956</v>
      </c>
      <c r="C296" t="s">
        <v>6957</v>
      </c>
      <c r="D296" t="s">
        <v>6957</v>
      </c>
      <c r="E296" t="s">
        <v>6958</v>
      </c>
      <c r="F296" t="s">
        <v>6958</v>
      </c>
      <c r="H296" t="s">
        <v>455</v>
      </c>
      <c r="I296" t="s">
        <v>4071</v>
      </c>
      <c r="J296" t="s">
        <v>6959</v>
      </c>
      <c r="K296" t="s">
        <v>6959</v>
      </c>
      <c r="L296">
        <v>0</v>
      </c>
      <c r="M296">
        <v>0</v>
      </c>
      <c r="N296">
        <v>0</v>
      </c>
      <c r="O296" t="s">
        <v>6960</v>
      </c>
      <c r="P296" s="1">
        <v>0.21</v>
      </c>
      <c r="Q296" t="s">
        <v>6961</v>
      </c>
      <c r="R296">
        <v>0</v>
      </c>
      <c r="S296">
        <v>0</v>
      </c>
      <c r="T296" s="10">
        <f t="shared" si="19"/>
        <v>834.71074380165294</v>
      </c>
      <c r="U296" s="30">
        <v>1007.6465272499998</v>
      </c>
      <c r="W296">
        <f t="shared" si="18"/>
        <v>1010</v>
      </c>
      <c r="X296" s="17">
        <f t="shared" si="16"/>
        <v>1010</v>
      </c>
      <c r="Y296" t="s">
        <v>6957</v>
      </c>
      <c r="Z296" t="s">
        <v>6957</v>
      </c>
      <c r="AA296" t="s">
        <v>6958</v>
      </c>
      <c r="AB296">
        <v>0</v>
      </c>
      <c r="AC296">
        <v>0</v>
      </c>
    </row>
    <row r="297" spans="1:29" ht="23.25">
      <c r="A297">
        <v>298</v>
      </c>
      <c r="B297" t="s">
        <v>6956</v>
      </c>
      <c r="C297" t="s">
        <v>6957</v>
      </c>
      <c r="D297" t="s">
        <v>6957</v>
      </c>
      <c r="E297" t="s">
        <v>6958</v>
      </c>
      <c r="F297" t="s">
        <v>6958</v>
      </c>
      <c r="H297" t="s">
        <v>456</v>
      </c>
      <c r="I297" t="s">
        <v>4072</v>
      </c>
      <c r="J297" t="s">
        <v>6959</v>
      </c>
      <c r="K297" t="s">
        <v>6959</v>
      </c>
      <c r="L297">
        <v>0</v>
      </c>
      <c r="M297">
        <v>0</v>
      </c>
      <c r="N297">
        <v>0</v>
      </c>
      <c r="O297" t="s">
        <v>6960</v>
      </c>
      <c r="P297" s="1">
        <v>0.21</v>
      </c>
      <c r="Q297" t="s">
        <v>6961</v>
      </c>
      <c r="R297">
        <v>0</v>
      </c>
      <c r="S297">
        <v>0</v>
      </c>
      <c r="T297" s="10">
        <f t="shared" si="19"/>
        <v>909.09090909090912</v>
      </c>
      <c r="U297" s="30">
        <v>1095.7910039999999</v>
      </c>
      <c r="W297">
        <f t="shared" si="18"/>
        <v>1100</v>
      </c>
      <c r="X297" s="17">
        <f t="shared" si="16"/>
        <v>1100</v>
      </c>
      <c r="Y297" t="s">
        <v>6957</v>
      </c>
      <c r="Z297" t="s">
        <v>6957</v>
      </c>
      <c r="AA297" t="s">
        <v>6958</v>
      </c>
      <c r="AB297">
        <v>0</v>
      </c>
      <c r="AC297">
        <v>0</v>
      </c>
    </row>
    <row r="298" spans="1:29" ht="23.25">
      <c r="A298">
        <v>299</v>
      </c>
      <c r="B298" t="s">
        <v>6956</v>
      </c>
      <c r="C298" t="s">
        <v>6957</v>
      </c>
      <c r="D298" t="s">
        <v>6957</v>
      </c>
      <c r="E298" t="s">
        <v>6958</v>
      </c>
      <c r="F298" t="s">
        <v>6958</v>
      </c>
      <c r="H298" t="s">
        <v>457</v>
      </c>
      <c r="I298" t="s">
        <v>4073</v>
      </c>
      <c r="J298" t="s">
        <v>6959</v>
      </c>
      <c r="K298" t="s">
        <v>6959</v>
      </c>
      <c r="L298">
        <v>0</v>
      </c>
      <c r="M298">
        <v>0</v>
      </c>
      <c r="N298">
        <v>0</v>
      </c>
      <c r="O298" t="s">
        <v>6960</v>
      </c>
      <c r="P298" s="1">
        <v>0.21</v>
      </c>
      <c r="Q298" t="s">
        <v>6961</v>
      </c>
      <c r="R298">
        <v>0</v>
      </c>
      <c r="S298">
        <v>0</v>
      </c>
      <c r="T298" s="10">
        <f t="shared" si="19"/>
        <v>735.53719008264466</v>
      </c>
      <c r="U298" s="30">
        <v>888.89271074999988</v>
      </c>
      <c r="W298">
        <f t="shared" si="18"/>
        <v>890</v>
      </c>
      <c r="X298" s="17">
        <f t="shared" si="16"/>
        <v>890</v>
      </c>
      <c r="Y298" t="s">
        <v>6957</v>
      </c>
      <c r="Z298" t="s">
        <v>6957</v>
      </c>
      <c r="AA298" t="s">
        <v>6958</v>
      </c>
      <c r="AB298">
        <v>0</v>
      </c>
      <c r="AC298">
        <v>0</v>
      </c>
    </row>
    <row r="299" spans="1:29" ht="23.25">
      <c r="A299">
        <v>300</v>
      </c>
      <c r="B299" t="s">
        <v>6956</v>
      </c>
      <c r="C299" t="s">
        <v>6957</v>
      </c>
      <c r="D299" t="s">
        <v>6957</v>
      </c>
      <c r="E299" t="s">
        <v>6958</v>
      </c>
      <c r="F299" t="s">
        <v>6958</v>
      </c>
      <c r="H299" t="s">
        <v>458</v>
      </c>
      <c r="I299" t="s">
        <v>4074</v>
      </c>
      <c r="J299" t="s">
        <v>6959</v>
      </c>
      <c r="K299" t="s">
        <v>6959</v>
      </c>
      <c r="L299">
        <v>0</v>
      </c>
      <c r="M299">
        <v>0</v>
      </c>
      <c r="N299">
        <v>0</v>
      </c>
      <c r="O299" t="s">
        <v>6960</v>
      </c>
      <c r="P299" s="1">
        <v>0.21</v>
      </c>
      <c r="Q299" t="s">
        <v>6961</v>
      </c>
      <c r="R299">
        <v>0</v>
      </c>
      <c r="S299">
        <v>0</v>
      </c>
      <c r="T299" s="10">
        <f t="shared" si="19"/>
        <v>801.65289256198355</v>
      </c>
      <c r="U299" s="30">
        <v>973.78488900000002</v>
      </c>
      <c r="W299">
        <f t="shared" si="18"/>
        <v>970</v>
      </c>
      <c r="X299" s="17">
        <f t="shared" si="16"/>
        <v>970</v>
      </c>
      <c r="Y299" t="s">
        <v>6957</v>
      </c>
      <c r="Z299" t="s">
        <v>6957</v>
      </c>
      <c r="AA299" t="s">
        <v>6958</v>
      </c>
      <c r="AB299">
        <v>0</v>
      </c>
      <c r="AC299">
        <v>0</v>
      </c>
    </row>
    <row r="300" spans="1:29" ht="23.25">
      <c r="A300">
        <v>301</v>
      </c>
      <c r="B300" t="s">
        <v>6956</v>
      </c>
      <c r="C300" t="s">
        <v>6957</v>
      </c>
      <c r="D300" t="s">
        <v>6957</v>
      </c>
      <c r="E300" t="s">
        <v>6958</v>
      </c>
      <c r="F300" t="s">
        <v>6958</v>
      </c>
      <c r="H300" t="s">
        <v>459</v>
      </c>
      <c r="I300" t="s">
        <v>4075</v>
      </c>
      <c r="J300" t="s">
        <v>6959</v>
      </c>
      <c r="K300" t="s">
        <v>6959</v>
      </c>
      <c r="L300">
        <v>0</v>
      </c>
      <c r="M300">
        <v>0</v>
      </c>
      <c r="N300">
        <v>0</v>
      </c>
      <c r="O300" t="s">
        <v>6960</v>
      </c>
      <c r="P300" s="1">
        <v>0.21</v>
      </c>
      <c r="Q300" t="s">
        <v>6961</v>
      </c>
      <c r="R300">
        <v>0</v>
      </c>
      <c r="S300">
        <v>0</v>
      </c>
      <c r="T300" s="10">
        <f t="shared" si="19"/>
        <v>876.03305785123973</v>
      </c>
      <c r="U300" s="30">
        <v>1060.5637597499999</v>
      </c>
      <c r="W300">
        <f t="shared" si="18"/>
        <v>1060</v>
      </c>
      <c r="X300" s="17">
        <f t="shared" si="16"/>
        <v>1060</v>
      </c>
      <c r="Y300" t="s">
        <v>6957</v>
      </c>
      <c r="Z300" t="s">
        <v>6957</v>
      </c>
      <c r="AA300" t="s">
        <v>6958</v>
      </c>
      <c r="AB300">
        <v>0</v>
      </c>
      <c r="AC300">
        <v>0</v>
      </c>
    </row>
    <row r="301" spans="1:29" ht="23.25">
      <c r="A301">
        <v>302</v>
      </c>
      <c r="B301" t="s">
        <v>6956</v>
      </c>
      <c r="C301" t="s">
        <v>6957</v>
      </c>
      <c r="D301" t="s">
        <v>6957</v>
      </c>
      <c r="E301" t="s">
        <v>6958</v>
      </c>
      <c r="F301" t="s">
        <v>6958</v>
      </c>
      <c r="H301" t="s">
        <v>460</v>
      </c>
      <c r="I301" t="s">
        <v>4076</v>
      </c>
      <c r="J301" t="s">
        <v>6959</v>
      </c>
      <c r="K301" t="s">
        <v>6959</v>
      </c>
      <c r="L301">
        <v>0</v>
      </c>
      <c r="M301">
        <v>0</v>
      </c>
      <c r="N301">
        <v>0</v>
      </c>
      <c r="O301" t="s">
        <v>6960</v>
      </c>
      <c r="P301" s="1">
        <v>0.21</v>
      </c>
      <c r="Q301" t="s">
        <v>6961</v>
      </c>
      <c r="R301">
        <v>0</v>
      </c>
      <c r="S301">
        <v>0</v>
      </c>
      <c r="T301" s="10">
        <f t="shared" si="19"/>
        <v>793.38842975206614</v>
      </c>
      <c r="U301" s="30">
        <v>959.85930150000002</v>
      </c>
      <c r="W301">
        <f t="shared" si="18"/>
        <v>960</v>
      </c>
      <c r="X301" s="17">
        <f t="shared" si="16"/>
        <v>960</v>
      </c>
      <c r="Y301" t="s">
        <v>6957</v>
      </c>
      <c r="Z301" t="s">
        <v>6957</v>
      </c>
      <c r="AA301" t="s">
        <v>6958</v>
      </c>
      <c r="AB301">
        <v>0</v>
      </c>
      <c r="AC301">
        <v>0</v>
      </c>
    </row>
    <row r="302" spans="1:29" ht="23.25">
      <c r="A302">
        <v>303</v>
      </c>
      <c r="B302" t="s">
        <v>6956</v>
      </c>
      <c r="C302" t="s">
        <v>6957</v>
      </c>
      <c r="D302" t="s">
        <v>6957</v>
      </c>
      <c r="E302" t="s">
        <v>6958</v>
      </c>
      <c r="F302" t="s">
        <v>6958</v>
      </c>
      <c r="H302" t="s">
        <v>461</v>
      </c>
      <c r="I302" t="s">
        <v>4077</v>
      </c>
      <c r="J302" t="s">
        <v>6959</v>
      </c>
      <c r="K302" t="s">
        <v>6959</v>
      </c>
      <c r="L302">
        <v>0</v>
      </c>
      <c r="M302">
        <v>0</v>
      </c>
      <c r="N302">
        <v>0</v>
      </c>
      <c r="O302" t="s">
        <v>6960</v>
      </c>
      <c r="P302" s="1">
        <v>0.21</v>
      </c>
      <c r="Q302" t="s">
        <v>6961</v>
      </c>
      <c r="R302">
        <v>0</v>
      </c>
      <c r="S302">
        <v>0</v>
      </c>
      <c r="T302" s="10">
        <f t="shared" si="19"/>
        <v>942.14876033057851</v>
      </c>
      <c r="U302" s="30">
        <v>1137.57675075</v>
      </c>
      <c r="W302">
        <f t="shared" si="18"/>
        <v>1140</v>
      </c>
      <c r="X302" s="17">
        <f t="shared" si="16"/>
        <v>1140</v>
      </c>
      <c r="Y302" t="s">
        <v>6957</v>
      </c>
      <c r="Z302" t="s">
        <v>6957</v>
      </c>
      <c r="AA302" t="s">
        <v>6958</v>
      </c>
      <c r="AB302">
        <v>0</v>
      </c>
      <c r="AC302">
        <v>0</v>
      </c>
    </row>
    <row r="303" spans="1:29" ht="23.25">
      <c r="A303">
        <v>304</v>
      </c>
      <c r="B303" t="s">
        <v>6956</v>
      </c>
      <c r="C303" t="s">
        <v>6957</v>
      </c>
      <c r="D303" t="s">
        <v>6957</v>
      </c>
      <c r="E303" t="s">
        <v>6958</v>
      </c>
      <c r="F303" t="s">
        <v>6958</v>
      </c>
      <c r="H303" t="s">
        <v>462</v>
      </c>
      <c r="I303" t="s">
        <v>4078</v>
      </c>
      <c r="J303" t="s">
        <v>6959</v>
      </c>
      <c r="K303" t="s">
        <v>6959</v>
      </c>
      <c r="L303">
        <v>0</v>
      </c>
      <c r="M303">
        <v>0</v>
      </c>
      <c r="N303">
        <v>0</v>
      </c>
      <c r="O303" t="s">
        <v>6960</v>
      </c>
      <c r="P303" s="1">
        <v>0.21</v>
      </c>
      <c r="Q303" t="s">
        <v>6961</v>
      </c>
      <c r="R303">
        <v>0</v>
      </c>
      <c r="S303">
        <v>0</v>
      </c>
      <c r="T303" s="10">
        <f t="shared" si="19"/>
        <v>1041.3223140495868</v>
      </c>
      <c r="U303" s="30">
        <v>1255.4141737499999</v>
      </c>
      <c r="W303">
        <f t="shared" si="18"/>
        <v>1260</v>
      </c>
      <c r="X303" s="17">
        <f t="shared" si="16"/>
        <v>1260</v>
      </c>
      <c r="Y303" t="s">
        <v>6957</v>
      </c>
      <c r="Z303" t="s">
        <v>6957</v>
      </c>
      <c r="AA303" t="s">
        <v>6958</v>
      </c>
      <c r="AB303">
        <v>0</v>
      </c>
      <c r="AC303">
        <v>0</v>
      </c>
    </row>
    <row r="304" spans="1:29" ht="23.25">
      <c r="A304">
        <v>305</v>
      </c>
      <c r="B304" t="s">
        <v>6956</v>
      </c>
      <c r="C304" t="s">
        <v>6957</v>
      </c>
      <c r="D304" t="s">
        <v>6957</v>
      </c>
      <c r="E304" t="s">
        <v>6958</v>
      </c>
      <c r="F304" t="s">
        <v>6958</v>
      </c>
      <c r="H304" t="s">
        <v>463</v>
      </c>
      <c r="I304" t="s">
        <v>4079</v>
      </c>
      <c r="J304" t="s">
        <v>6959</v>
      </c>
      <c r="K304" t="s">
        <v>6959</v>
      </c>
      <c r="L304">
        <v>0</v>
      </c>
      <c r="M304">
        <v>0</v>
      </c>
      <c r="N304">
        <v>0</v>
      </c>
      <c r="O304" t="s">
        <v>6960</v>
      </c>
      <c r="P304" s="1">
        <v>0.21</v>
      </c>
      <c r="Q304" t="s">
        <v>6961</v>
      </c>
      <c r="R304">
        <v>0</v>
      </c>
      <c r="S304">
        <v>0</v>
      </c>
      <c r="T304" s="10">
        <f t="shared" si="19"/>
        <v>388.42975206611573</v>
      </c>
      <c r="U304" s="30">
        <v>469.23839324999989</v>
      </c>
      <c r="W304">
        <f t="shared" si="18"/>
        <v>470</v>
      </c>
      <c r="X304" s="17">
        <f t="shared" si="16"/>
        <v>470</v>
      </c>
      <c r="Y304" t="s">
        <v>6957</v>
      </c>
      <c r="Z304" t="s">
        <v>6957</v>
      </c>
      <c r="AA304" t="s">
        <v>6958</v>
      </c>
      <c r="AB304">
        <v>0</v>
      </c>
      <c r="AC304">
        <v>0</v>
      </c>
    </row>
    <row r="305" spans="1:29" ht="23.25">
      <c r="A305">
        <v>306</v>
      </c>
      <c r="B305" t="s">
        <v>6956</v>
      </c>
      <c r="C305" t="s">
        <v>6957</v>
      </c>
      <c r="D305" t="s">
        <v>6957</v>
      </c>
      <c r="E305" t="s">
        <v>6958</v>
      </c>
      <c r="F305" t="s">
        <v>6958</v>
      </c>
      <c r="H305" t="s">
        <v>464</v>
      </c>
      <c r="I305" t="s">
        <v>4080</v>
      </c>
      <c r="J305" t="s">
        <v>6959</v>
      </c>
      <c r="K305" t="s">
        <v>6959</v>
      </c>
      <c r="L305">
        <v>0</v>
      </c>
      <c r="M305">
        <v>0</v>
      </c>
      <c r="N305">
        <v>0</v>
      </c>
      <c r="O305" t="s">
        <v>6960</v>
      </c>
      <c r="P305" s="1">
        <v>0.21</v>
      </c>
      <c r="Q305" t="s">
        <v>6961</v>
      </c>
      <c r="R305">
        <v>0</v>
      </c>
      <c r="S305">
        <v>0</v>
      </c>
      <c r="T305" s="10">
        <f t="shared" si="19"/>
        <v>347.10743801652893</v>
      </c>
      <c r="U305" s="30">
        <v>419.85197099999999</v>
      </c>
      <c r="W305">
        <f t="shared" si="18"/>
        <v>420</v>
      </c>
      <c r="X305" s="17">
        <f t="shared" si="16"/>
        <v>420</v>
      </c>
      <c r="Y305" t="s">
        <v>6957</v>
      </c>
      <c r="Z305" t="s">
        <v>6957</v>
      </c>
      <c r="AA305" t="s">
        <v>6958</v>
      </c>
      <c r="AB305">
        <v>0</v>
      </c>
      <c r="AC305">
        <v>0</v>
      </c>
    </row>
    <row r="306" spans="1:29" ht="23.25">
      <c r="A306">
        <v>307</v>
      </c>
      <c r="B306" t="s">
        <v>6956</v>
      </c>
      <c r="C306" t="s">
        <v>6957</v>
      </c>
      <c r="D306" t="s">
        <v>6957</v>
      </c>
      <c r="E306" t="s">
        <v>6958</v>
      </c>
      <c r="F306" t="s">
        <v>6958</v>
      </c>
      <c r="H306" t="s">
        <v>465</v>
      </c>
      <c r="I306" t="s">
        <v>4081</v>
      </c>
      <c r="J306" t="s">
        <v>6959</v>
      </c>
      <c r="K306" t="s">
        <v>6959</v>
      </c>
      <c r="L306">
        <v>0</v>
      </c>
      <c r="M306">
        <v>0</v>
      </c>
      <c r="N306">
        <v>0</v>
      </c>
      <c r="O306" t="s">
        <v>6960</v>
      </c>
      <c r="P306" s="1">
        <v>0.21</v>
      </c>
      <c r="Q306" t="s">
        <v>6961</v>
      </c>
      <c r="R306">
        <v>0</v>
      </c>
      <c r="S306">
        <v>0</v>
      </c>
      <c r="T306" s="10">
        <f t="shared" si="19"/>
        <v>322.31404958677689</v>
      </c>
      <c r="U306" s="30">
        <v>389.77270199999992</v>
      </c>
      <c r="W306">
        <f t="shared" si="18"/>
        <v>390</v>
      </c>
      <c r="X306" s="17">
        <f t="shared" si="16"/>
        <v>390</v>
      </c>
      <c r="Y306" t="s">
        <v>6957</v>
      </c>
      <c r="Z306" t="s">
        <v>6957</v>
      </c>
      <c r="AA306" t="s">
        <v>6958</v>
      </c>
      <c r="AB306">
        <v>0</v>
      </c>
      <c r="AC306">
        <v>0</v>
      </c>
    </row>
    <row r="307" spans="1:29" ht="23.25">
      <c r="A307">
        <v>308</v>
      </c>
      <c r="B307" t="s">
        <v>6956</v>
      </c>
      <c r="C307" t="s">
        <v>6957</v>
      </c>
      <c r="D307" t="s">
        <v>6957</v>
      </c>
      <c r="E307" t="s">
        <v>6958</v>
      </c>
      <c r="F307" t="s">
        <v>6958</v>
      </c>
      <c r="H307" t="s">
        <v>466</v>
      </c>
      <c r="I307" t="s">
        <v>4082</v>
      </c>
      <c r="J307" t="s">
        <v>6959</v>
      </c>
      <c r="K307" t="s">
        <v>6959</v>
      </c>
      <c r="L307">
        <v>0</v>
      </c>
      <c r="M307">
        <v>0</v>
      </c>
      <c r="N307">
        <v>0</v>
      </c>
      <c r="O307" t="s">
        <v>6960</v>
      </c>
      <c r="P307" s="1">
        <v>0.21</v>
      </c>
      <c r="Q307" t="s">
        <v>6961</v>
      </c>
      <c r="R307">
        <v>0</v>
      </c>
      <c r="S307">
        <v>0</v>
      </c>
      <c r="T307" s="10">
        <f t="shared" si="19"/>
        <v>280.9917355371901</v>
      </c>
      <c r="U307" s="30">
        <v>335.15744624999996</v>
      </c>
      <c r="W307">
        <f t="shared" si="18"/>
        <v>340</v>
      </c>
      <c r="X307" s="17">
        <f t="shared" si="16"/>
        <v>340</v>
      </c>
      <c r="Y307" t="s">
        <v>6957</v>
      </c>
      <c r="Z307" t="s">
        <v>6957</v>
      </c>
      <c r="AA307" t="s">
        <v>6958</v>
      </c>
      <c r="AB307">
        <v>0</v>
      </c>
      <c r="AC307">
        <v>0</v>
      </c>
    </row>
    <row r="308" spans="1:29" ht="23.25">
      <c r="A308">
        <v>309</v>
      </c>
      <c r="B308" t="s">
        <v>6956</v>
      </c>
      <c r="C308" t="s">
        <v>6957</v>
      </c>
      <c r="D308" t="s">
        <v>6957</v>
      </c>
      <c r="E308" t="s">
        <v>6958</v>
      </c>
      <c r="F308" t="s">
        <v>6958</v>
      </c>
      <c r="H308" t="s">
        <v>467</v>
      </c>
      <c r="I308" t="s">
        <v>4083</v>
      </c>
      <c r="J308" t="s">
        <v>6959</v>
      </c>
      <c r="K308" t="s">
        <v>6959</v>
      </c>
      <c r="L308">
        <v>0</v>
      </c>
      <c r="M308">
        <v>0</v>
      </c>
      <c r="N308">
        <v>0</v>
      </c>
      <c r="O308" t="s">
        <v>6960</v>
      </c>
      <c r="P308" s="1">
        <v>0.21</v>
      </c>
      <c r="Q308" t="s">
        <v>6961</v>
      </c>
      <c r="R308">
        <v>0</v>
      </c>
      <c r="S308">
        <v>0</v>
      </c>
      <c r="T308" s="10">
        <f t="shared" si="19"/>
        <v>214.87603305785126</v>
      </c>
      <c r="U308" s="30">
        <v>264.94553249999996</v>
      </c>
      <c r="W308">
        <f t="shared" si="18"/>
        <v>260</v>
      </c>
      <c r="X308" s="17">
        <f t="shared" si="16"/>
        <v>260</v>
      </c>
      <c r="Y308" t="s">
        <v>6957</v>
      </c>
      <c r="Z308" t="s">
        <v>6957</v>
      </c>
      <c r="AA308" t="s">
        <v>6958</v>
      </c>
      <c r="AB308">
        <v>0</v>
      </c>
      <c r="AC308">
        <v>0</v>
      </c>
    </row>
    <row r="309" spans="1:29" ht="23.25">
      <c r="A309">
        <v>310</v>
      </c>
      <c r="B309" t="s">
        <v>6956</v>
      </c>
      <c r="C309" t="s">
        <v>6957</v>
      </c>
      <c r="D309" t="s">
        <v>6957</v>
      </c>
      <c r="E309" t="s">
        <v>6958</v>
      </c>
      <c r="F309" t="s">
        <v>6958</v>
      </c>
      <c r="H309" t="s">
        <v>468</v>
      </c>
      <c r="I309" t="s">
        <v>4084</v>
      </c>
      <c r="J309" t="s">
        <v>6959</v>
      </c>
      <c r="K309" t="s">
        <v>6959</v>
      </c>
      <c r="L309">
        <v>0</v>
      </c>
      <c r="M309">
        <v>0</v>
      </c>
      <c r="N309">
        <v>0</v>
      </c>
      <c r="O309" t="s">
        <v>6960</v>
      </c>
      <c r="P309" s="1">
        <v>0.21</v>
      </c>
      <c r="Q309" t="s">
        <v>6961</v>
      </c>
      <c r="R309">
        <v>0</v>
      </c>
      <c r="S309">
        <v>0</v>
      </c>
      <c r="T309" s="10">
        <f t="shared" si="19"/>
        <v>206.61157024793388</v>
      </c>
      <c r="U309" s="30">
        <v>250.30120500000004</v>
      </c>
      <c r="W309">
        <f t="shared" si="18"/>
        <v>250</v>
      </c>
      <c r="X309" s="17">
        <f t="shared" si="16"/>
        <v>250</v>
      </c>
      <c r="Y309" t="s">
        <v>6957</v>
      </c>
      <c r="Z309" t="s">
        <v>6957</v>
      </c>
      <c r="AA309" t="s">
        <v>6958</v>
      </c>
      <c r="AB309">
        <v>0</v>
      </c>
      <c r="AC309">
        <v>0</v>
      </c>
    </row>
    <row r="310" spans="1:29" ht="23.25">
      <c r="A310">
        <v>311</v>
      </c>
      <c r="B310" t="s">
        <v>6956</v>
      </c>
      <c r="C310" t="s">
        <v>6957</v>
      </c>
      <c r="D310" t="s">
        <v>6957</v>
      </c>
      <c r="E310" t="s">
        <v>6958</v>
      </c>
      <c r="F310" t="s">
        <v>6958</v>
      </c>
      <c r="H310" t="s">
        <v>469</v>
      </c>
      <c r="I310" t="s">
        <v>4085</v>
      </c>
      <c r="J310" t="s">
        <v>6959</v>
      </c>
      <c r="K310" t="s">
        <v>6959</v>
      </c>
      <c r="L310">
        <v>0</v>
      </c>
      <c r="M310">
        <v>0</v>
      </c>
      <c r="N310">
        <v>0</v>
      </c>
      <c r="O310" t="s">
        <v>6960</v>
      </c>
      <c r="P310" s="1">
        <v>0.21</v>
      </c>
      <c r="Q310" t="s">
        <v>6961</v>
      </c>
      <c r="R310">
        <v>0</v>
      </c>
      <c r="S310">
        <v>0</v>
      </c>
      <c r="T310" s="10">
        <f t="shared" si="19"/>
        <v>305.78512396694214</v>
      </c>
      <c r="U310" s="30">
        <v>374.00534324999995</v>
      </c>
      <c r="W310">
        <f t="shared" si="18"/>
        <v>370</v>
      </c>
      <c r="X310" s="17">
        <f t="shared" si="16"/>
        <v>370</v>
      </c>
      <c r="Y310" t="s">
        <v>6957</v>
      </c>
      <c r="Z310" t="s">
        <v>6957</v>
      </c>
      <c r="AA310" t="s">
        <v>6958</v>
      </c>
      <c r="AB310">
        <v>0</v>
      </c>
      <c r="AC310">
        <v>0</v>
      </c>
    </row>
    <row r="311" spans="1:29" ht="23.25">
      <c r="A311">
        <v>312</v>
      </c>
      <c r="B311" t="s">
        <v>6956</v>
      </c>
      <c r="C311" t="s">
        <v>6957</v>
      </c>
      <c r="D311" t="s">
        <v>6957</v>
      </c>
      <c r="E311" t="s">
        <v>6958</v>
      </c>
      <c r="F311" t="s">
        <v>6958</v>
      </c>
      <c r="H311" t="s">
        <v>470</v>
      </c>
      <c r="I311" t="s">
        <v>4086</v>
      </c>
      <c r="J311" t="s">
        <v>6959</v>
      </c>
      <c r="K311" t="s">
        <v>6959</v>
      </c>
      <c r="L311">
        <v>0</v>
      </c>
      <c r="M311">
        <v>0</v>
      </c>
      <c r="N311">
        <v>0</v>
      </c>
      <c r="O311" t="s">
        <v>6960</v>
      </c>
      <c r="P311" s="1">
        <v>0.21</v>
      </c>
      <c r="Q311" t="s">
        <v>6961</v>
      </c>
      <c r="R311">
        <v>0</v>
      </c>
      <c r="S311">
        <v>0</v>
      </c>
      <c r="T311" s="10">
        <f t="shared" si="19"/>
        <v>305.78512396694214</v>
      </c>
      <c r="U311" s="30">
        <v>369.74680875000001</v>
      </c>
      <c r="W311">
        <f t="shared" si="18"/>
        <v>370</v>
      </c>
      <c r="X311" s="17">
        <f t="shared" si="16"/>
        <v>370</v>
      </c>
      <c r="Y311" t="s">
        <v>6957</v>
      </c>
      <c r="Z311" t="s">
        <v>6957</v>
      </c>
      <c r="AA311" t="s">
        <v>6958</v>
      </c>
      <c r="AB311">
        <v>0</v>
      </c>
      <c r="AC311">
        <v>0</v>
      </c>
    </row>
    <row r="312" spans="1:29" ht="23.25">
      <c r="A312">
        <v>313</v>
      </c>
      <c r="B312" t="s">
        <v>6956</v>
      </c>
      <c r="C312" t="s">
        <v>6957</v>
      </c>
      <c r="D312" t="s">
        <v>6957</v>
      </c>
      <c r="E312" t="s">
        <v>6958</v>
      </c>
      <c r="F312" t="s">
        <v>6958</v>
      </c>
      <c r="H312" t="s">
        <v>471</v>
      </c>
      <c r="I312" t="s">
        <v>4087</v>
      </c>
      <c r="J312" t="s">
        <v>6959</v>
      </c>
      <c r="K312" t="s">
        <v>6959</v>
      </c>
      <c r="L312">
        <v>0</v>
      </c>
      <c r="M312">
        <v>0</v>
      </c>
      <c r="N312">
        <v>0</v>
      </c>
      <c r="O312" t="s">
        <v>6960</v>
      </c>
      <c r="P312" s="1">
        <v>0.21</v>
      </c>
      <c r="Q312" t="s">
        <v>6961</v>
      </c>
      <c r="R312">
        <v>0</v>
      </c>
      <c r="S312">
        <v>0</v>
      </c>
      <c r="T312" s="10">
        <f t="shared" si="19"/>
        <v>272.72727272727275</v>
      </c>
      <c r="U312" s="30">
        <v>328.80558149999996</v>
      </c>
      <c r="W312">
        <f t="shared" si="18"/>
        <v>330</v>
      </c>
      <c r="X312" s="17">
        <f t="shared" si="16"/>
        <v>330</v>
      </c>
      <c r="Y312" t="s">
        <v>6957</v>
      </c>
      <c r="Z312" t="s">
        <v>6957</v>
      </c>
      <c r="AA312" t="s">
        <v>6958</v>
      </c>
      <c r="AB312">
        <v>0</v>
      </c>
      <c r="AC312">
        <v>0</v>
      </c>
    </row>
    <row r="313" spans="1:29" ht="23.25">
      <c r="A313">
        <v>314</v>
      </c>
      <c r="B313" t="s">
        <v>6956</v>
      </c>
      <c r="C313" t="s">
        <v>6957</v>
      </c>
      <c r="D313" t="s">
        <v>6957</v>
      </c>
      <c r="E313" t="s">
        <v>6958</v>
      </c>
      <c r="F313" t="s">
        <v>6958</v>
      </c>
      <c r="H313" t="s">
        <v>479</v>
      </c>
      <c r="I313" t="s">
        <v>4091</v>
      </c>
      <c r="J313" t="s">
        <v>6959</v>
      </c>
      <c r="K313" t="s">
        <v>6959</v>
      </c>
      <c r="L313">
        <v>0</v>
      </c>
      <c r="M313">
        <v>0</v>
      </c>
      <c r="N313">
        <v>0</v>
      </c>
      <c r="O313" t="s">
        <v>6960</v>
      </c>
      <c r="P313" s="1">
        <v>0.21</v>
      </c>
      <c r="Q313" t="s">
        <v>6961</v>
      </c>
      <c r="R313">
        <v>0</v>
      </c>
      <c r="S313">
        <v>0</v>
      </c>
      <c r="T313" s="10">
        <f t="shared" si="19"/>
        <v>363.63636363636363</v>
      </c>
      <c r="U313" s="30">
        <v>441.93525749999992</v>
      </c>
      <c r="W313">
        <f t="shared" si="18"/>
        <v>440</v>
      </c>
      <c r="X313" s="17">
        <f t="shared" si="16"/>
        <v>440</v>
      </c>
      <c r="Y313" t="s">
        <v>6957</v>
      </c>
      <c r="Z313" t="s">
        <v>6957</v>
      </c>
      <c r="AA313" t="s">
        <v>6958</v>
      </c>
      <c r="AB313">
        <v>0</v>
      </c>
      <c r="AC313">
        <v>0</v>
      </c>
    </row>
    <row r="314" spans="1:29" ht="23.25">
      <c r="A314">
        <v>315</v>
      </c>
      <c r="B314" t="s">
        <v>6956</v>
      </c>
      <c r="C314" t="s">
        <v>6957</v>
      </c>
      <c r="D314" t="s">
        <v>6957</v>
      </c>
      <c r="E314" t="s">
        <v>6958</v>
      </c>
      <c r="F314" t="s">
        <v>6958</v>
      </c>
      <c r="H314" t="s">
        <v>480</v>
      </c>
      <c r="I314" t="s">
        <v>4092</v>
      </c>
      <c r="J314" t="s">
        <v>6959</v>
      </c>
      <c r="K314" t="s">
        <v>6959</v>
      </c>
      <c r="L314">
        <v>0</v>
      </c>
      <c r="M314">
        <v>0</v>
      </c>
      <c r="N314">
        <v>0</v>
      </c>
      <c r="O314" t="s">
        <v>6960</v>
      </c>
      <c r="P314" s="1">
        <v>0.21</v>
      </c>
      <c r="Q314" t="s">
        <v>6961</v>
      </c>
      <c r="R314">
        <v>0</v>
      </c>
      <c r="S314">
        <v>0</v>
      </c>
      <c r="T314" s="10">
        <f t="shared" si="19"/>
        <v>586.77685950413229</v>
      </c>
      <c r="U314" s="30">
        <v>707.70734100000004</v>
      </c>
      <c r="W314">
        <f t="shared" si="18"/>
        <v>710</v>
      </c>
      <c r="X314" s="17">
        <f t="shared" si="16"/>
        <v>710</v>
      </c>
      <c r="Y314" t="s">
        <v>6957</v>
      </c>
      <c r="Z314" t="s">
        <v>6957</v>
      </c>
      <c r="AA314" t="s">
        <v>6958</v>
      </c>
      <c r="AB314">
        <v>0</v>
      </c>
      <c r="AC314">
        <v>0</v>
      </c>
    </row>
    <row r="315" spans="1:29" ht="23.25">
      <c r="A315">
        <v>316</v>
      </c>
      <c r="B315" t="s">
        <v>6956</v>
      </c>
      <c r="C315" t="s">
        <v>6957</v>
      </c>
      <c r="D315" t="s">
        <v>6957</v>
      </c>
      <c r="E315" t="s">
        <v>6958</v>
      </c>
      <c r="F315" t="s">
        <v>6958</v>
      </c>
      <c r="H315" t="s">
        <v>481</v>
      </c>
      <c r="I315" t="s">
        <v>4093</v>
      </c>
      <c r="J315" t="s">
        <v>6959</v>
      </c>
      <c r="K315" t="s">
        <v>6959</v>
      </c>
      <c r="L315">
        <v>0</v>
      </c>
      <c r="M315">
        <v>0</v>
      </c>
      <c r="N315">
        <v>0</v>
      </c>
      <c r="O315" t="s">
        <v>6960</v>
      </c>
      <c r="P315" s="1">
        <v>0.21</v>
      </c>
      <c r="Q315" t="s">
        <v>6961</v>
      </c>
      <c r="R315">
        <v>0</v>
      </c>
      <c r="S315">
        <v>0</v>
      </c>
      <c r="T315" s="10">
        <f t="shared" si="19"/>
        <v>710.74380165289256</v>
      </c>
      <c r="U315" s="30">
        <v>859.76577224999994</v>
      </c>
      <c r="W315">
        <f t="shared" si="18"/>
        <v>860</v>
      </c>
      <c r="X315" s="17">
        <f t="shared" si="16"/>
        <v>860</v>
      </c>
      <c r="Y315" t="s">
        <v>6957</v>
      </c>
      <c r="Z315" t="s">
        <v>6957</v>
      </c>
      <c r="AA315" t="s">
        <v>6958</v>
      </c>
      <c r="AB315">
        <v>0</v>
      </c>
      <c r="AC315">
        <v>0</v>
      </c>
    </row>
    <row r="316" spans="1:29" ht="23.25">
      <c r="A316">
        <v>317</v>
      </c>
      <c r="B316" t="s">
        <v>6956</v>
      </c>
      <c r="C316" t="s">
        <v>6957</v>
      </c>
      <c r="D316" t="s">
        <v>6957</v>
      </c>
      <c r="E316" t="s">
        <v>6958</v>
      </c>
      <c r="F316" t="s">
        <v>6958</v>
      </c>
      <c r="H316" t="s">
        <v>482</v>
      </c>
      <c r="I316" t="s">
        <v>4094</v>
      </c>
      <c r="J316" t="s">
        <v>6959</v>
      </c>
      <c r="K316" t="s">
        <v>6959</v>
      </c>
      <c r="L316">
        <v>0</v>
      </c>
      <c r="M316">
        <v>0</v>
      </c>
      <c r="N316">
        <v>0</v>
      </c>
      <c r="O316" t="s">
        <v>6960</v>
      </c>
      <c r="P316" s="1">
        <v>0.21</v>
      </c>
      <c r="Q316" t="s">
        <v>6961</v>
      </c>
      <c r="R316">
        <v>0</v>
      </c>
      <c r="S316">
        <v>0</v>
      </c>
      <c r="T316" s="10">
        <f t="shared" si="19"/>
        <v>223.14049586776861</v>
      </c>
      <c r="U316" s="30">
        <v>268.05408299999999</v>
      </c>
      <c r="W316">
        <f t="shared" si="18"/>
        <v>270</v>
      </c>
      <c r="X316" s="17">
        <f t="shared" ref="X316:X378" si="20">W316</f>
        <v>270</v>
      </c>
      <c r="Y316" t="s">
        <v>6957</v>
      </c>
      <c r="Z316" t="s">
        <v>6957</v>
      </c>
      <c r="AA316" t="s">
        <v>6958</v>
      </c>
      <c r="AB316">
        <v>0</v>
      </c>
      <c r="AC316">
        <v>0</v>
      </c>
    </row>
    <row r="317" spans="1:29" ht="23.25">
      <c r="A317">
        <v>318</v>
      </c>
      <c r="B317" t="s">
        <v>6956</v>
      </c>
      <c r="C317" t="s">
        <v>6957</v>
      </c>
      <c r="D317" t="s">
        <v>6957</v>
      </c>
      <c r="E317" t="s">
        <v>6958</v>
      </c>
      <c r="F317" t="s">
        <v>6958</v>
      </c>
      <c r="H317" t="s">
        <v>483</v>
      </c>
      <c r="I317" t="s">
        <v>4095</v>
      </c>
      <c r="J317" t="s">
        <v>6959</v>
      </c>
      <c r="K317" t="s">
        <v>6959</v>
      </c>
      <c r="L317">
        <v>0</v>
      </c>
      <c r="M317">
        <v>0</v>
      </c>
      <c r="N317">
        <v>0</v>
      </c>
      <c r="O317" t="s">
        <v>6960</v>
      </c>
      <c r="P317" s="1">
        <v>0.21</v>
      </c>
      <c r="Q317" t="s">
        <v>6961</v>
      </c>
      <c r="R317">
        <v>0</v>
      </c>
      <c r="S317">
        <v>0</v>
      </c>
      <c r="T317" s="10">
        <f t="shared" si="19"/>
        <v>421.48760330578511</v>
      </c>
      <c r="U317" s="30">
        <v>508.65229799999992</v>
      </c>
      <c r="W317">
        <f t="shared" si="18"/>
        <v>510</v>
      </c>
      <c r="X317" s="17">
        <f t="shared" si="20"/>
        <v>510</v>
      </c>
      <c r="Y317" t="s">
        <v>6957</v>
      </c>
      <c r="Z317" t="s">
        <v>6957</v>
      </c>
      <c r="AA317" t="s">
        <v>6958</v>
      </c>
      <c r="AB317">
        <v>0</v>
      </c>
      <c r="AC317">
        <v>0</v>
      </c>
    </row>
    <row r="318" spans="1:29" ht="23.25">
      <c r="A318">
        <v>319</v>
      </c>
      <c r="B318" t="s">
        <v>6956</v>
      </c>
      <c r="C318" t="s">
        <v>6957</v>
      </c>
      <c r="D318" t="s">
        <v>6957</v>
      </c>
      <c r="E318" t="s">
        <v>6958</v>
      </c>
      <c r="F318" t="s">
        <v>6958</v>
      </c>
      <c r="H318" t="s">
        <v>484</v>
      </c>
      <c r="I318" t="s">
        <v>4096</v>
      </c>
      <c r="J318" t="s">
        <v>6959</v>
      </c>
      <c r="K318" t="s">
        <v>6959</v>
      </c>
      <c r="L318">
        <v>0</v>
      </c>
      <c r="M318">
        <v>0</v>
      </c>
      <c r="N318">
        <v>0</v>
      </c>
      <c r="O318" t="s">
        <v>6960</v>
      </c>
      <c r="P318" s="1">
        <v>0.21</v>
      </c>
      <c r="Q318" t="s">
        <v>6961</v>
      </c>
      <c r="R318">
        <v>0</v>
      </c>
      <c r="S318">
        <v>0</v>
      </c>
      <c r="T318" s="10">
        <f t="shared" si="19"/>
        <v>471.07438016528926</v>
      </c>
      <c r="U318" s="30">
        <v>572.69203199999993</v>
      </c>
      <c r="W318">
        <f t="shared" si="18"/>
        <v>570</v>
      </c>
      <c r="X318" s="17">
        <f t="shared" si="20"/>
        <v>570</v>
      </c>
      <c r="Y318" t="s">
        <v>6957</v>
      </c>
      <c r="Z318" t="s">
        <v>6957</v>
      </c>
      <c r="AA318" t="s">
        <v>6958</v>
      </c>
      <c r="AB318">
        <v>0</v>
      </c>
      <c r="AC318">
        <v>0</v>
      </c>
    </row>
    <row r="319" spans="1:29" s="2" customFormat="1" ht="23.25">
      <c r="A319">
        <v>320</v>
      </c>
      <c r="B319" s="2" t="s">
        <v>6956</v>
      </c>
      <c r="C319" s="2" t="s">
        <v>6957</v>
      </c>
      <c r="D319" s="2" t="s">
        <v>6957</v>
      </c>
      <c r="E319" s="2" t="s">
        <v>6958</v>
      </c>
      <c r="F319" s="2" t="s">
        <v>6958</v>
      </c>
      <c r="H319" s="2" t="s">
        <v>11725</v>
      </c>
      <c r="I319" s="2" t="s">
        <v>4097</v>
      </c>
      <c r="J319" s="2" t="s">
        <v>6959</v>
      </c>
      <c r="K319" s="2" t="s">
        <v>6959</v>
      </c>
      <c r="L319" s="2">
        <v>0</v>
      </c>
      <c r="M319" s="2">
        <v>0</v>
      </c>
      <c r="N319" s="2">
        <v>0</v>
      </c>
      <c r="O319" s="2" t="s">
        <v>6960</v>
      </c>
      <c r="P319" s="3">
        <v>0.21</v>
      </c>
      <c r="Q319" s="2" t="s">
        <v>6961</v>
      </c>
      <c r="R319" s="2">
        <v>0</v>
      </c>
      <c r="S319" s="2">
        <v>0</v>
      </c>
      <c r="T319" s="10">
        <f t="shared" si="19"/>
        <v>99.173553719008268</v>
      </c>
      <c r="U319" s="30">
        <v>5949.1008224999996</v>
      </c>
      <c r="V319" s="2">
        <f>U319/48</f>
        <v>123.93960046874999</v>
      </c>
      <c r="W319" s="2">
        <f>MROUND(V319,10)</f>
        <v>120</v>
      </c>
      <c r="X319" s="17">
        <f t="shared" si="20"/>
        <v>120</v>
      </c>
      <c r="Y319" s="2" t="s">
        <v>6957</v>
      </c>
      <c r="Z319" s="2" t="s">
        <v>6957</v>
      </c>
      <c r="AA319" s="2" t="s">
        <v>6958</v>
      </c>
      <c r="AB319" s="2">
        <v>0</v>
      </c>
      <c r="AC319" s="2">
        <v>0</v>
      </c>
    </row>
    <row r="320" spans="1:29" s="2" customFormat="1" ht="23.25">
      <c r="A320">
        <v>321</v>
      </c>
      <c r="B320" s="2" t="s">
        <v>6956</v>
      </c>
      <c r="C320" s="2" t="s">
        <v>6957</v>
      </c>
      <c r="D320" s="2" t="s">
        <v>6957</v>
      </c>
      <c r="E320" s="2" t="s">
        <v>6958</v>
      </c>
      <c r="F320" s="2" t="s">
        <v>6958</v>
      </c>
      <c r="H320" s="2" t="s">
        <v>11726</v>
      </c>
      <c r="I320" s="2" t="s">
        <v>4098</v>
      </c>
      <c r="J320" s="2" t="s">
        <v>6959</v>
      </c>
      <c r="K320" s="2" t="s">
        <v>6959</v>
      </c>
      <c r="L320" s="2">
        <v>0</v>
      </c>
      <c r="M320" s="2">
        <v>0</v>
      </c>
      <c r="N320" s="2">
        <v>0</v>
      </c>
      <c r="O320" s="2" t="s">
        <v>6960</v>
      </c>
      <c r="P320" s="3">
        <v>0.21</v>
      </c>
      <c r="Q320" s="2" t="s">
        <v>6961</v>
      </c>
      <c r="R320" s="2">
        <v>0</v>
      </c>
      <c r="S320" s="2">
        <v>0</v>
      </c>
      <c r="T320" s="10">
        <f t="shared" si="19"/>
        <v>115.70247933884298</v>
      </c>
      <c r="U320" s="30">
        <v>6564.4321049999999</v>
      </c>
      <c r="V320" s="2">
        <f t="shared" ref="V320:V321" si="21">U320/48</f>
        <v>136.75900218749999</v>
      </c>
      <c r="W320" s="2">
        <f t="shared" ref="W320:W322" si="22">MROUND(V320,10)</f>
        <v>140</v>
      </c>
      <c r="X320" s="17">
        <f t="shared" si="20"/>
        <v>140</v>
      </c>
      <c r="Y320" s="2" t="s">
        <v>6957</v>
      </c>
      <c r="Z320" s="2" t="s">
        <v>6957</v>
      </c>
      <c r="AA320" s="2" t="s">
        <v>6958</v>
      </c>
      <c r="AB320" s="2">
        <v>0</v>
      </c>
      <c r="AC320" s="2">
        <v>0</v>
      </c>
    </row>
    <row r="321" spans="1:29" s="2" customFormat="1" ht="23.25">
      <c r="A321">
        <v>322</v>
      </c>
      <c r="B321" s="2" t="s">
        <v>6956</v>
      </c>
      <c r="C321" s="2" t="s">
        <v>6957</v>
      </c>
      <c r="D321" s="2" t="s">
        <v>6957</v>
      </c>
      <c r="E321" s="2" t="s">
        <v>6958</v>
      </c>
      <c r="F321" s="2" t="s">
        <v>6958</v>
      </c>
      <c r="H321" s="2" t="s">
        <v>11727</v>
      </c>
      <c r="I321" s="2" t="s">
        <v>4099</v>
      </c>
      <c r="J321" s="2" t="s">
        <v>6959</v>
      </c>
      <c r="K321" s="2" t="s">
        <v>6959</v>
      </c>
      <c r="L321" s="2">
        <v>0</v>
      </c>
      <c r="M321" s="2">
        <v>0</v>
      </c>
      <c r="N321" s="2">
        <v>0</v>
      </c>
      <c r="O321" s="2" t="s">
        <v>6960</v>
      </c>
      <c r="P321" s="3">
        <v>0.21</v>
      </c>
      <c r="Q321" s="2" t="s">
        <v>6961</v>
      </c>
      <c r="R321" s="2">
        <v>0</v>
      </c>
      <c r="S321" s="2">
        <v>0</v>
      </c>
      <c r="T321" s="10">
        <f t="shared" si="19"/>
        <v>132.2314049586777</v>
      </c>
      <c r="U321" s="30">
        <v>7588.3760617500002</v>
      </c>
      <c r="V321" s="2">
        <f t="shared" si="21"/>
        <v>158.09116795312499</v>
      </c>
      <c r="W321" s="2">
        <f t="shared" si="22"/>
        <v>160</v>
      </c>
      <c r="X321" s="17">
        <f t="shared" si="20"/>
        <v>160</v>
      </c>
      <c r="Y321" s="2" t="s">
        <v>6957</v>
      </c>
      <c r="Z321" s="2" t="s">
        <v>6957</v>
      </c>
      <c r="AA321" s="2" t="s">
        <v>6958</v>
      </c>
      <c r="AB321" s="2">
        <v>0</v>
      </c>
      <c r="AC321" s="2">
        <v>0</v>
      </c>
    </row>
    <row r="322" spans="1:29" s="2" customFormat="1" ht="23.25">
      <c r="A322">
        <v>323</v>
      </c>
      <c r="B322" s="2" t="s">
        <v>6956</v>
      </c>
      <c r="C322" s="2" t="s">
        <v>6957</v>
      </c>
      <c r="D322" s="2" t="s">
        <v>6957</v>
      </c>
      <c r="E322" s="2" t="s">
        <v>6958</v>
      </c>
      <c r="F322" s="2" t="s">
        <v>6958</v>
      </c>
      <c r="H322" s="2" t="s">
        <v>11728</v>
      </c>
      <c r="I322" s="2" t="s">
        <v>4100</v>
      </c>
      <c r="J322" s="2" t="s">
        <v>6959</v>
      </c>
      <c r="K322" s="2" t="s">
        <v>6959</v>
      </c>
      <c r="L322" s="2">
        <v>0</v>
      </c>
      <c r="M322" s="2">
        <v>0</v>
      </c>
      <c r="N322" s="2">
        <v>0</v>
      </c>
      <c r="O322" s="2" t="s">
        <v>6960</v>
      </c>
      <c r="P322" s="3">
        <v>0.21</v>
      </c>
      <c r="Q322" s="2" t="s">
        <v>6961</v>
      </c>
      <c r="R322" s="2">
        <v>0</v>
      </c>
      <c r="S322" s="2">
        <v>0</v>
      </c>
      <c r="T322" s="10">
        <f t="shared" si="19"/>
        <v>140.49586776859505</v>
      </c>
      <c r="U322" s="30">
        <v>4190.8830974999992</v>
      </c>
      <c r="V322" s="2">
        <f>U322/24</f>
        <v>174.62012906249996</v>
      </c>
      <c r="W322" s="2">
        <f t="shared" si="22"/>
        <v>170</v>
      </c>
      <c r="X322" s="17">
        <f t="shared" si="20"/>
        <v>170</v>
      </c>
      <c r="Y322" s="2" t="s">
        <v>6957</v>
      </c>
      <c r="Z322" s="2" t="s">
        <v>6957</v>
      </c>
      <c r="AA322" s="2" t="s">
        <v>6958</v>
      </c>
      <c r="AB322" s="2">
        <v>0</v>
      </c>
      <c r="AC322" s="2">
        <v>0</v>
      </c>
    </row>
    <row r="323" spans="1:29" s="2" customFormat="1" ht="23.25">
      <c r="A323">
        <v>324</v>
      </c>
      <c r="B323" s="2" t="s">
        <v>6956</v>
      </c>
      <c r="C323" s="2" t="s">
        <v>6957</v>
      </c>
      <c r="D323" s="2" t="s">
        <v>6957</v>
      </c>
      <c r="E323" s="2" t="s">
        <v>6958</v>
      </c>
      <c r="F323" s="2" t="s">
        <v>6958</v>
      </c>
      <c r="H323" s="2" t="s">
        <v>11729</v>
      </c>
      <c r="I323" s="2" t="s">
        <v>4101</v>
      </c>
      <c r="J323" s="2" t="s">
        <v>6959</v>
      </c>
      <c r="K323" s="2" t="s">
        <v>6959</v>
      </c>
      <c r="L323" s="2">
        <v>0</v>
      </c>
      <c r="M323" s="2">
        <v>0</v>
      </c>
      <c r="N323" s="2">
        <v>0</v>
      </c>
      <c r="O323" s="2" t="s">
        <v>6960</v>
      </c>
      <c r="P323" s="3">
        <v>0.21</v>
      </c>
      <c r="Q323" s="2" t="s">
        <v>6961</v>
      </c>
      <c r="R323" s="2">
        <v>0</v>
      </c>
      <c r="S323" s="2">
        <v>0</v>
      </c>
      <c r="T323" s="10">
        <f t="shared" si="19"/>
        <v>206.61157024793388</v>
      </c>
      <c r="U323" s="30">
        <v>6090.9261930000002</v>
      </c>
      <c r="V323" s="2">
        <f>U323/24</f>
        <v>253.78859137500001</v>
      </c>
      <c r="W323" s="2">
        <f>MROUND(V323,10)</f>
        <v>250</v>
      </c>
      <c r="X323" s="17">
        <f t="shared" si="20"/>
        <v>250</v>
      </c>
      <c r="Y323" s="2" t="s">
        <v>6957</v>
      </c>
      <c r="Z323" s="2" t="s">
        <v>6957</v>
      </c>
      <c r="AA323" s="2" t="s">
        <v>6958</v>
      </c>
      <c r="AB323" s="2">
        <v>0</v>
      </c>
      <c r="AC323" s="2">
        <v>0</v>
      </c>
    </row>
    <row r="324" spans="1:29" ht="23.25">
      <c r="A324">
        <v>325</v>
      </c>
      <c r="B324" t="s">
        <v>6956</v>
      </c>
      <c r="C324" t="s">
        <v>6957</v>
      </c>
      <c r="D324" t="s">
        <v>6957</v>
      </c>
      <c r="E324" t="s">
        <v>6958</v>
      </c>
      <c r="F324" t="s">
        <v>6958</v>
      </c>
      <c r="H324" t="s">
        <v>11731</v>
      </c>
      <c r="I324" t="s">
        <v>4102</v>
      </c>
      <c r="J324" t="s">
        <v>6959</v>
      </c>
      <c r="K324" t="s">
        <v>6959</v>
      </c>
      <c r="L324">
        <v>0</v>
      </c>
      <c r="M324">
        <v>0</v>
      </c>
      <c r="N324">
        <v>0</v>
      </c>
      <c r="O324" t="s">
        <v>6960</v>
      </c>
      <c r="P324" s="1">
        <v>0.21</v>
      </c>
      <c r="Q324" t="s">
        <v>6961</v>
      </c>
      <c r="R324">
        <v>0</v>
      </c>
      <c r="S324">
        <v>0</v>
      </c>
      <c r="T324" s="10">
        <f t="shared" si="19"/>
        <v>57.851239669421489</v>
      </c>
      <c r="U324" s="30">
        <v>66.420560249999994</v>
      </c>
      <c r="W324">
        <f t="shared" si="18"/>
        <v>70</v>
      </c>
      <c r="X324" s="17">
        <f t="shared" si="20"/>
        <v>70</v>
      </c>
      <c r="Y324" t="s">
        <v>6957</v>
      </c>
      <c r="Z324" t="s">
        <v>6957</v>
      </c>
      <c r="AA324" t="s">
        <v>6958</v>
      </c>
      <c r="AB324">
        <v>0</v>
      </c>
      <c r="AC324">
        <v>0</v>
      </c>
    </row>
    <row r="325" spans="1:29" ht="23.25">
      <c r="A325">
        <v>326</v>
      </c>
      <c r="B325" t="s">
        <v>6956</v>
      </c>
      <c r="C325" t="s">
        <v>6957</v>
      </c>
      <c r="D325" t="s">
        <v>6957</v>
      </c>
      <c r="E325" t="s">
        <v>6958</v>
      </c>
      <c r="F325" t="s">
        <v>6958</v>
      </c>
      <c r="H325" t="s">
        <v>11730</v>
      </c>
      <c r="I325" t="s">
        <v>4103</v>
      </c>
      <c r="J325" t="s">
        <v>6959</v>
      </c>
      <c r="K325" t="s">
        <v>6959</v>
      </c>
      <c r="L325">
        <v>0</v>
      </c>
      <c r="M325">
        <v>0</v>
      </c>
      <c r="N325">
        <v>0</v>
      </c>
      <c r="O325" t="s">
        <v>6960</v>
      </c>
      <c r="P325" s="1">
        <v>0.21</v>
      </c>
      <c r="Q325" t="s">
        <v>6961</v>
      </c>
      <c r="R325">
        <v>0</v>
      </c>
      <c r="S325">
        <v>0</v>
      </c>
      <c r="T325" s="10">
        <f t="shared" si="19"/>
        <v>90.909090909090907</v>
      </c>
      <c r="U325" s="30">
        <v>110.11096799999999</v>
      </c>
      <c r="W325">
        <f t="shared" si="18"/>
        <v>110</v>
      </c>
      <c r="X325" s="17">
        <f t="shared" si="20"/>
        <v>110</v>
      </c>
      <c r="Y325" t="s">
        <v>6957</v>
      </c>
      <c r="Z325" t="s">
        <v>6957</v>
      </c>
      <c r="AA325" t="s">
        <v>6958</v>
      </c>
      <c r="AB325">
        <v>0</v>
      </c>
      <c r="AC325">
        <v>0</v>
      </c>
    </row>
    <row r="326" spans="1:29" ht="23.25">
      <c r="A326">
        <v>327</v>
      </c>
      <c r="B326" t="s">
        <v>6956</v>
      </c>
      <c r="C326" t="s">
        <v>6957</v>
      </c>
      <c r="D326" t="s">
        <v>6957</v>
      </c>
      <c r="E326" t="s">
        <v>6958</v>
      </c>
      <c r="F326" t="s">
        <v>6958</v>
      </c>
      <c r="H326" t="s">
        <v>11732</v>
      </c>
      <c r="I326" t="s">
        <v>4104</v>
      </c>
      <c r="J326" t="s">
        <v>6959</v>
      </c>
      <c r="K326" t="s">
        <v>6959</v>
      </c>
      <c r="L326">
        <v>0</v>
      </c>
      <c r="M326">
        <v>0</v>
      </c>
      <c r="N326">
        <v>0</v>
      </c>
      <c r="O326" t="s">
        <v>6960</v>
      </c>
      <c r="P326" s="1">
        <v>0.21</v>
      </c>
      <c r="Q326" t="s">
        <v>6961</v>
      </c>
      <c r="R326">
        <v>0</v>
      </c>
      <c r="S326">
        <v>0</v>
      </c>
      <c r="T326" s="10">
        <f t="shared" ref="T326:T374" si="23">X326/1.21</f>
        <v>115.70247933884298</v>
      </c>
      <c r="U326" s="30">
        <v>142.22067750000002</v>
      </c>
      <c r="W326">
        <f t="shared" si="18"/>
        <v>140</v>
      </c>
      <c r="X326" s="17">
        <f t="shared" si="20"/>
        <v>140</v>
      </c>
      <c r="Y326" t="s">
        <v>6957</v>
      </c>
      <c r="Z326" t="s">
        <v>6957</v>
      </c>
      <c r="AA326" t="s">
        <v>6958</v>
      </c>
      <c r="AB326">
        <v>0</v>
      </c>
      <c r="AC326">
        <v>0</v>
      </c>
    </row>
    <row r="327" spans="1:29" ht="23.25">
      <c r="A327">
        <v>328</v>
      </c>
      <c r="B327" t="s">
        <v>6956</v>
      </c>
      <c r="C327" t="s">
        <v>6957</v>
      </c>
      <c r="D327" t="s">
        <v>6957</v>
      </c>
      <c r="E327" t="s">
        <v>6958</v>
      </c>
      <c r="F327" t="s">
        <v>6958</v>
      </c>
      <c r="H327" t="s">
        <v>11733</v>
      </c>
      <c r="I327" t="s">
        <v>4105</v>
      </c>
      <c r="J327" t="s">
        <v>6959</v>
      </c>
      <c r="K327" t="s">
        <v>6959</v>
      </c>
      <c r="L327">
        <v>0</v>
      </c>
      <c r="M327">
        <v>0</v>
      </c>
      <c r="N327">
        <v>0</v>
      </c>
      <c r="O327" t="s">
        <v>6960</v>
      </c>
      <c r="P327" s="1">
        <v>0.21</v>
      </c>
      <c r="Q327" t="s">
        <v>6961</v>
      </c>
      <c r="R327">
        <v>0</v>
      </c>
      <c r="S327">
        <v>0</v>
      </c>
      <c r="T327" s="10">
        <f t="shared" si="23"/>
        <v>140.49586776859505</v>
      </c>
      <c r="U327" s="30">
        <v>172.16518274999999</v>
      </c>
      <c r="W327">
        <f t="shared" si="18"/>
        <v>170</v>
      </c>
      <c r="X327" s="17">
        <f t="shared" si="20"/>
        <v>170</v>
      </c>
      <c r="Y327" t="s">
        <v>6957</v>
      </c>
      <c r="Z327" t="s">
        <v>6957</v>
      </c>
      <c r="AA327" t="s">
        <v>6958</v>
      </c>
      <c r="AB327">
        <v>0</v>
      </c>
      <c r="AC327">
        <v>0</v>
      </c>
    </row>
    <row r="328" spans="1:29" ht="23.25">
      <c r="A328">
        <v>329</v>
      </c>
      <c r="B328" t="s">
        <v>6956</v>
      </c>
      <c r="C328" t="s">
        <v>6957</v>
      </c>
      <c r="D328" t="s">
        <v>6957</v>
      </c>
      <c r="E328" t="s">
        <v>6958</v>
      </c>
      <c r="F328" t="s">
        <v>6958</v>
      </c>
      <c r="H328" t="s">
        <v>11734</v>
      </c>
      <c r="I328" t="s">
        <v>4106</v>
      </c>
      <c r="J328" t="s">
        <v>6959</v>
      </c>
      <c r="K328" t="s">
        <v>6959</v>
      </c>
      <c r="L328">
        <v>0</v>
      </c>
      <c r="M328">
        <v>0</v>
      </c>
      <c r="N328">
        <v>0</v>
      </c>
      <c r="O328" t="s">
        <v>6960</v>
      </c>
      <c r="P328" s="1">
        <v>0.21</v>
      </c>
      <c r="Q328" t="s">
        <v>6961</v>
      </c>
      <c r="R328">
        <v>0</v>
      </c>
      <c r="S328">
        <v>0</v>
      </c>
      <c r="T328" s="10">
        <f t="shared" si="23"/>
        <v>223.14049586776861</v>
      </c>
      <c r="U328" s="30">
        <v>271.89035775000002</v>
      </c>
      <c r="W328">
        <f t="shared" si="18"/>
        <v>270</v>
      </c>
      <c r="X328" s="17">
        <f t="shared" si="20"/>
        <v>270</v>
      </c>
      <c r="Y328" t="s">
        <v>6957</v>
      </c>
      <c r="Z328" t="s">
        <v>6957</v>
      </c>
      <c r="AA328" t="s">
        <v>6958</v>
      </c>
      <c r="AB328">
        <v>0</v>
      </c>
      <c r="AC328">
        <v>0</v>
      </c>
    </row>
    <row r="329" spans="1:29" ht="23.25">
      <c r="A329">
        <v>330</v>
      </c>
      <c r="B329" t="s">
        <v>6956</v>
      </c>
      <c r="C329" t="s">
        <v>6957</v>
      </c>
      <c r="D329" t="s">
        <v>6957</v>
      </c>
      <c r="E329" t="s">
        <v>6958</v>
      </c>
      <c r="F329" t="s">
        <v>6958</v>
      </c>
      <c r="H329" t="s">
        <v>497</v>
      </c>
      <c r="I329" t="s">
        <v>4107</v>
      </c>
      <c r="J329" t="s">
        <v>6959</v>
      </c>
      <c r="K329" t="s">
        <v>6959</v>
      </c>
      <c r="L329">
        <v>0</v>
      </c>
      <c r="M329">
        <v>0</v>
      </c>
      <c r="N329">
        <v>0</v>
      </c>
      <c r="O329" t="s">
        <v>6960</v>
      </c>
      <c r="P329" s="1">
        <v>0.21</v>
      </c>
      <c r="Q329" t="s">
        <v>6961</v>
      </c>
      <c r="R329">
        <v>0</v>
      </c>
      <c r="S329">
        <v>0</v>
      </c>
      <c r="T329" s="10">
        <f t="shared" si="23"/>
        <v>611.57024793388427</v>
      </c>
      <c r="U329" s="30">
        <v>739.81705049999994</v>
      </c>
      <c r="W329">
        <f t="shared" ref="W329:W391" si="24">MROUND(U329,10)</f>
        <v>740</v>
      </c>
      <c r="X329" s="17">
        <f t="shared" si="20"/>
        <v>740</v>
      </c>
      <c r="Y329" t="s">
        <v>6957</v>
      </c>
      <c r="Z329" t="s">
        <v>6957</v>
      </c>
      <c r="AA329" t="s">
        <v>6958</v>
      </c>
      <c r="AB329">
        <v>0</v>
      </c>
      <c r="AC329">
        <v>0</v>
      </c>
    </row>
    <row r="330" spans="1:29" ht="23.25">
      <c r="A330">
        <v>331</v>
      </c>
      <c r="B330" t="s">
        <v>6956</v>
      </c>
      <c r="C330" t="s">
        <v>6957</v>
      </c>
      <c r="D330" t="s">
        <v>6957</v>
      </c>
      <c r="E330" t="s">
        <v>6958</v>
      </c>
      <c r="F330" t="s">
        <v>6958</v>
      </c>
      <c r="H330" t="s">
        <v>498</v>
      </c>
      <c r="I330" t="s">
        <v>4108</v>
      </c>
      <c r="J330" t="s">
        <v>6959</v>
      </c>
      <c r="K330" t="s">
        <v>6959</v>
      </c>
      <c r="L330">
        <v>0</v>
      </c>
      <c r="M330">
        <v>0</v>
      </c>
      <c r="N330">
        <v>0</v>
      </c>
      <c r="O330" t="s">
        <v>6960</v>
      </c>
      <c r="P330" s="1">
        <v>0.21</v>
      </c>
      <c r="Q330" t="s">
        <v>6961</v>
      </c>
      <c r="R330">
        <v>0</v>
      </c>
      <c r="S330">
        <v>0</v>
      </c>
      <c r="T330" s="10">
        <f t="shared" si="23"/>
        <v>611.57024793388427</v>
      </c>
      <c r="U330" s="30">
        <v>739.81705049999994</v>
      </c>
      <c r="W330">
        <f t="shared" si="24"/>
        <v>740</v>
      </c>
      <c r="X330" s="17">
        <f t="shared" si="20"/>
        <v>740</v>
      </c>
      <c r="Y330" t="s">
        <v>6957</v>
      </c>
      <c r="Z330" t="s">
        <v>6957</v>
      </c>
      <c r="AA330" t="s">
        <v>6958</v>
      </c>
      <c r="AB330">
        <v>0</v>
      </c>
      <c r="AC330">
        <v>0</v>
      </c>
    </row>
    <row r="331" spans="1:29" ht="23.25">
      <c r="A331">
        <v>332</v>
      </c>
      <c r="B331" t="s">
        <v>6956</v>
      </c>
      <c r="C331" t="s">
        <v>6957</v>
      </c>
      <c r="D331" t="s">
        <v>6957</v>
      </c>
      <c r="E331" t="s">
        <v>6958</v>
      </c>
      <c r="F331" t="s">
        <v>6958</v>
      </c>
      <c r="H331" t="s">
        <v>499</v>
      </c>
      <c r="I331" t="s">
        <v>4109</v>
      </c>
      <c r="J331" t="s">
        <v>6959</v>
      </c>
      <c r="K331" t="s">
        <v>6959</v>
      </c>
      <c r="L331">
        <v>0</v>
      </c>
      <c r="M331">
        <v>0</v>
      </c>
      <c r="N331">
        <v>0</v>
      </c>
      <c r="O331" t="s">
        <v>6960</v>
      </c>
      <c r="P331" s="1">
        <v>0.21</v>
      </c>
      <c r="Q331" t="s">
        <v>6961</v>
      </c>
      <c r="R331">
        <v>0</v>
      </c>
      <c r="S331">
        <v>0</v>
      </c>
      <c r="T331" s="10">
        <f t="shared" si="23"/>
        <v>611.57024793388427</v>
      </c>
      <c r="U331" s="30">
        <v>739.81705049999994</v>
      </c>
      <c r="W331">
        <f t="shared" si="24"/>
        <v>740</v>
      </c>
      <c r="X331" s="17">
        <f t="shared" si="20"/>
        <v>740</v>
      </c>
      <c r="Y331" t="s">
        <v>6957</v>
      </c>
      <c r="Z331" t="s">
        <v>6957</v>
      </c>
      <c r="AA331" t="s">
        <v>6958</v>
      </c>
      <c r="AB331">
        <v>0</v>
      </c>
      <c r="AC331">
        <v>0</v>
      </c>
    </row>
    <row r="332" spans="1:29" ht="23.25">
      <c r="A332">
        <v>333</v>
      </c>
      <c r="B332" t="s">
        <v>6956</v>
      </c>
      <c r="C332" t="s">
        <v>6957</v>
      </c>
      <c r="D332" t="s">
        <v>6957</v>
      </c>
      <c r="E332" t="s">
        <v>6958</v>
      </c>
      <c r="F332" t="s">
        <v>6958</v>
      </c>
      <c r="H332" t="s">
        <v>500</v>
      </c>
      <c r="I332" t="s">
        <v>4110</v>
      </c>
      <c r="J332" t="s">
        <v>6959</v>
      </c>
      <c r="K332" t="s">
        <v>6959</v>
      </c>
      <c r="L332">
        <v>0</v>
      </c>
      <c r="M332">
        <v>0</v>
      </c>
      <c r="N332">
        <v>0</v>
      </c>
      <c r="O332" t="s">
        <v>6960</v>
      </c>
      <c r="P332" s="1">
        <v>0.21</v>
      </c>
      <c r="Q332" t="s">
        <v>6961</v>
      </c>
      <c r="R332">
        <v>0</v>
      </c>
      <c r="S332">
        <v>0</v>
      </c>
      <c r="T332" s="10">
        <f t="shared" si="23"/>
        <v>611.57024793388427</v>
      </c>
      <c r="U332" s="30">
        <v>739.81705049999994</v>
      </c>
      <c r="W332">
        <f t="shared" si="24"/>
        <v>740</v>
      </c>
      <c r="X332" s="17">
        <f t="shared" si="20"/>
        <v>740</v>
      </c>
      <c r="Y332" t="s">
        <v>6957</v>
      </c>
      <c r="Z332" t="s">
        <v>6957</v>
      </c>
      <c r="AA332" t="s">
        <v>6958</v>
      </c>
      <c r="AB332">
        <v>0</v>
      </c>
      <c r="AC332">
        <v>0</v>
      </c>
    </row>
    <row r="333" spans="1:29" ht="23.25">
      <c r="A333">
        <v>334</v>
      </c>
      <c r="B333" t="s">
        <v>6956</v>
      </c>
      <c r="C333" t="s">
        <v>6957</v>
      </c>
      <c r="D333" t="s">
        <v>6957</v>
      </c>
      <c r="E333" t="s">
        <v>6958</v>
      </c>
      <c r="F333" t="s">
        <v>6958</v>
      </c>
      <c r="H333" t="s">
        <v>501</v>
      </c>
      <c r="I333" t="s">
        <v>4111</v>
      </c>
      <c r="J333" t="s">
        <v>6959</v>
      </c>
      <c r="K333" t="s">
        <v>6959</v>
      </c>
      <c r="L333">
        <v>0</v>
      </c>
      <c r="M333">
        <v>0</v>
      </c>
      <c r="N333">
        <v>0</v>
      </c>
      <c r="O333" t="s">
        <v>6960</v>
      </c>
      <c r="P333" s="1">
        <v>0.21</v>
      </c>
      <c r="Q333" t="s">
        <v>6961</v>
      </c>
      <c r="R333">
        <v>0</v>
      </c>
      <c r="S333">
        <v>0</v>
      </c>
      <c r="T333" s="10">
        <f t="shared" si="23"/>
        <v>611.57024793388427</v>
      </c>
      <c r="U333" s="30">
        <v>739.81705049999994</v>
      </c>
      <c r="W333">
        <f t="shared" si="24"/>
        <v>740</v>
      </c>
      <c r="X333" s="17">
        <f t="shared" si="20"/>
        <v>740</v>
      </c>
      <c r="Y333" t="s">
        <v>6957</v>
      </c>
      <c r="Z333" t="s">
        <v>6957</v>
      </c>
      <c r="AA333" t="s">
        <v>6958</v>
      </c>
      <c r="AB333">
        <v>0</v>
      </c>
      <c r="AC333">
        <v>0</v>
      </c>
    </row>
    <row r="334" spans="1:29" ht="23.25">
      <c r="A334">
        <v>335</v>
      </c>
      <c r="B334" t="s">
        <v>6956</v>
      </c>
      <c r="C334" t="s">
        <v>6957</v>
      </c>
      <c r="D334" t="s">
        <v>6957</v>
      </c>
      <c r="E334" t="s">
        <v>6958</v>
      </c>
      <c r="F334" t="s">
        <v>6958</v>
      </c>
      <c r="H334" t="s">
        <v>502</v>
      </c>
      <c r="I334" t="s">
        <v>4112</v>
      </c>
      <c r="J334" t="s">
        <v>6959</v>
      </c>
      <c r="K334" t="s">
        <v>6959</v>
      </c>
      <c r="L334">
        <v>0</v>
      </c>
      <c r="M334">
        <v>0</v>
      </c>
      <c r="N334">
        <v>0</v>
      </c>
      <c r="O334" t="s">
        <v>6960</v>
      </c>
      <c r="P334" s="1">
        <v>0.21</v>
      </c>
      <c r="Q334" t="s">
        <v>6961</v>
      </c>
      <c r="R334">
        <v>0</v>
      </c>
      <c r="S334">
        <v>0</v>
      </c>
      <c r="T334" s="10">
        <f t="shared" si="23"/>
        <v>677.68595041322317</v>
      </c>
      <c r="U334" s="30">
        <v>819.35461574999999</v>
      </c>
      <c r="W334">
        <f t="shared" si="24"/>
        <v>820</v>
      </c>
      <c r="X334" s="17">
        <f t="shared" si="20"/>
        <v>820</v>
      </c>
      <c r="Y334" t="s">
        <v>6957</v>
      </c>
      <c r="Z334" t="s">
        <v>6957</v>
      </c>
      <c r="AA334" t="s">
        <v>6958</v>
      </c>
      <c r="AB334">
        <v>0</v>
      </c>
      <c r="AC334">
        <v>0</v>
      </c>
    </row>
    <row r="335" spans="1:29" ht="23.25">
      <c r="A335">
        <v>336</v>
      </c>
      <c r="B335" t="s">
        <v>6956</v>
      </c>
      <c r="C335" t="s">
        <v>6957</v>
      </c>
      <c r="D335" t="s">
        <v>6957</v>
      </c>
      <c r="E335" t="s">
        <v>6958</v>
      </c>
      <c r="F335" t="s">
        <v>6958</v>
      </c>
      <c r="H335" t="s">
        <v>503</v>
      </c>
      <c r="I335" t="s">
        <v>4113</v>
      </c>
      <c r="J335" t="s">
        <v>6959</v>
      </c>
      <c r="K335" t="s">
        <v>6959</v>
      </c>
      <c r="L335">
        <v>0</v>
      </c>
      <c r="M335">
        <v>0</v>
      </c>
      <c r="N335">
        <v>0</v>
      </c>
      <c r="O335" t="s">
        <v>6960</v>
      </c>
      <c r="P335" s="1">
        <v>0.21</v>
      </c>
      <c r="Q335" t="s">
        <v>6961</v>
      </c>
      <c r="R335">
        <v>0</v>
      </c>
      <c r="S335">
        <v>0</v>
      </c>
      <c r="T335" s="10">
        <f t="shared" si="23"/>
        <v>677.68595041322317</v>
      </c>
      <c r="U335" s="30">
        <v>819.35461574999999</v>
      </c>
      <c r="W335">
        <f t="shared" si="24"/>
        <v>820</v>
      </c>
      <c r="X335" s="17">
        <f t="shared" si="20"/>
        <v>820</v>
      </c>
      <c r="Y335" t="s">
        <v>6957</v>
      </c>
      <c r="Z335" t="s">
        <v>6957</v>
      </c>
      <c r="AA335" t="s">
        <v>6958</v>
      </c>
      <c r="AB335">
        <v>0</v>
      </c>
      <c r="AC335">
        <v>0</v>
      </c>
    </row>
    <row r="336" spans="1:29" ht="23.25">
      <c r="A336">
        <v>337</v>
      </c>
      <c r="B336" t="s">
        <v>6956</v>
      </c>
      <c r="C336" t="s">
        <v>6957</v>
      </c>
      <c r="D336" t="s">
        <v>6957</v>
      </c>
      <c r="E336" t="s">
        <v>6958</v>
      </c>
      <c r="F336" t="s">
        <v>6958</v>
      </c>
      <c r="H336" t="s">
        <v>504</v>
      </c>
      <c r="I336" t="s">
        <v>4114</v>
      </c>
      <c r="J336" t="s">
        <v>6959</v>
      </c>
      <c r="K336" t="s">
        <v>6959</v>
      </c>
      <c r="L336">
        <v>0</v>
      </c>
      <c r="M336">
        <v>0</v>
      </c>
      <c r="N336">
        <v>0</v>
      </c>
      <c r="O336" t="s">
        <v>6960</v>
      </c>
      <c r="P336" s="1">
        <v>0.21</v>
      </c>
      <c r="Q336" t="s">
        <v>6961</v>
      </c>
      <c r="R336">
        <v>0</v>
      </c>
      <c r="S336">
        <v>0</v>
      </c>
      <c r="T336" s="10">
        <f t="shared" si="23"/>
        <v>677.68595041322317</v>
      </c>
      <c r="U336" s="30">
        <v>819.35461574999999</v>
      </c>
      <c r="W336">
        <f t="shared" si="24"/>
        <v>820</v>
      </c>
      <c r="X336" s="17">
        <f t="shared" si="20"/>
        <v>820</v>
      </c>
      <c r="Y336" t="s">
        <v>6957</v>
      </c>
      <c r="Z336" t="s">
        <v>6957</v>
      </c>
      <c r="AA336" t="s">
        <v>6958</v>
      </c>
      <c r="AB336">
        <v>0</v>
      </c>
      <c r="AC336">
        <v>0</v>
      </c>
    </row>
    <row r="337" spans="1:29" ht="23.25">
      <c r="A337">
        <v>338</v>
      </c>
      <c r="B337" t="s">
        <v>6956</v>
      </c>
      <c r="C337" t="s">
        <v>6957</v>
      </c>
      <c r="D337" t="s">
        <v>6957</v>
      </c>
      <c r="E337" t="s">
        <v>6958</v>
      </c>
      <c r="F337" t="s">
        <v>6958</v>
      </c>
      <c r="H337" t="s">
        <v>505</v>
      </c>
      <c r="I337" t="s">
        <v>4115</v>
      </c>
      <c r="J337" t="s">
        <v>6959</v>
      </c>
      <c r="K337" t="s">
        <v>6959</v>
      </c>
      <c r="L337">
        <v>0</v>
      </c>
      <c r="M337">
        <v>0</v>
      </c>
      <c r="N337">
        <v>0</v>
      </c>
      <c r="O337" t="s">
        <v>6960</v>
      </c>
      <c r="P337" s="1">
        <v>0.21</v>
      </c>
      <c r="Q337" t="s">
        <v>6961</v>
      </c>
      <c r="R337">
        <v>0</v>
      </c>
      <c r="S337">
        <v>0</v>
      </c>
      <c r="T337" s="10">
        <f t="shared" si="23"/>
        <v>677.68595041322317</v>
      </c>
      <c r="U337" s="30">
        <v>819.35461574999999</v>
      </c>
      <c r="W337">
        <f t="shared" si="24"/>
        <v>820</v>
      </c>
      <c r="X337" s="17">
        <f t="shared" si="20"/>
        <v>820</v>
      </c>
      <c r="Y337" t="s">
        <v>6957</v>
      </c>
      <c r="Z337" t="s">
        <v>6957</v>
      </c>
      <c r="AA337" t="s">
        <v>6958</v>
      </c>
      <c r="AB337">
        <v>0</v>
      </c>
      <c r="AC337">
        <v>0</v>
      </c>
    </row>
    <row r="338" spans="1:29" ht="23.25">
      <c r="A338">
        <v>339</v>
      </c>
      <c r="B338" t="s">
        <v>6956</v>
      </c>
      <c r="C338" t="s">
        <v>6957</v>
      </c>
      <c r="D338" t="s">
        <v>6957</v>
      </c>
      <c r="E338" t="s">
        <v>6958</v>
      </c>
      <c r="F338" t="s">
        <v>6958</v>
      </c>
      <c r="H338" t="s">
        <v>506</v>
      </c>
      <c r="I338" t="s">
        <v>4116</v>
      </c>
      <c r="J338" t="s">
        <v>6959</v>
      </c>
      <c r="K338" t="s">
        <v>6959</v>
      </c>
      <c r="L338">
        <v>0</v>
      </c>
      <c r="M338">
        <v>0</v>
      </c>
      <c r="N338">
        <v>0</v>
      </c>
      <c r="O338" t="s">
        <v>6960</v>
      </c>
      <c r="P338" s="1">
        <v>0.21</v>
      </c>
      <c r="Q338" t="s">
        <v>6961</v>
      </c>
      <c r="R338">
        <v>0</v>
      </c>
      <c r="S338">
        <v>0</v>
      </c>
      <c r="T338" s="10">
        <f t="shared" si="23"/>
        <v>719.00826446280996</v>
      </c>
      <c r="U338" s="30">
        <v>873.97885574999987</v>
      </c>
      <c r="W338">
        <f t="shared" si="24"/>
        <v>870</v>
      </c>
      <c r="X338" s="17">
        <f t="shared" si="20"/>
        <v>870</v>
      </c>
      <c r="Y338" t="s">
        <v>6957</v>
      </c>
      <c r="Z338" t="s">
        <v>6957</v>
      </c>
      <c r="AA338" t="s">
        <v>6958</v>
      </c>
      <c r="AB338">
        <v>0</v>
      </c>
      <c r="AC338">
        <v>0</v>
      </c>
    </row>
    <row r="339" spans="1:29" ht="23.25">
      <c r="A339">
        <v>340</v>
      </c>
      <c r="B339" t="s">
        <v>6956</v>
      </c>
      <c r="C339" t="s">
        <v>6957</v>
      </c>
      <c r="D339" t="s">
        <v>6957</v>
      </c>
      <c r="E339" t="s">
        <v>6958</v>
      </c>
      <c r="F339" t="s">
        <v>6958</v>
      </c>
      <c r="H339" t="s">
        <v>507</v>
      </c>
      <c r="I339" t="s">
        <v>4117</v>
      </c>
      <c r="J339" t="s">
        <v>6959</v>
      </c>
      <c r="K339" t="s">
        <v>6959</v>
      </c>
      <c r="L339">
        <v>0</v>
      </c>
      <c r="M339">
        <v>0</v>
      </c>
      <c r="N339">
        <v>0</v>
      </c>
      <c r="O339" t="s">
        <v>6960</v>
      </c>
      <c r="P339" s="1">
        <v>0.21</v>
      </c>
      <c r="Q339" t="s">
        <v>6961</v>
      </c>
      <c r="R339">
        <v>0</v>
      </c>
      <c r="S339">
        <v>0</v>
      </c>
      <c r="T339" s="10">
        <f t="shared" si="23"/>
        <v>760.33057851239676</v>
      </c>
      <c r="U339" s="30">
        <v>915.18062624999982</v>
      </c>
      <c r="W339">
        <f t="shared" si="24"/>
        <v>920</v>
      </c>
      <c r="X339" s="17">
        <f t="shared" si="20"/>
        <v>920</v>
      </c>
      <c r="Y339" t="s">
        <v>6957</v>
      </c>
      <c r="Z339" t="s">
        <v>6957</v>
      </c>
      <c r="AA339" t="s">
        <v>6958</v>
      </c>
      <c r="AB339">
        <v>0</v>
      </c>
      <c r="AC339">
        <v>0</v>
      </c>
    </row>
    <row r="340" spans="1:29" ht="23.25">
      <c r="A340">
        <v>341</v>
      </c>
      <c r="B340" t="s">
        <v>6956</v>
      </c>
      <c r="C340" t="s">
        <v>6957</v>
      </c>
      <c r="D340" t="s">
        <v>6957</v>
      </c>
      <c r="E340" t="s">
        <v>6958</v>
      </c>
      <c r="F340" t="s">
        <v>6958</v>
      </c>
      <c r="H340" t="s">
        <v>508</v>
      </c>
      <c r="I340" t="s">
        <v>4118</v>
      </c>
      <c r="J340" t="s">
        <v>6959</v>
      </c>
      <c r="K340" t="s">
        <v>6959</v>
      </c>
      <c r="L340">
        <v>0</v>
      </c>
      <c r="M340">
        <v>0</v>
      </c>
      <c r="N340">
        <v>0</v>
      </c>
      <c r="O340" t="s">
        <v>6960</v>
      </c>
      <c r="P340" s="1">
        <v>0.21</v>
      </c>
      <c r="Q340" t="s">
        <v>6961</v>
      </c>
      <c r="R340">
        <v>0</v>
      </c>
      <c r="S340">
        <v>0</v>
      </c>
      <c r="T340" s="10">
        <f t="shared" si="23"/>
        <v>760.33057851239676</v>
      </c>
      <c r="U340" s="30">
        <v>915.18062624999982</v>
      </c>
      <c r="W340">
        <f t="shared" si="24"/>
        <v>920</v>
      </c>
      <c r="X340" s="17">
        <f t="shared" si="20"/>
        <v>920</v>
      </c>
      <c r="Y340" t="s">
        <v>6957</v>
      </c>
      <c r="Z340" t="s">
        <v>6957</v>
      </c>
      <c r="AA340" t="s">
        <v>6958</v>
      </c>
      <c r="AB340">
        <v>0</v>
      </c>
      <c r="AC340">
        <v>0</v>
      </c>
    </row>
    <row r="341" spans="1:29" ht="23.25">
      <c r="A341">
        <v>342</v>
      </c>
      <c r="B341" t="s">
        <v>6956</v>
      </c>
      <c r="C341" t="s">
        <v>6957</v>
      </c>
      <c r="D341" t="s">
        <v>6957</v>
      </c>
      <c r="E341" t="s">
        <v>6958</v>
      </c>
      <c r="F341" t="s">
        <v>6958</v>
      </c>
      <c r="H341" t="s">
        <v>509</v>
      </c>
      <c r="I341" t="s">
        <v>4119</v>
      </c>
      <c r="J341" t="s">
        <v>6959</v>
      </c>
      <c r="K341" t="s">
        <v>6959</v>
      </c>
      <c r="L341">
        <v>0</v>
      </c>
      <c r="M341">
        <v>0</v>
      </c>
      <c r="N341">
        <v>0</v>
      </c>
      <c r="O341" t="s">
        <v>6960</v>
      </c>
      <c r="P341" s="1">
        <v>0.21</v>
      </c>
      <c r="Q341" t="s">
        <v>6961</v>
      </c>
      <c r="R341">
        <v>0</v>
      </c>
      <c r="S341">
        <v>0</v>
      </c>
      <c r="T341" s="10">
        <f t="shared" si="23"/>
        <v>917.35537190082653</v>
      </c>
      <c r="U341" s="30">
        <v>1107.8029462499999</v>
      </c>
      <c r="W341">
        <f t="shared" si="24"/>
        <v>1110</v>
      </c>
      <c r="X341" s="17">
        <f t="shared" si="20"/>
        <v>1110</v>
      </c>
      <c r="Y341" t="s">
        <v>6957</v>
      </c>
      <c r="Z341" t="s">
        <v>6957</v>
      </c>
      <c r="AA341" t="s">
        <v>6958</v>
      </c>
      <c r="AB341">
        <v>0</v>
      </c>
      <c r="AC341">
        <v>0</v>
      </c>
    </row>
    <row r="342" spans="1:29" ht="23.25">
      <c r="A342">
        <v>343</v>
      </c>
      <c r="B342" t="s">
        <v>6956</v>
      </c>
      <c r="C342" t="s">
        <v>6957</v>
      </c>
      <c r="D342" t="s">
        <v>6957</v>
      </c>
      <c r="E342" t="s">
        <v>6958</v>
      </c>
      <c r="F342" t="s">
        <v>6958</v>
      </c>
      <c r="H342" t="s">
        <v>510</v>
      </c>
      <c r="I342" t="s">
        <v>4120</v>
      </c>
      <c r="J342" t="s">
        <v>6959</v>
      </c>
      <c r="K342" t="s">
        <v>6959</v>
      </c>
      <c r="L342">
        <v>0</v>
      </c>
      <c r="M342">
        <v>0</v>
      </c>
      <c r="N342">
        <v>0</v>
      </c>
      <c r="O342" t="s">
        <v>6960</v>
      </c>
      <c r="P342" s="1">
        <v>0.21</v>
      </c>
      <c r="Q342" t="s">
        <v>6961</v>
      </c>
      <c r="R342">
        <v>0</v>
      </c>
      <c r="S342">
        <v>0</v>
      </c>
      <c r="T342" s="10">
        <f t="shared" si="23"/>
        <v>917.35537190082653</v>
      </c>
      <c r="U342" s="30">
        <v>1107.8029462499999</v>
      </c>
      <c r="W342">
        <f t="shared" si="24"/>
        <v>1110</v>
      </c>
      <c r="X342" s="17">
        <f t="shared" si="20"/>
        <v>1110</v>
      </c>
      <c r="Y342" t="s">
        <v>6957</v>
      </c>
      <c r="Z342" t="s">
        <v>6957</v>
      </c>
      <c r="AA342" t="s">
        <v>6958</v>
      </c>
      <c r="AB342">
        <v>0</v>
      </c>
      <c r="AC342">
        <v>0</v>
      </c>
    </row>
    <row r="343" spans="1:29" ht="23.25">
      <c r="A343">
        <v>344</v>
      </c>
      <c r="B343" t="s">
        <v>6956</v>
      </c>
      <c r="C343" t="s">
        <v>6957</v>
      </c>
      <c r="D343" t="s">
        <v>6957</v>
      </c>
      <c r="E343" t="s">
        <v>6958</v>
      </c>
      <c r="F343" t="s">
        <v>6958</v>
      </c>
      <c r="H343" t="s">
        <v>511</v>
      </c>
      <c r="I343" t="s">
        <v>4121</v>
      </c>
      <c r="J343" t="s">
        <v>6959</v>
      </c>
      <c r="K343" t="s">
        <v>6959</v>
      </c>
      <c r="L343">
        <v>0</v>
      </c>
      <c r="M343">
        <v>0</v>
      </c>
      <c r="N343">
        <v>0</v>
      </c>
      <c r="O343" t="s">
        <v>6960</v>
      </c>
      <c r="P343" s="1">
        <v>0.21</v>
      </c>
      <c r="Q343" t="s">
        <v>6961</v>
      </c>
      <c r="R343">
        <v>0</v>
      </c>
      <c r="S343">
        <v>0</v>
      </c>
      <c r="T343" s="10">
        <f t="shared" si="23"/>
        <v>1041.3223140495868</v>
      </c>
      <c r="U343" s="30">
        <v>1255.387221</v>
      </c>
      <c r="W343">
        <f t="shared" si="24"/>
        <v>1260</v>
      </c>
      <c r="X343" s="17">
        <f t="shared" si="20"/>
        <v>1260</v>
      </c>
      <c r="Y343" t="s">
        <v>6957</v>
      </c>
      <c r="Z343" t="s">
        <v>6957</v>
      </c>
      <c r="AA343" t="s">
        <v>6958</v>
      </c>
      <c r="AB343">
        <v>0</v>
      </c>
      <c r="AC343">
        <v>0</v>
      </c>
    </row>
    <row r="344" spans="1:29" ht="23.25">
      <c r="A344">
        <v>345</v>
      </c>
      <c r="B344" t="s">
        <v>6956</v>
      </c>
      <c r="C344" t="s">
        <v>6957</v>
      </c>
      <c r="D344" t="s">
        <v>6957</v>
      </c>
      <c r="E344" t="s">
        <v>6958</v>
      </c>
      <c r="F344" t="s">
        <v>6958</v>
      </c>
      <c r="H344" t="s">
        <v>512</v>
      </c>
      <c r="I344" t="s">
        <v>4122</v>
      </c>
      <c r="J344" t="s">
        <v>6959</v>
      </c>
      <c r="K344" t="s">
        <v>6959</v>
      </c>
      <c r="L344">
        <v>0</v>
      </c>
      <c r="M344">
        <v>0</v>
      </c>
      <c r="N344">
        <v>0</v>
      </c>
      <c r="O344" t="s">
        <v>6960</v>
      </c>
      <c r="P344" s="1">
        <v>0.21</v>
      </c>
      <c r="Q344" t="s">
        <v>6961</v>
      </c>
      <c r="R344">
        <v>0</v>
      </c>
      <c r="S344">
        <v>0</v>
      </c>
      <c r="T344" s="10">
        <f t="shared" si="23"/>
        <v>1107.4380165289256</v>
      </c>
      <c r="U344" s="30">
        <v>1344.0258314999999</v>
      </c>
      <c r="W344">
        <f t="shared" si="24"/>
        <v>1340</v>
      </c>
      <c r="X344" s="17">
        <f t="shared" si="20"/>
        <v>1340</v>
      </c>
      <c r="Y344" t="s">
        <v>6957</v>
      </c>
      <c r="Z344" t="s">
        <v>6957</v>
      </c>
      <c r="AA344" t="s">
        <v>6958</v>
      </c>
      <c r="AB344">
        <v>0</v>
      </c>
      <c r="AC344">
        <v>0</v>
      </c>
    </row>
    <row r="345" spans="1:29" ht="23.25">
      <c r="A345">
        <v>346</v>
      </c>
      <c r="B345" t="s">
        <v>6956</v>
      </c>
      <c r="C345" t="s">
        <v>6957</v>
      </c>
      <c r="D345" t="s">
        <v>6957</v>
      </c>
      <c r="E345" t="s">
        <v>6958</v>
      </c>
      <c r="F345" t="s">
        <v>6958</v>
      </c>
      <c r="H345" t="s">
        <v>513</v>
      </c>
      <c r="I345" t="s">
        <v>4123</v>
      </c>
      <c r="J345" t="s">
        <v>6959</v>
      </c>
      <c r="K345" t="s">
        <v>6959</v>
      </c>
      <c r="L345">
        <v>0</v>
      </c>
      <c r="M345">
        <v>0</v>
      </c>
      <c r="N345">
        <v>0</v>
      </c>
      <c r="O345" t="s">
        <v>6960</v>
      </c>
      <c r="P345" s="1">
        <v>0.21</v>
      </c>
      <c r="Q345" t="s">
        <v>6961</v>
      </c>
      <c r="R345">
        <v>0</v>
      </c>
      <c r="S345">
        <v>0</v>
      </c>
      <c r="T345" s="10">
        <f t="shared" si="23"/>
        <v>1280.9917355371902</v>
      </c>
      <c r="U345" s="30">
        <v>1550.5467862499997</v>
      </c>
      <c r="W345">
        <f t="shared" si="24"/>
        <v>1550</v>
      </c>
      <c r="X345" s="17">
        <f t="shared" si="20"/>
        <v>1550</v>
      </c>
      <c r="Y345" t="s">
        <v>6957</v>
      </c>
      <c r="Z345" t="s">
        <v>6957</v>
      </c>
      <c r="AA345" t="s">
        <v>6958</v>
      </c>
      <c r="AB345">
        <v>0</v>
      </c>
      <c r="AC345">
        <v>0</v>
      </c>
    </row>
    <row r="346" spans="1:29" ht="23.25">
      <c r="A346">
        <v>347</v>
      </c>
      <c r="B346" t="s">
        <v>6956</v>
      </c>
      <c r="C346" t="s">
        <v>6957</v>
      </c>
      <c r="D346" t="s">
        <v>6957</v>
      </c>
      <c r="E346" t="s">
        <v>6958</v>
      </c>
      <c r="F346" t="s">
        <v>6958</v>
      </c>
      <c r="H346" t="s">
        <v>514</v>
      </c>
      <c r="I346" t="s">
        <v>4124</v>
      </c>
      <c r="J346" t="s">
        <v>6959</v>
      </c>
      <c r="K346" t="s">
        <v>6959</v>
      </c>
      <c r="L346">
        <v>0</v>
      </c>
      <c r="M346">
        <v>0</v>
      </c>
      <c r="N346">
        <v>0</v>
      </c>
      <c r="O346" t="s">
        <v>6960</v>
      </c>
      <c r="P346" s="1">
        <v>0.21</v>
      </c>
      <c r="Q346" t="s">
        <v>6961</v>
      </c>
      <c r="R346">
        <v>0</v>
      </c>
      <c r="S346">
        <v>0</v>
      </c>
      <c r="T346" s="10">
        <f t="shared" si="23"/>
        <v>1314.0495867768595</v>
      </c>
      <c r="U346" s="30">
        <v>1585.04630625</v>
      </c>
      <c r="W346">
        <f t="shared" si="24"/>
        <v>1590</v>
      </c>
      <c r="X346" s="17">
        <f t="shared" si="20"/>
        <v>1590</v>
      </c>
      <c r="Y346" t="s">
        <v>6957</v>
      </c>
      <c r="Z346" t="s">
        <v>6957</v>
      </c>
      <c r="AA346" t="s">
        <v>6958</v>
      </c>
      <c r="AB346">
        <v>0</v>
      </c>
      <c r="AC346">
        <v>0</v>
      </c>
    </row>
    <row r="347" spans="1:29" ht="23.25">
      <c r="A347">
        <v>348</v>
      </c>
      <c r="B347" t="s">
        <v>6956</v>
      </c>
      <c r="C347" t="s">
        <v>6957</v>
      </c>
      <c r="D347" t="s">
        <v>6957</v>
      </c>
      <c r="E347" t="s">
        <v>6958</v>
      </c>
      <c r="F347" t="s">
        <v>6958</v>
      </c>
      <c r="H347" t="s">
        <v>515</v>
      </c>
      <c r="I347" t="s">
        <v>4125</v>
      </c>
      <c r="J347" t="s">
        <v>6959</v>
      </c>
      <c r="K347" t="s">
        <v>6959</v>
      </c>
      <c r="L347">
        <v>0</v>
      </c>
      <c r="M347">
        <v>0</v>
      </c>
      <c r="N347">
        <v>0</v>
      </c>
      <c r="O347" t="s">
        <v>6960</v>
      </c>
      <c r="P347" s="1">
        <v>0.21</v>
      </c>
      <c r="Q347" t="s">
        <v>6961</v>
      </c>
      <c r="R347">
        <v>0</v>
      </c>
      <c r="S347">
        <v>0</v>
      </c>
      <c r="T347" s="10">
        <f t="shared" si="23"/>
        <v>1314.0495867768595</v>
      </c>
      <c r="U347" s="30">
        <v>1592.2337062500001</v>
      </c>
      <c r="W347">
        <f t="shared" si="24"/>
        <v>1590</v>
      </c>
      <c r="X347" s="17">
        <f t="shared" si="20"/>
        <v>1590</v>
      </c>
      <c r="Y347" t="s">
        <v>6957</v>
      </c>
      <c r="Z347" t="s">
        <v>6957</v>
      </c>
      <c r="AA347" t="s">
        <v>6958</v>
      </c>
      <c r="AB347">
        <v>0</v>
      </c>
      <c r="AC347">
        <v>0</v>
      </c>
    </row>
    <row r="348" spans="1:29" ht="23.25">
      <c r="A348">
        <v>349</v>
      </c>
      <c r="B348" t="s">
        <v>6956</v>
      </c>
      <c r="C348" t="s">
        <v>6957</v>
      </c>
      <c r="D348" t="s">
        <v>6957</v>
      </c>
      <c r="E348" t="s">
        <v>6958</v>
      </c>
      <c r="F348" t="s">
        <v>6958</v>
      </c>
      <c r="H348" t="s">
        <v>516</v>
      </c>
      <c r="I348" t="s">
        <v>4126</v>
      </c>
      <c r="J348" t="s">
        <v>6959</v>
      </c>
      <c r="K348" t="s">
        <v>6959</v>
      </c>
      <c r="L348">
        <v>0</v>
      </c>
      <c r="M348">
        <v>0</v>
      </c>
      <c r="N348">
        <v>0</v>
      </c>
      <c r="O348" t="s">
        <v>6960</v>
      </c>
      <c r="P348" s="1">
        <v>0.21</v>
      </c>
      <c r="Q348" t="s">
        <v>6961</v>
      </c>
      <c r="R348">
        <v>0</v>
      </c>
      <c r="S348">
        <v>0</v>
      </c>
      <c r="T348" s="10">
        <f t="shared" si="23"/>
        <v>1867.7685950413224</v>
      </c>
      <c r="U348" s="30">
        <v>2263.5278819999999</v>
      </c>
      <c r="W348">
        <f t="shared" si="24"/>
        <v>2260</v>
      </c>
      <c r="X348" s="17">
        <f t="shared" si="20"/>
        <v>2260</v>
      </c>
      <c r="Y348" t="s">
        <v>6957</v>
      </c>
      <c r="Z348" t="s">
        <v>6957</v>
      </c>
      <c r="AA348" t="s">
        <v>6958</v>
      </c>
      <c r="AB348">
        <v>0</v>
      </c>
      <c r="AC348">
        <v>0</v>
      </c>
    </row>
    <row r="349" spans="1:29" ht="23.25">
      <c r="A349">
        <v>350</v>
      </c>
      <c r="B349" t="s">
        <v>6956</v>
      </c>
      <c r="C349" t="s">
        <v>6957</v>
      </c>
      <c r="D349" t="s">
        <v>6957</v>
      </c>
      <c r="E349" t="s">
        <v>6958</v>
      </c>
      <c r="F349" t="s">
        <v>6958</v>
      </c>
      <c r="H349" t="s">
        <v>517</v>
      </c>
      <c r="I349" t="s">
        <v>4127</v>
      </c>
      <c r="J349" t="s">
        <v>6959</v>
      </c>
      <c r="K349" t="s">
        <v>6959</v>
      </c>
      <c r="L349">
        <v>0</v>
      </c>
      <c r="M349">
        <v>0</v>
      </c>
      <c r="N349">
        <v>0</v>
      </c>
      <c r="O349" t="s">
        <v>6960</v>
      </c>
      <c r="P349" s="1">
        <v>0.21</v>
      </c>
      <c r="Q349" t="s">
        <v>6961</v>
      </c>
      <c r="R349">
        <v>0</v>
      </c>
      <c r="S349">
        <v>0</v>
      </c>
      <c r="T349" s="10">
        <f t="shared" si="23"/>
        <v>611.57024793388427</v>
      </c>
      <c r="U349" s="30">
        <v>739.81705049999994</v>
      </c>
      <c r="W349">
        <f t="shared" si="24"/>
        <v>740</v>
      </c>
      <c r="X349" s="17">
        <f t="shared" si="20"/>
        <v>740</v>
      </c>
      <c r="Y349" t="s">
        <v>6957</v>
      </c>
      <c r="Z349" t="s">
        <v>6957</v>
      </c>
      <c r="AA349" t="s">
        <v>6958</v>
      </c>
      <c r="AB349">
        <v>0</v>
      </c>
      <c r="AC349">
        <v>0</v>
      </c>
    </row>
    <row r="350" spans="1:29" ht="23.25">
      <c r="A350">
        <v>351</v>
      </c>
      <c r="B350" t="s">
        <v>6956</v>
      </c>
      <c r="C350" t="s">
        <v>6957</v>
      </c>
      <c r="D350" t="s">
        <v>6957</v>
      </c>
      <c r="E350" t="s">
        <v>6958</v>
      </c>
      <c r="F350" t="s">
        <v>6958</v>
      </c>
      <c r="H350" t="s">
        <v>518</v>
      </c>
      <c r="I350" t="s">
        <v>4128</v>
      </c>
      <c r="J350" t="s">
        <v>6959</v>
      </c>
      <c r="K350" t="s">
        <v>6959</v>
      </c>
      <c r="L350">
        <v>0</v>
      </c>
      <c r="M350">
        <v>0</v>
      </c>
      <c r="N350">
        <v>0</v>
      </c>
      <c r="O350" t="s">
        <v>6960</v>
      </c>
      <c r="P350" s="1">
        <v>0.21</v>
      </c>
      <c r="Q350" t="s">
        <v>6961</v>
      </c>
      <c r="R350">
        <v>0</v>
      </c>
      <c r="S350">
        <v>0</v>
      </c>
      <c r="T350" s="10">
        <f t="shared" si="23"/>
        <v>611.57024793388427</v>
      </c>
      <c r="U350" s="30">
        <v>739.81705049999994</v>
      </c>
      <c r="W350">
        <f t="shared" si="24"/>
        <v>740</v>
      </c>
      <c r="X350" s="17">
        <f t="shared" si="20"/>
        <v>740</v>
      </c>
      <c r="Y350" t="s">
        <v>6957</v>
      </c>
      <c r="Z350" t="s">
        <v>6957</v>
      </c>
      <c r="AA350" t="s">
        <v>6958</v>
      </c>
      <c r="AB350">
        <v>0</v>
      </c>
      <c r="AC350">
        <v>0</v>
      </c>
    </row>
    <row r="351" spans="1:29" ht="23.25">
      <c r="A351">
        <v>352</v>
      </c>
      <c r="B351" t="s">
        <v>6956</v>
      </c>
      <c r="C351" t="s">
        <v>6957</v>
      </c>
      <c r="D351" t="s">
        <v>6957</v>
      </c>
      <c r="E351" t="s">
        <v>6958</v>
      </c>
      <c r="F351" t="s">
        <v>6958</v>
      </c>
      <c r="H351" t="s">
        <v>519</v>
      </c>
      <c r="I351" t="s">
        <v>4129</v>
      </c>
      <c r="J351" t="s">
        <v>6959</v>
      </c>
      <c r="K351" t="s">
        <v>6959</v>
      </c>
      <c r="L351">
        <v>0</v>
      </c>
      <c r="M351">
        <v>0</v>
      </c>
      <c r="N351">
        <v>0</v>
      </c>
      <c r="O351" t="s">
        <v>6960</v>
      </c>
      <c r="P351" s="1">
        <v>0.21</v>
      </c>
      <c r="Q351" t="s">
        <v>6961</v>
      </c>
      <c r="R351">
        <v>0</v>
      </c>
      <c r="S351">
        <v>0</v>
      </c>
      <c r="T351" s="10">
        <f t="shared" si="23"/>
        <v>611.57024793388427</v>
      </c>
      <c r="U351" s="30">
        <v>739.81705049999994</v>
      </c>
      <c r="W351">
        <f t="shared" si="24"/>
        <v>740</v>
      </c>
      <c r="X351" s="17">
        <f t="shared" si="20"/>
        <v>740</v>
      </c>
      <c r="Y351" t="s">
        <v>6957</v>
      </c>
      <c r="Z351" t="s">
        <v>6957</v>
      </c>
      <c r="AA351" t="s">
        <v>6958</v>
      </c>
      <c r="AB351">
        <v>0</v>
      </c>
      <c r="AC351">
        <v>0</v>
      </c>
    </row>
    <row r="352" spans="1:29" ht="23.25">
      <c r="A352">
        <v>353</v>
      </c>
      <c r="B352" t="s">
        <v>6956</v>
      </c>
      <c r="C352" t="s">
        <v>6957</v>
      </c>
      <c r="D352" t="s">
        <v>6957</v>
      </c>
      <c r="E352" t="s">
        <v>6958</v>
      </c>
      <c r="F352" t="s">
        <v>6958</v>
      </c>
      <c r="H352" t="s">
        <v>520</v>
      </c>
      <c r="I352" t="s">
        <v>4130</v>
      </c>
      <c r="J352" t="s">
        <v>6959</v>
      </c>
      <c r="K352" t="s">
        <v>6959</v>
      </c>
      <c r="L352">
        <v>0</v>
      </c>
      <c r="M352">
        <v>0</v>
      </c>
      <c r="N352">
        <v>0</v>
      </c>
      <c r="O352" t="s">
        <v>6960</v>
      </c>
      <c r="P352" s="1">
        <v>0.21</v>
      </c>
      <c r="Q352" t="s">
        <v>6961</v>
      </c>
      <c r="R352">
        <v>0</v>
      </c>
      <c r="S352">
        <v>0</v>
      </c>
      <c r="T352" s="10">
        <f t="shared" si="23"/>
        <v>611.57024793388427</v>
      </c>
      <c r="U352" s="30">
        <v>739.81705049999994</v>
      </c>
      <c r="W352">
        <f t="shared" si="24"/>
        <v>740</v>
      </c>
      <c r="X352" s="17">
        <f t="shared" si="20"/>
        <v>740</v>
      </c>
      <c r="Y352" t="s">
        <v>6957</v>
      </c>
      <c r="Z352" t="s">
        <v>6957</v>
      </c>
      <c r="AA352" t="s">
        <v>6958</v>
      </c>
      <c r="AB352">
        <v>0</v>
      </c>
      <c r="AC352">
        <v>0</v>
      </c>
    </row>
    <row r="353" spans="1:29" ht="23.25">
      <c r="A353">
        <v>354</v>
      </c>
      <c r="B353" t="s">
        <v>6956</v>
      </c>
      <c r="C353" t="s">
        <v>6957</v>
      </c>
      <c r="D353" t="s">
        <v>6957</v>
      </c>
      <c r="E353" t="s">
        <v>6958</v>
      </c>
      <c r="F353" t="s">
        <v>6958</v>
      </c>
      <c r="H353" t="s">
        <v>521</v>
      </c>
      <c r="I353" t="s">
        <v>4131</v>
      </c>
      <c r="J353" t="s">
        <v>6959</v>
      </c>
      <c r="K353" t="s">
        <v>6959</v>
      </c>
      <c r="L353">
        <v>0</v>
      </c>
      <c r="M353">
        <v>0</v>
      </c>
      <c r="N353">
        <v>0</v>
      </c>
      <c r="O353" t="s">
        <v>6960</v>
      </c>
      <c r="P353" s="1">
        <v>0.21</v>
      </c>
      <c r="Q353" t="s">
        <v>6961</v>
      </c>
      <c r="R353">
        <v>0</v>
      </c>
      <c r="S353">
        <v>0</v>
      </c>
      <c r="T353" s="10">
        <f t="shared" si="23"/>
        <v>611.57024793388427</v>
      </c>
      <c r="U353" s="30">
        <v>739.81705049999994</v>
      </c>
      <c r="W353">
        <f t="shared" si="24"/>
        <v>740</v>
      </c>
      <c r="X353" s="17">
        <f t="shared" si="20"/>
        <v>740</v>
      </c>
      <c r="Y353" t="s">
        <v>6957</v>
      </c>
      <c r="Z353" t="s">
        <v>6957</v>
      </c>
      <c r="AA353" t="s">
        <v>6958</v>
      </c>
      <c r="AB353">
        <v>0</v>
      </c>
      <c r="AC353">
        <v>0</v>
      </c>
    </row>
    <row r="354" spans="1:29" ht="23.25">
      <c r="A354">
        <v>355</v>
      </c>
      <c r="B354" t="s">
        <v>6956</v>
      </c>
      <c r="C354" t="s">
        <v>6957</v>
      </c>
      <c r="D354" t="s">
        <v>6957</v>
      </c>
      <c r="E354" t="s">
        <v>6958</v>
      </c>
      <c r="F354" t="s">
        <v>6958</v>
      </c>
      <c r="H354" t="s">
        <v>522</v>
      </c>
      <c r="I354" t="s">
        <v>4132</v>
      </c>
      <c r="J354" t="s">
        <v>6959</v>
      </c>
      <c r="K354" t="s">
        <v>6959</v>
      </c>
      <c r="L354">
        <v>0</v>
      </c>
      <c r="M354">
        <v>0</v>
      </c>
      <c r="N354">
        <v>0</v>
      </c>
      <c r="O354" t="s">
        <v>6960</v>
      </c>
      <c r="P354" s="1">
        <v>0.21</v>
      </c>
      <c r="Q354" t="s">
        <v>6961</v>
      </c>
      <c r="R354">
        <v>0</v>
      </c>
      <c r="S354">
        <v>0</v>
      </c>
      <c r="T354" s="10">
        <f t="shared" si="23"/>
        <v>677.68595041322317</v>
      </c>
      <c r="U354" s="30">
        <v>819.35461574999999</v>
      </c>
      <c r="W354">
        <f t="shared" si="24"/>
        <v>820</v>
      </c>
      <c r="X354" s="17">
        <f t="shared" si="20"/>
        <v>820</v>
      </c>
      <c r="Y354" t="s">
        <v>6957</v>
      </c>
      <c r="Z354" t="s">
        <v>6957</v>
      </c>
      <c r="AA354" t="s">
        <v>6958</v>
      </c>
      <c r="AB354">
        <v>0</v>
      </c>
      <c r="AC354">
        <v>0</v>
      </c>
    </row>
    <row r="355" spans="1:29" ht="23.25">
      <c r="A355">
        <v>356</v>
      </c>
      <c r="B355" t="s">
        <v>6956</v>
      </c>
      <c r="C355" t="s">
        <v>6957</v>
      </c>
      <c r="D355" t="s">
        <v>6957</v>
      </c>
      <c r="E355" t="s">
        <v>6958</v>
      </c>
      <c r="F355" t="s">
        <v>6958</v>
      </c>
      <c r="H355" t="s">
        <v>523</v>
      </c>
      <c r="I355" t="s">
        <v>4133</v>
      </c>
      <c r="J355" t="s">
        <v>6959</v>
      </c>
      <c r="K355" t="s">
        <v>6959</v>
      </c>
      <c r="L355">
        <v>0</v>
      </c>
      <c r="M355">
        <v>0</v>
      </c>
      <c r="N355">
        <v>0</v>
      </c>
      <c r="O355" t="s">
        <v>6960</v>
      </c>
      <c r="P355" s="1">
        <v>0.21</v>
      </c>
      <c r="Q355" t="s">
        <v>6961</v>
      </c>
      <c r="R355">
        <v>0</v>
      </c>
      <c r="S355">
        <v>0</v>
      </c>
      <c r="T355" s="10">
        <f t="shared" si="23"/>
        <v>677.68595041322317</v>
      </c>
      <c r="U355" s="30">
        <v>819.35461574999999</v>
      </c>
      <c r="W355">
        <f t="shared" si="24"/>
        <v>820</v>
      </c>
      <c r="X355" s="17">
        <f t="shared" si="20"/>
        <v>820</v>
      </c>
      <c r="Y355" t="s">
        <v>6957</v>
      </c>
      <c r="Z355" t="s">
        <v>6957</v>
      </c>
      <c r="AA355" t="s">
        <v>6958</v>
      </c>
      <c r="AB355">
        <v>0</v>
      </c>
      <c r="AC355">
        <v>0</v>
      </c>
    </row>
    <row r="356" spans="1:29" ht="23.25">
      <c r="A356">
        <v>357</v>
      </c>
      <c r="B356" t="s">
        <v>6956</v>
      </c>
      <c r="C356" t="s">
        <v>6957</v>
      </c>
      <c r="D356" t="s">
        <v>6957</v>
      </c>
      <c r="E356" t="s">
        <v>6958</v>
      </c>
      <c r="F356" t="s">
        <v>6958</v>
      </c>
      <c r="H356" t="s">
        <v>524</v>
      </c>
      <c r="I356" t="s">
        <v>4134</v>
      </c>
      <c r="J356" t="s">
        <v>6959</v>
      </c>
      <c r="K356" t="s">
        <v>6959</v>
      </c>
      <c r="L356">
        <v>0</v>
      </c>
      <c r="M356">
        <v>0</v>
      </c>
      <c r="N356">
        <v>0</v>
      </c>
      <c r="O356" t="s">
        <v>6960</v>
      </c>
      <c r="P356" s="1">
        <v>0.21</v>
      </c>
      <c r="Q356" t="s">
        <v>6961</v>
      </c>
      <c r="R356">
        <v>0</v>
      </c>
      <c r="S356">
        <v>0</v>
      </c>
      <c r="T356" s="10">
        <f t="shared" si="23"/>
        <v>677.68595041322317</v>
      </c>
      <c r="U356" s="30">
        <v>819.35461574999999</v>
      </c>
      <c r="W356">
        <f t="shared" si="24"/>
        <v>820</v>
      </c>
      <c r="X356" s="17">
        <f t="shared" si="20"/>
        <v>820</v>
      </c>
      <c r="Y356" t="s">
        <v>6957</v>
      </c>
      <c r="Z356" t="s">
        <v>6957</v>
      </c>
      <c r="AA356" t="s">
        <v>6958</v>
      </c>
      <c r="AB356">
        <v>0</v>
      </c>
      <c r="AC356">
        <v>0</v>
      </c>
    </row>
    <row r="357" spans="1:29" ht="23.25">
      <c r="A357">
        <v>358</v>
      </c>
      <c r="B357" t="s">
        <v>6956</v>
      </c>
      <c r="C357" t="s">
        <v>6957</v>
      </c>
      <c r="D357" t="s">
        <v>6957</v>
      </c>
      <c r="E357" t="s">
        <v>6958</v>
      </c>
      <c r="F357" t="s">
        <v>6958</v>
      </c>
      <c r="H357" t="s">
        <v>525</v>
      </c>
      <c r="I357" t="s">
        <v>4135</v>
      </c>
      <c r="J357" t="s">
        <v>6959</v>
      </c>
      <c r="K357" t="s">
        <v>6959</v>
      </c>
      <c r="L357">
        <v>0</v>
      </c>
      <c r="M357">
        <v>0</v>
      </c>
      <c r="N357">
        <v>0</v>
      </c>
      <c r="O357" t="s">
        <v>6960</v>
      </c>
      <c r="P357" s="1">
        <v>0.21</v>
      </c>
      <c r="Q357" t="s">
        <v>6961</v>
      </c>
      <c r="R357">
        <v>0</v>
      </c>
      <c r="S357">
        <v>0</v>
      </c>
      <c r="T357" s="10">
        <f t="shared" si="23"/>
        <v>677.68595041322317</v>
      </c>
      <c r="U357" s="30">
        <v>819.35461574999999</v>
      </c>
      <c r="W357">
        <f t="shared" si="24"/>
        <v>820</v>
      </c>
      <c r="X357" s="17">
        <f t="shared" si="20"/>
        <v>820</v>
      </c>
      <c r="Y357" t="s">
        <v>6957</v>
      </c>
      <c r="Z357" t="s">
        <v>6957</v>
      </c>
      <c r="AA357" t="s">
        <v>6958</v>
      </c>
      <c r="AB357">
        <v>0</v>
      </c>
      <c r="AC357">
        <v>0</v>
      </c>
    </row>
    <row r="358" spans="1:29" ht="23.25">
      <c r="A358">
        <v>359</v>
      </c>
      <c r="B358" t="s">
        <v>6956</v>
      </c>
      <c r="C358" t="s">
        <v>6957</v>
      </c>
      <c r="D358" t="s">
        <v>6957</v>
      </c>
      <c r="E358" t="s">
        <v>6958</v>
      </c>
      <c r="F358" t="s">
        <v>6958</v>
      </c>
      <c r="H358" t="s">
        <v>526</v>
      </c>
      <c r="I358" t="s">
        <v>4136</v>
      </c>
      <c r="J358" t="s">
        <v>6959</v>
      </c>
      <c r="K358" t="s">
        <v>6959</v>
      </c>
      <c r="L358">
        <v>0</v>
      </c>
      <c r="M358">
        <v>0</v>
      </c>
      <c r="N358">
        <v>0</v>
      </c>
      <c r="O358" t="s">
        <v>6960</v>
      </c>
      <c r="P358" s="1">
        <v>0.21</v>
      </c>
      <c r="Q358" t="s">
        <v>6961</v>
      </c>
      <c r="R358">
        <v>0</v>
      </c>
      <c r="S358">
        <v>0</v>
      </c>
      <c r="T358" s="10">
        <f t="shared" si="23"/>
        <v>719.00826446280996</v>
      </c>
      <c r="U358" s="30">
        <v>873.97885574999987</v>
      </c>
      <c r="W358">
        <f t="shared" si="24"/>
        <v>870</v>
      </c>
      <c r="X358" s="17">
        <f t="shared" si="20"/>
        <v>870</v>
      </c>
      <c r="Y358" t="s">
        <v>6957</v>
      </c>
      <c r="Z358" t="s">
        <v>6957</v>
      </c>
      <c r="AA358" t="s">
        <v>6958</v>
      </c>
      <c r="AB358">
        <v>0</v>
      </c>
      <c r="AC358">
        <v>0</v>
      </c>
    </row>
    <row r="359" spans="1:29" ht="23.25">
      <c r="A359">
        <v>360</v>
      </c>
      <c r="B359" t="s">
        <v>6956</v>
      </c>
      <c r="C359" t="s">
        <v>6957</v>
      </c>
      <c r="D359" t="s">
        <v>6957</v>
      </c>
      <c r="E359" t="s">
        <v>6958</v>
      </c>
      <c r="F359" t="s">
        <v>6958</v>
      </c>
      <c r="H359" t="s">
        <v>527</v>
      </c>
      <c r="I359" t="s">
        <v>4137</v>
      </c>
      <c r="J359" t="s">
        <v>6959</v>
      </c>
      <c r="K359" t="s">
        <v>6959</v>
      </c>
      <c r="L359">
        <v>0</v>
      </c>
      <c r="M359">
        <v>0</v>
      </c>
      <c r="N359">
        <v>0</v>
      </c>
      <c r="O359" t="s">
        <v>6960</v>
      </c>
      <c r="P359" s="1">
        <v>0.21</v>
      </c>
      <c r="Q359" t="s">
        <v>6961</v>
      </c>
      <c r="R359">
        <v>0</v>
      </c>
      <c r="S359">
        <v>0</v>
      </c>
      <c r="T359" s="10">
        <f t="shared" si="23"/>
        <v>760.33057851239676</v>
      </c>
      <c r="U359" s="30">
        <v>915.18062624999982</v>
      </c>
      <c r="W359">
        <f t="shared" si="24"/>
        <v>920</v>
      </c>
      <c r="X359" s="17">
        <f t="shared" si="20"/>
        <v>920</v>
      </c>
      <c r="Y359" t="s">
        <v>6957</v>
      </c>
      <c r="Z359" t="s">
        <v>6957</v>
      </c>
      <c r="AA359" t="s">
        <v>6958</v>
      </c>
      <c r="AB359">
        <v>0</v>
      </c>
      <c r="AC359">
        <v>0</v>
      </c>
    </row>
    <row r="360" spans="1:29" ht="23.25">
      <c r="A360">
        <v>361</v>
      </c>
      <c r="B360" t="s">
        <v>6956</v>
      </c>
      <c r="C360" t="s">
        <v>6957</v>
      </c>
      <c r="D360" t="s">
        <v>6957</v>
      </c>
      <c r="E360" t="s">
        <v>6958</v>
      </c>
      <c r="F360" t="s">
        <v>6958</v>
      </c>
      <c r="H360" t="s">
        <v>528</v>
      </c>
      <c r="I360" t="s">
        <v>4138</v>
      </c>
      <c r="J360" t="s">
        <v>6959</v>
      </c>
      <c r="K360" t="s">
        <v>6959</v>
      </c>
      <c r="L360">
        <v>0</v>
      </c>
      <c r="M360">
        <v>0</v>
      </c>
      <c r="N360">
        <v>0</v>
      </c>
      <c r="O360" t="s">
        <v>6960</v>
      </c>
      <c r="P360" s="1">
        <v>0.21</v>
      </c>
      <c r="Q360" t="s">
        <v>6961</v>
      </c>
      <c r="R360">
        <v>0</v>
      </c>
      <c r="S360">
        <v>0</v>
      </c>
      <c r="T360" s="10">
        <f t="shared" si="23"/>
        <v>760.33057851239676</v>
      </c>
      <c r="U360" s="30">
        <v>915.18062624999982</v>
      </c>
      <c r="W360">
        <f t="shared" si="24"/>
        <v>920</v>
      </c>
      <c r="X360" s="17">
        <f t="shared" si="20"/>
        <v>920</v>
      </c>
      <c r="Y360" t="s">
        <v>6957</v>
      </c>
      <c r="Z360" t="s">
        <v>6957</v>
      </c>
      <c r="AA360" t="s">
        <v>6958</v>
      </c>
      <c r="AB360">
        <v>0</v>
      </c>
      <c r="AC360">
        <v>0</v>
      </c>
    </row>
    <row r="361" spans="1:29" ht="23.25">
      <c r="A361">
        <v>362</v>
      </c>
      <c r="B361" t="s">
        <v>6956</v>
      </c>
      <c r="C361" t="s">
        <v>6957</v>
      </c>
      <c r="D361" t="s">
        <v>6957</v>
      </c>
      <c r="E361" t="s">
        <v>6958</v>
      </c>
      <c r="F361" t="s">
        <v>6958</v>
      </c>
      <c r="H361" t="s">
        <v>529</v>
      </c>
      <c r="I361" t="s">
        <v>4139</v>
      </c>
      <c r="J361" t="s">
        <v>6959</v>
      </c>
      <c r="K361" t="s">
        <v>6959</v>
      </c>
      <c r="L361">
        <v>0</v>
      </c>
      <c r="M361">
        <v>0</v>
      </c>
      <c r="N361">
        <v>0</v>
      </c>
      <c r="O361" t="s">
        <v>6960</v>
      </c>
      <c r="P361" s="1">
        <v>0.21</v>
      </c>
      <c r="Q361" t="s">
        <v>6961</v>
      </c>
      <c r="R361">
        <v>0</v>
      </c>
      <c r="S361">
        <v>0</v>
      </c>
      <c r="T361" s="10">
        <f t="shared" si="23"/>
        <v>917.35537190082653</v>
      </c>
      <c r="U361" s="30">
        <v>1107.8029462499999</v>
      </c>
      <c r="W361">
        <f t="shared" si="24"/>
        <v>1110</v>
      </c>
      <c r="X361" s="17">
        <f t="shared" si="20"/>
        <v>1110</v>
      </c>
      <c r="Y361" t="s">
        <v>6957</v>
      </c>
      <c r="Z361" t="s">
        <v>6957</v>
      </c>
      <c r="AA361" t="s">
        <v>6958</v>
      </c>
      <c r="AB361">
        <v>0</v>
      </c>
      <c r="AC361">
        <v>0</v>
      </c>
    </row>
    <row r="362" spans="1:29" ht="23.25">
      <c r="A362">
        <v>363</v>
      </c>
      <c r="B362" t="s">
        <v>6956</v>
      </c>
      <c r="C362" t="s">
        <v>6957</v>
      </c>
      <c r="D362" t="s">
        <v>6957</v>
      </c>
      <c r="E362" t="s">
        <v>6958</v>
      </c>
      <c r="F362" t="s">
        <v>6958</v>
      </c>
      <c r="H362" t="s">
        <v>530</v>
      </c>
      <c r="I362" t="s">
        <v>4140</v>
      </c>
      <c r="J362" t="s">
        <v>6959</v>
      </c>
      <c r="K362" t="s">
        <v>6959</v>
      </c>
      <c r="L362">
        <v>0</v>
      </c>
      <c r="M362">
        <v>0</v>
      </c>
      <c r="N362">
        <v>0</v>
      </c>
      <c r="O362" t="s">
        <v>6960</v>
      </c>
      <c r="P362" s="1">
        <v>0.21</v>
      </c>
      <c r="Q362" t="s">
        <v>6961</v>
      </c>
      <c r="R362">
        <v>0</v>
      </c>
      <c r="S362">
        <v>0</v>
      </c>
      <c r="T362" s="10">
        <f t="shared" si="23"/>
        <v>917.35537190082653</v>
      </c>
      <c r="U362" s="30">
        <v>1107.8029462499999</v>
      </c>
      <c r="W362">
        <f t="shared" si="24"/>
        <v>1110</v>
      </c>
      <c r="X362" s="17">
        <f t="shared" si="20"/>
        <v>1110</v>
      </c>
      <c r="Y362" t="s">
        <v>6957</v>
      </c>
      <c r="Z362" t="s">
        <v>6957</v>
      </c>
      <c r="AA362" t="s">
        <v>6958</v>
      </c>
      <c r="AB362">
        <v>0</v>
      </c>
      <c r="AC362">
        <v>0</v>
      </c>
    </row>
    <row r="363" spans="1:29" ht="23.25">
      <c r="A363">
        <v>364</v>
      </c>
      <c r="B363" t="s">
        <v>6956</v>
      </c>
      <c r="C363" t="s">
        <v>6957</v>
      </c>
      <c r="D363" t="s">
        <v>6957</v>
      </c>
      <c r="E363" t="s">
        <v>6958</v>
      </c>
      <c r="F363" t="s">
        <v>6958</v>
      </c>
      <c r="H363" t="s">
        <v>531</v>
      </c>
      <c r="I363" t="s">
        <v>4141</v>
      </c>
      <c r="J363" t="s">
        <v>6959</v>
      </c>
      <c r="K363" t="s">
        <v>6959</v>
      </c>
      <c r="L363">
        <v>0</v>
      </c>
      <c r="M363">
        <v>0</v>
      </c>
      <c r="N363">
        <v>0</v>
      </c>
      <c r="O363" t="s">
        <v>6960</v>
      </c>
      <c r="P363" s="1">
        <v>0.21</v>
      </c>
      <c r="Q363" t="s">
        <v>6961</v>
      </c>
      <c r="R363">
        <v>0</v>
      </c>
      <c r="S363">
        <v>0</v>
      </c>
      <c r="T363" s="10">
        <f t="shared" si="23"/>
        <v>1041.3223140495868</v>
      </c>
      <c r="U363" s="30">
        <v>1255.387221</v>
      </c>
      <c r="W363">
        <f t="shared" si="24"/>
        <v>1260</v>
      </c>
      <c r="X363" s="17">
        <f t="shared" si="20"/>
        <v>1260</v>
      </c>
      <c r="Y363" t="s">
        <v>6957</v>
      </c>
      <c r="Z363" t="s">
        <v>6957</v>
      </c>
      <c r="AA363" t="s">
        <v>6958</v>
      </c>
      <c r="AB363">
        <v>0</v>
      </c>
      <c r="AC363">
        <v>0</v>
      </c>
    </row>
    <row r="364" spans="1:29" ht="23.25">
      <c r="A364">
        <v>365</v>
      </c>
      <c r="B364" t="s">
        <v>6956</v>
      </c>
      <c r="C364" t="s">
        <v>6957</v>
      </c>
      <c r="D364" t="s">
        <v>6957</v>
      </c>
      <c r="E364" t="s">
        <v>6958</v>
      </c>
      <c r="F364" t="s">
        <v>6958</v>
      </c>
      <c r="H364" t="s">
        <v>532</v>
      </c>
      <c r="I364" t="s">
        <v>4142</v>
      </c>
      <c r="J364" t="s">
        <v>6959</v>
      </c>
      <c r="K364" t="s">
        <v>6959</v>
      </c>
      <c r="L364">
        <v>0</v>
      </c>
      <c r="M364">
        <v>0</v>
      </c>
      <c r="N364">
        <v>0</v>
      </c>
      <c r="O364" t="s">
        <v>6960</v>
      </c>
      <c r="P364" s="1">
        <v>0.21</v>
      </c>
      <c r="Q364" t="s">
        <v>6961</v>
      </c>
      <c r="R364">
        <v>0</v>
      </c>
      <c r="S364">
        <v>0</v>
      </c>
      <c r="T364" s="10">
        <f t="shared" si="23"/>
        <v>1107.4380165289256</v>
      </c>
      <c r="U364" s="30">
        <v>1344.0258314999999</v>
      </c>
      <c r="W364">
        <f t="shared" si="24"/>
        <v>1340</v>
      </c>
      <c r="X364" s="17">
        <f t="shared" si="20"/>
        <v>1340</v>
      </c>
      <c r="Y364" t="s">
        <v>6957</v>
      </c>
      <c r="Z364" t="s">
        <v>6957</v>
      </c>
      <c r="AA364" t="s">
        <v>6958</v>
      </c>
      <c r="AB364">
        <v>0</v>
      </c>
      <c r="AC364">
        <v>0</v>
      </c>
    </row>
    <row r="365" spans="1:29" ht="23.25">
      <c r="A365">
        <v>366</v>
      </c>
      <c r="B365" t="s">
        <v>6956</v>
      </c>
      <c r="C365" t="s">
        <v>6957</v>
      </c>
      <c r="D365" t="s">
        <v>6957</v>
      </c>
      <c r="E365" t="s">
        <v>6958</v>
      </c>
      <c r="F365" t="s">
        <v>6958</v>
      </c>
      <c r="H365" t="s">
        <v>533</v>
      </c>
      <c r="I365" t="s">
        <v>4143</v>
      </c>
      <c r="J365" t="s">
        <v>6959</v>
      </c>
      <c r="K365" t="s">
        <v>6959</v>
      </c>
      <c r="L365">
        <v>0</v>
      </c>
      <c r="M365">
        <v>0</v>
      </c>
      <c r="N365">
        <v>0</v>
      </c>
      <c r="O365" t="s">
        <v>6960</v>
      </c>
      <c r="P365" s="1">
        <v>0.21</v>
      </c>
      <c r="Q365" t="s">
        <v>6961</v>
      </c>
      <c r="R365">
        <v>0</v>
      </c>
      <c r="S365">
        <v>0</v>
      </c>
      <c r="T365" s="10">
        <f t="shared" si="23"/>
        <v>1280.9917355371902</v>
      </c>
      <c r="U365" s="30">
        <v>1550.5467862499997</v>
      </c>
      <c r="W365">
        <f t="shared" si="24"/>
        <v>1550</v>
      </c>
      <c r="X365" s="17">
        <f t="shared" si="20"/>
        <v>1550</v>
      </c>
      <c r="Y365" t="s">
        <v>6957</v>
      </c>
      <c r="Z365" t="s">
        <v>6957</v>
      </c>
      <c r="AA365" t="s">
        <v>6958</v>
      </c>
      <c r="AB365">
        <v>0</v>
      </c>
      <c r="AC365">
        <v>0</v>
      </c>
    </row>
    <row r="366" spans="1:29" ht="23.25">
      <c r="A366">
        <v>367</v>
      </c>
      <c r="B366" t="s">
        <v>6956</v>
      </c>
      <c r="C366" t="s">
        <v>6957</v>
      </c>
      <c r="D366" t="s">
        <v>6957</v>
      </c>
      <c r="E366" t="s">
        <v>6958</v>
      </c>
      <c r="F366" t="s">
        <v>6958</v>
      </c>
      <c r="H366" t="s">
        <v>534</v>
      </c>
      <c r="I366" t="s">
        <v>4144</v>
      </c>
      <c r="J366" t="s">
        <v>6959</v>
      </c>
      <c r="K366" t="s">
        <v>6959</v>
      </c>
      <c r="L366">
        <v>0</v>
      </c>
      <c r="M366">
        <v>0</v>
      </c>
      <c r="N366">
        <v>0</v>
      </c>
      <c r="O366" t="s">
        <v>6960</v>
      </c>
      <c r="P366" s="1">
        <v>0.21</v>
      </c>
      <c r="Q366" t="s">
        <v>6961</v>
      </c>
      <c r="R366">
        <v>0</v>
      </c>
      <c r="S366">
        <v>0</v>
      </c>
      <c r="T366" s="10">
        <f t="shared" si="23"/>
        <v>1314.0495867768595</v>
      </c>
      <c r="U366" s="30">
        <v>1585.04630625</v>
      </c>
      <c r="W366">
        <f t="shared" si="24"/>
        <v>1590</v>
      </c>
      <c r="X366" s="17">
        <f t="shared" si="20"/>
        <v>1590</v>
      </c>
      <c r="Y366" t="s">
        <v>6957</v>
      </c>
      <c r="Z366" t="s">
        <v>6957</v>
      </c>
      <c r="AA366" t="s">
        <v>6958</v>
      </c>
      <c r="AB366">
        <v>0</v>
      </c>
      <c r="AC366">
        <v>0</v>
      </c>
    </row>
    <row r="367" spans="1:29" ht="23.25">
      <c r="A367">
        <v>368</v>
      </c>
      <c r="B367" t="s">
        <v>6956</v>
      </c>
      <c r="C367" t="s">
        <v>6957</v>
      </c>
      <c r="D367" t="s">
        <v>6957</v>
      </c>
      <c r="E367" t="s">
        <v>6958</v>
      </c>
      <c r="F367" t="s">
        <v>6958</v>
      </c>
      <c r="H367" t="s">
        <v>535</v>
      </c>
      <c r="I367" t="s">
        <v>4145</v>
      </c>
      <c r="J367" t="s">
        <v>6959</v>
      </c>
      <c r="K367" t="s">
        <v>6959</v>
      </c>
      <c r="L367">
        <v>0</v>
      </c>
      <c r="M367">
        <v>0</v>
      </c>
      <c r="N367">
        <v>0</v>
      </c>
      <c r="O367" t="s">
        <v>6960</v>
      </c>
      <c r="P367" s="1">
        <v>0.21</v>
      </c>
      <c r="Q367" t="s">
        <v>6961</v>
      </c>
      <c r="R367">
        <v>0</v>
      </c>
      <c r="S367">
        <v>0</v>
      </c>
      <c r="T367" s="10">
        <f t="shared" si="23"/>
        <v>1314.0495867768595</v>
      </c>
      <c r="U367" s="30">
        <v>1592.2337062500001</v>
      </c>
      <c r="W367">
        <f t="shared" si="24"/>
        <v>1590</v>
      </c>
      <c r="X367" s="17">
        <f t="shared" si="20"/>
        <v>1590</v>
      </c>
      <c r="Y367" t="s">
        <v>6957</v>
      </c>
      <c r="Z367" t="s">
        <v>6957</v>
      </c>
      <c r="AA367" t="s">
        <v>6958</v>
      </c>
      <c r="AB367">
        <v>0</v>
      </c>
      <c r="AC367">
        <v>0</v>
      </c>
    </row>
    <row r="368" spans="1:29" ht="23.25">
      <c r="A368">
        <v>369</v>
      </c>
      <c r="B368" t="s">
        <v>6956</v>
      </c>
      <c r="C368" t="s">
        <v>6957</v>
      </c>
      <c r="D368" t="s">
        <v>6957</v>
      </c>
      <c r="E368" t="s">
        <v>6958</v>
      </c>
      <c r="F368" t="s">
        <v>6958</v>
      </c>
      <c r="H368" t="s">
        <v>536</v>
      </c>
      <c r="I368" t="s">
        <v>4146</v>
      </c>
      <c r="J368" t="s">
        <v>6959</v>
      </c>
      <c r="K368" t="s">
        <v>6959</v>
      </c>
      <c r="L368">
        <v>0</v>
      </c>
      <c r="M368">
        <v>0</v>
      </c>
      <c r="N368">
        <v>0</v>
      </c>
      <c r="O368" t="s">
        <v>6960</v>
      </c>
      <c r="P368" s="1">
        <v>0.21</v>
      </c>
      <c r="Q368" t="s">
        <v>6961</v>
      </c>
      <c r="R368">
        <v>0</v>
      </c>
      <c r="S368">
        <v>0</v>
      </c>
      <c r="T368" s="10">
        <f t="shared" si="23"/>
        <v>1867.7685950413224</v>
      </c>
      <c r="U368" s="30">
        <v>2263.5278819999999</v>
      </c>
      <c r="W368">
        <f t="shared" si="24"/>
        <v>2260</v>
      </c>
      <c r="X368" s="17">
        <f t="shared" si="20"/>
        <v>2260</v>
      </c>
      <c r="Y368" t="s">
        <v>6957</v>
      </c>
      <c r="Z368" t="s">
        <v>6957</v>
      </c>
      <c r="AA368" t="s">
        <v>6958</v>
      </c>
      <c r="AB368">
        <v>0</v>
      </c>
      <c r="AC368">
        <v>0</v>
      </c>
    </row>
    <row r="369" spans="1:29" ht="23.25">
      <c r="A369">
        <v>370</v>
      </c>
      <c r="B369" t="s">
        <v>6956</v>
      </c>
      <c r="C369" t="s">
        <v>6957</v>
      </c>
      <c r="D369" t="s">
        <v>6957</v>
      </c>
      <c r="E369" t="s">
        <v>6958</v>
      </c>
      <c r="F369" t="s">
        <v>6958</v>
      </c>
      <c r="H369" t="s">
        <v>539</v>
      </c>
      <c r="I369" t="s">
        <v>4147</v>
      </c>
      <c r="J369" t="s">
        <v>6959</v>
      </c>
      <c r="K369" t="s">
        <v>6959</v>
      </c>
      <c r="L369">
        <v>0</v>
      </c>
      <c r="M369">
        <v>0</v>
      </c>
      <c r="N369">
        <v>0</v>
      </c>
      <c r="O369" t="s">
        <v>6960</v>
      </c>
      <c r="P369" s="1">
        <v>0.21</v>
      </c>
      <c r="Q369" t="s">
        <v>6961</v>
      </c>
      <c r="R369">
        <v>0</v>
      </c>
      <c r="S369">
        <v>0</v>
      </c>
      <c r="T369" s="10">
        <f t="shared" si="23"/>
        <v>1867.7685950413224</v>
      </c>
      <c r="U369" s="30">
        <v>2263.5278819999999</v>
      </c>
      <c r="W369">
        <f t="shared" si="24"/>
        <v>2260</v>
      </c>
      <c r="X369" s="17">
        <f t="shared" si="20"/>
        <v>2260</v>
      </c>
      <c r="Y369" t="s">
        <v>6957</v>
      </c>
      <c r="Z369" t="s">
        <v>6957</v>
      </c>
      <c r="AA369" t="s">
        <v>6958</v>
      </c>
      <c r="AB369">
        <v>0</v>
      </c>
      <c r="AC369">
        <v>0</v>
      </c>
    </row>
    <row r="370" spans="1:29" ht="23.25">
      <c r="A370">
        <v>371</v>
      </c>
      <c r="B370" t="s">
        <v>6956</v>
      </c>
      <c r="C370" t="s">
        <v>6957</v>
      </c>
      <c r="D370" t="s">
        <v>6957</v>
      </c>
      <c r="E370" t="s">
        <v>6958</v>
      </c>
      <c r="F370" t="s">
        <v>6958</v>
      </c>
      <c r="H370" t="s">
        <v>540</v>
      </c>
      <c r="I370" t="s">
        <v>4148</v>
      </c>
      <c r="J370" t="s">
        <v>6959</v>
      </c>
      <c r="K370" t="s">
        <v>6959</v>
      </c>
      <c r="L370">
        <v>0</v>
      </c>
      <c r="M370">
        <v>0</v>
      </c>
      <c r="N370">
        <v>0</v>
      </c>
      <c r="O370" t="s">
        <v>6960</v>
      </c>
      <c r="P370" s="1">
        <v>0.21</v>
      </c>
      <c r="Q370" t="s">
        <v>6961</v>
      </c>
      <c r="R370">
        <v>0</v>
      </c>
      <c r="S370">
        <v>0</v>
      </c>
      <c r="T370" s="10">
        <f t="shared" si="23"/>
        <v>1867.7685950413224</v>
      </c>
      <c r="U370" s="30">
        <v>2263.5278819999999</v>
      </c>
      <c r="W370">
        <f t="shared" si="24"/>
        <v>2260</v>
      </c>
      <c r="X370" s="17">
        <f t="shared" si="20"/>
        <v>2260</v>
      </c>
      <c r="Y370" t="s">
        <v>6957</v>
      </c>
      <c r="Z370" t="s">
        <v>6957</v>
      </c>
      <c r="AA370" t="s">
        <v>6958</v>
      </c>
      <c r="AB370">
        <v>0</v>
      </c>
      <c r="AC370">
        <v>0</v>
      </c>
    </row>
    <row r="371" spans="1:29" ht="23.25">
      <c r="A371">
        <v>372</v>
      </c>
      <c r="B371" t="s">
        <v>6956</v>
      </c>
      <c r="C371" t="s">
        <v>6957</v>
      </c>
      <c r="D371" t="s">
        <v>6957</v>
      </c>
      <c r="E371" t="s">
        <v>6958</v>
      </c>
      <c r="F371" t="s">
        <v>6958</v>
      </c>
      <c r="H371" t="s">
        <v>541</v>
      </c>
      <c r="I371" t="s">
        <v>4149</v>
      </c>
      <c r="J371" t="s">
        <v>6959</v>
      </c>
      <c r="K371" t="s">
        <v>6959</v>
      </c>
      <c r="L371">
        <v>0</v>
      </c>
      <c r="M371">
        <v>0</v>
      </c>
      <c r="N371">
        <v>0</v>
      </c>
      <c r="O371" t="s">
        <v>6960</v>
      </c>
      <c r="P371" s="1">
        <v>0.21</v>
      </c>
      <c r="Q371" t="s">
        <v>6961</v>
      </c>
      <c r="R371">
        <v>0</v>
      </c>
      <c r="S371">
        <v>0</v>
      </c>
      <c r="T371" s="10">
        <f t="shared" si="23"/>
        <v>4132.2314049586776</v>
      </c>
      <c r="U371" s="30">
        <v>5000.5526917500001</v>
      </c>
      <c r="W371">
        <f t="shared" si="24"/>
        <v>5000</v>
      </c>
      <c r="X371" s="17">
        <f t="shared" si="20"/>
        <v>5000</v>
      </c>
      <c r="Y371" t="s">
        <v>6957</v>
      </c>
      <c r="Z371" t="s">
        <v>6957</v>
      </c>
      <c r="AA371" t="s">
        <v>6958</v>
      </c>
      <c r="AB371">
        <v>0</v>
      </c>
      <c r="AC371">
        <v>0</v>
      </c>
    </row>
    <row r="372" spans="1:29" ht="23.25">
      <c r="A372">
        <v>373</v>
      </c>
      <c r="B372" t="s">
        <v>6956</v>
      </c>
      <c r="C372" t="s">
        <v>6957</v>
      </c>
      <c r="D372" t="s">
        <v>6957</v>
      </c>
      <c r="E372" t="s">
        <v>6958</v>
      </c>
      <c r="F372" t="s">
        <v>6958</v>
      </c>
      <c r="H372" t="s">
        <v>542</v>
      </c>
      <c r="I372" t="s">
        <v>4150</v>
      </c>
      <c r="J372" t="s">
        <v>6959</v>
      </c>
      <c r="K372" t="s">
        <v>6959</v>
      </c>
      <c r="L372">
        <v>0</v>
      </c>
      <c r="M372">
        <v>0</v>
      </c>
      <c r="N372">
        <v>0</v>
      </c>
      <c r="O372" t="s">
        <v>6960</v>
      </c>
      <c r="P372" s="1">
        <v>0.21</v>
      </c>
      <c r="Q372" t="s">
        <v>6961</v>
      </c>
      <c r="R372">
        <v>0</v>
      </c>
      <c r="S372">
        <v>0</v>
      </c>
      <c r="T372" s="10">
        <f t="shared" si="23"/>
        <v>537.19008264462809</v>
      </c>
      <c r="U372" s="30">
        <v>646.55155124999987</v>
      </c>
      <c r="W372">
        <f t="shared" si="24"/>
        <v>650</v>
      </c>
      <c r="X372" s="17">
        <f t="shared" si="20"/>
        <v>650</v>
      </c>
      <c r="Y372" t="s">
        <v>6957</v>
      </c>
      <c r="Z372" t="s">
        <v>6957</v>
      </c>
      <c r="AA372" t="s">
        <v>6958</v>
      </c>
      <c r="AB372">
        <v>0</v>
      </c>
      <c r="AC372">
        <v>0</v>
      </c>
    </row>
    <row r="373" spans="1:29" ht="23.25">
      <c r="A373">
        <v>374</v>
      </c>
      <c r="B373" t="s">
        <v>6956</v>
      </c>
      <c r="C373" t="s">
        <v>6957</v>
      </c>
      <c r="D373" t="s">
        <v>6957</v>
      </c>
      <c r="E373" t="s">
        <v>6958</v>
      </c>
      <c r="F373" t="s">
        <v>6958</v>
      </c>
      <c r="H373" t="s">
        <v>543</v>
      </c>
      <c r="I373" t="s">
        <v>4151</v>
      </c>
      <c r="J373" t="s">
        <v>6959</v>
      </c>
      <c r="K373" t="s">
        <v>6959</v>
      </c>
      <c r="L373">
        <v>0</v>
      </c>
      <c r="M373">
        <v>0</v>
      </c>
      <c r="N373">
        <v>0</v>
      </c>
      <c r="O373" t="s">
        <v>6960</v>
      </c>
      <c r="P373" s="1">
        <v>0.21</v>
      </c>
      <c r="Q373" t="s">
        <v>6961</v>
      </c>
      <c r="R373">
        <v>0</v>
      </c>
      <c r="S373">
        <v>0</v>
      </c>
      <c r="T373" s="10">
        <f t="shared" si="23"/>
        <v>578.51239669421489</v>
      </c>
      <c r="U373" s="30">
        <v>702.11913749999997</v>
      </c>
      <c r="W373">
        <f t="shared" si="24"/>
        <v>700</v>
      </c>
      <c r="X373" s="17">
        <f t="shared" si="20"/>
        <v>700</v>
      </c>
      <c r="Y373" t="s">
        <v>6957</v>
      </c>
      <c r="Z373" t="s">
        <v>6957</v>
      </c>
      <c r="AA373" t="s">
        <v>6958</v>
      </c>
      <c r="AB373">
        <v>0</v>
      </c>
      <c r="AC373">
        <v>0</v>
      </c>
    </row>
    <row r="374" spans="1:29" ht="23.25">
      <c r="A374">
        <v>375</v>
      </c>
      <c r="B374" t="s">
        <v>6956</v>
      </c>
      <c r="C374" t="s">
        <v>6957</v>
      </c>
      <c r="D374" t="s">
        <v>6957</v>
      </c>
      <c r="E374" t="s">
        <v>6958</v>
      </c>
      <c r="F374" t="s">
        <v>6958</v>
      </c>
      <c r="H374" t="s">
        <v>544</v>
      </c>
      <c r="I374" t="s">
        <v>4152</v>
      </c>
      <c r="J374" t="s">
        <v>6959</v>
      </c>
      <c r="K374" t="s">
        <v>6959</v>
      </c>
      <c r="L374">
        <v>0</v>
      </c>
      <c r="M374">
        <v>0</v>
      </c>
      <c r="N374">
        <v>0</v>
      </c>
      <c r="O374" t="s">
        <v>6960</v>
      </c>
      <c r="P374" s="1">
        <v>0.21</v>
      </c>
      <c r="Q374" t="s">
        <v>6961</v>
      </c>
      <c r="R374">
        <v>0</v>
      </c>
      <c r="S374">
        <v>0</v>
      </c>
      <c r="T374" s="10">
        <f t="shared" si="23"/>
        <v>595.04132231404958</v>
      </c>
      <c r="U374" s="30">
        <v>721.39933800000006</v>
      </c>
      <c r="W374">
        <f t="shared" si="24"/>
        <v>720</v>
      </c>
      <c r="X374" s="17">
        <f t="shared" si="20"/>
        <v>720</v>
      </c>
      <c r="Y374" t="s">
        <v>6957</v>
      </c>
      <c r="Z374" t="s">
        <v>6957</v>
      </c>
      <c r="AA374" t="s">
        <v>6958</v>
      </c>
      <c r="AB374">
        <v>0</v>
      </c>
      <c r="AC374">
        <v>0</v>
      </c>
    </row>
    <row r="375" spans="1:29" ht="23.25">
      <c r="A375">
        <v>376</v>
      </c>
      <c r="B375" t="s">
        <v>6956</v>
      </c>
      <c r="C375" t="s">
        <v>6957</v>
      </c>
      <c r="D375" t="s">
        <v>6957</v>
      </c>
      <c r="E375" t="s">
        <v>6958</v>
      </c>
      <c r="F375" t="s">
        <v>6958</v>
      </c>
      <c r="H375" t="s">
        <v>545</v>
      </c>
      <c r="I375" t="s">
        <v>4153</v>
      </c>
      <c r="J375" t="s">
        <v>6959</v>
      </c>
      <c r="K375" t="s">
        <v>6959</v>
      </c>
      <c r="L375">
        <v>0</v>
      </c>
      <c r="M375">
        <v>0</v>
      </c>
      <c r="N375">
        <v>0</v>
      </c>
      <c r="O375" t="s">
        <v>6960</v>
      </c>
      <c r="P375" s="1">
        <v>0.21</v>
      </c>
      <c r="Q375" t="s">
        <v>6961</v>
      </c>
      <c r="R375">
        <v>0</v>
      </c>
      <c r="S375">
        <v>0</v>
      </c>
      <c r="T375" s="10">
        <f t="shared" ref="T375:T436" si="25">X375/1.21</f>
        <v>702.47933884297527</v>
      </c>
      <c r="U375" s="30">
        <v>852.18306525000003</v>
      </c>
      <c r="W375">
        <f t="shared" si="24"/>
        <v>850</v>
      </c>
      <c r="X375" s="17">
        <f t="shared" si="20"/>
        <v>850</v>
      </c>
      <c r="Y375" t="s">
        <v>6957</v>
      </c>
      <c r="Z375" t="s">
        <v>6957</v>
      </c>
      <c r="AA375" t="s">
        <v>6958</v>
      </c>
      <c r="AB375">
        <v>0</v>
      </c>
      <c r="AC375">
        <v>0</v>
      </c>
    </row>
    <row r="376" spans="1:29" ht="23.25">
      <c r="A376">
        <v>377</v>
      </c>
      <c r="B376" t="s">
        <v>6956</v>
      </c>
      <c r="C376" t="s">
        <v>6957</v>
      </c>
      <c r="D376" t="s">
        <v>6957</v>
      </c>
      <c r="E376" t="s">
        <v>6958</v>
      </c>
      <c r="F376" t="s">
        <v>6958</v>
      </c>
      <c r="H376" t="s">
        <v>547</v>
      </c>
      <c r="I376" t="s">
        <v>4155</v>
      </c>
      <c r="J376" t="s">
        <v>6959</v>
      </c>
      <c r="K376" t="s">
        <v>6959</v>
      </c>
      <c r="L376">
        <v>0</v>
      </c>
      <c r="M376">
        <v>0</v>
      </c>
      <c r="N376">
        <v>0</v>
      </c>
      <c r="O376" t="s">
        <v>6960</v>
      </c>
      <c r="P376" s="1">
        <v>0.21</v>
      </c>
      <c r="Q376" t="s">
        <v>6961</v>
      </c>
      <c r="R376">
        <v>0</v>
      </c>
      <c r="S376">
        <v>0</v>
      </c>
      <c r="T376" s="10">
        <f t="shared" si="25"/>
        <v>520.6611570247934</v>
      </c>
      <c r="U376" s="30">
        <v>626.80416975000003</v>
      </c>
      <c r="W376">
        <f t="shared" si="24"/>
        <v>630</v>
      </c>
      <c r="X376" s="17">
        <f t="shared" si="20"/>
        <v>630</v>
      </c>
      <c r="Y376" t="s">
        <v>6957</v>
      </c>
      <c r="Z376" t="s">
        <v>6957</v>
      </c>
      <c r="AA376" t="s">
        <v>6958</v>
      </c>
      <c r="AB376">
        <v>0</v>
      </c>
      <c r="AC376">
        <v>0</v>
      </c>
    </row>
    <row r="377" spans="1:29" ht="23.25">
      <c r="A377">
        <v>378</v>
      </c>
      <c r="B377" t="s">
        <v>6956</v>
      </c>
      <c r="C377" t="s">
        <v>6957</v>
      </c>
      <c r="D377" t="s">
        <v>6957</v>
      </c>
      <c r="E377" t="s">
        <v>6958</v>
      </c>
      <c r="F377" t="s">
        <v>6958</v>
      </c>
      <c r="H377" t="s">
        <v>548</v>
      </c>
      <c r="I377" t="s">
        <v>4156</v>
      </c>
      <c r="J377" t="s">
        <v>6959</v>
      </c>
      <c r="K377" t="s">
        <v>6959</v>
      </c>
      <c r="L377">
        <v>0</v>
      </c>
      <c r="M377">
        <v>0</v>
      </c>
      <c r="N377">
        <v>0</v>
      </c>
      <c r="O377" t="s">
        <v>6960</v>
      </c>
      <c r="P377" s="1">
        <v>0.21</v>
      </c>
      <c r="Q377" t="s">
        <v>6961</v>
      </c>
      <c r="R377">
        <v>0</v>
      </c>
      <c r="S377">
        <v>0</v>
      </c>
      <c r="T377" s="10">
        <f t="shared" si="25"/>
        <v>1000</v>
      </c>
      <c r="U377" s="30">
        <v>1213.7631907499999</v>
      </c>
      <c r="W377">
        <f t="shared" si="24"/>
        <v>1210</v>
      </c>
      <c r="X377" s="17">
        <f t="shared" si="20"/>
        <v>1210</v>
      </c>
      <c r="Y377" t="s">
        <v>6957</v>
      </c>
      <c r="Z377" t="s">
        <v>6957</v>
      </c>
      <c r="AA377" t="s">
        <v>6958</v>
      </c>
      <c r="AB377">
        <v>0</v>
      </c>
      <c r="AC377">
        <v>0</v>
      </c>
    </row>
    <row r="378" spans="1:29" ht="23.25">
      <c r="A378">
        <v>379</v>
      </c>
      <c r="B378" t="s">
        <v>6956</v>
      </c>
      <c r="C378" t="s">
        <v>6957</v>
      </c>
      <c r="D378" t="s">
        <v>6957</v>
      </c>
      <c r="E378" t="s">
        <v>6958</v>
      </c>
      <c r="F378" t="s">
        <v>6958</v>
      </c>
      <c r="H378" t="s">
        <v>549</v>
      </c>
      <c r="I378" t="s">
        <v>4157</v>
      </c>
      <c r="J378" t="s">
        <v>6959</v>
      </c>
      <c r="K378" t="s">
        <v>6959</v>
      </c>
      <c r="L378">
        <v>0</v>
      </c>
      <c r="M378">
        <v>0</v>
      </c>
      <c r="N378">
        <v>0</v>
      </c>
      <c r="O378" t="s">
        <v>6960</v>
      </c>
      <c r="P378" s="1">
        <v>0.21</v>
      </c>
      <c r="Q378" t="s">
        <v>6961</v>
      </c>
      <c r="R378">
        <v>0</v>
      </c>
      <c r="S378">
        <v>0</v>
      </c>
      <c r="T378" s="10">
        <f t="shared" si="25"/>
        <v>1000</v>
      </c>
      <c r="U378" s="30">
        <v>1213.7631907499999</v>
      </c>
      <c r="W378">
        <f t="shared" si="24"/>
        <v>1210</v>
      </c>
      <c r="X378" s="17">
        <f t="shared" si="20"/>
        <v>1210</v>
      </c>
      <c r="Y378" t="s">
        <v>6957</v>
      </c>
      <c r="Z378" t="s">
        <v>6957</v>
      </c>
      <c r="AA378" t="s">
        <v>6958</v>
      </c>
      <c r="AB378">
        <v>0</v>
      </c>
      <c r="AC378">
        <v>0</v>
      </c>
    </row>
    <row r="379" spans="1:29" ht="23.25">
      <c r="A379">
        <v>380</v>
      </c>
      <c r="B379" t="s">
        <v>6956</v>
      </c>
      <c r="C379" t="s">
        <v>6957</v>
      </c>
      <c r="D379" t="s">
        <v>6957</v>
      </c>
      <c r="E379" t="s">
        <v>6958</v>
      </c>
      <c r="F379" t="s">
        <v>6958</v>
      </c>
      <c r="H379" t="s">
        <v>550</v>
      </c>
      <c r="I379" t="s">
        <v>4158</v>
      </c>
      <c r="J379" t="s">
        <v>6959</v>
      </c>
      <c r="K379" t="s">
        <v>6959</v>
      </c>
      <c r="L379">
        <v>0</v>
      </c>
      <c r="M379">
        <v>0</v>
      </c>
      <c r="N379">
        <v>0</v>
      </c>
      <c r="O379" t="s">
        <v>6960</v>
      </c>
      <c r="P379" s="1">
        <v>0.21</v>
      </c>
      <c r="Q379" t="s">
        <v>6961</v>
      </c>
      <c r="R379">
        <v>0</v>
      </c>
      <c r="S379">
        <v>0</v>
      </c>
      <c r="T379" s="10">
        <f t="shared" si="25"/>
        <v>1000</v>
      </c>
      <c r="U379" s="30">
        <v>1213.7631907499999</v>
      </c>
      <c r="W379">
        <f t="shared" si="24"/>
        <v>1210</v>
      </c>
      <c r="X379" s="17">
        <f t="shared" ref="X379:X442" si="26">W379</f>
        <v>1210</v>
      </c>
      <c r="Y379" t="s">
        <v>6957</v>
      </c>
      <c r="Z379" t="s">
        <v>6957</v>
      </c>
      <c r="AA379" t="s">
        <v>6958</v>
      </c>
      <c r="AB379">
        <v>0</v>
      </c>
      <c r="AC379">
        <v>0</v>
      </c>
    </row>
    <row r="380" spans="1:29" ht="23.25">
      <c r="A380">
        <v>381</v>
      </c>
      <c r="B380" t="s">
        <v>6956</v>
      </c>
      <c r="C380" t="s">
        <v>6957</v>
      </c>
      <c r="D380" t="s">
        <v>6957</v>
      </c>
      <c r="E380" t="s">
        <v>6958</v>
      </c>
      <c r="F380" t="s">
        <v>6958</v>
      </c>
      <c r="H380" t="s">
        <v>551</v>
      </c>
      <c r="I380" t="s">
        <v>4159</v>
      </c>
      <c r="J380" t="s">
        <v>6959</v>
      </c>
      <c r="K380" t="s">
        <v>6959</v>
      </c>
      <c r="L380">
        <v>0</v>
      </c>
      <c r="M380">
        <v>0</v>
      </c>
      <c r="N380">
        <v>0</v>
      </c>
      <c r="O380" t="s">
        <v>6960</v>
      </c>
      <c r="P380" s="1">
        <v>0.21</v>
      </c>
      <c r="Q380" t="s">
        <v>6961</v>
      </c>
      <c r="R380">
        <v>0</v>
      </c>
      <c r="S380">
        <v>0</v>
      </c>
      <c r="T380" s="10">
        <f t="shared" si="25"/>
        <v>1000</v>
      </c>
      <c r="U380" s="30">
        <v>1213.7631907499999</v>
      </c>
      <c r="W380">
        <f t="shared" si="24"/>
        <v>1210</v>
      </c>
      <c r="X380" s="17">
        <f t="shared" si="26"/>
        <v>1210</v>
      </c>
      <c r="Y380" t="s">
        <v>6957</v>
      </c>
      <c r="Z380" t="s">
        <v>6957</v>
      </c>
      <c r="AA380" t="s">
        <v>6958</v>
      </c>
      <c r="AB380">
        <v>0</v>
      </c>
      <c r="AC380">
        <v>0</v>
      </c>
    </row>
    <row r="381" spans="1:29" ht="23.25">
      <c r="A381">
        <v>382</v>
      </c>
      <c r="B381" t="s">
        <v>6956</v>
      </c>
      <c r="C381" t="s">
        <v>6957</v>
      </c>
      <c r="D381" t="s">
        <v>6957</v>
      </c>
      <c r="E381" t="s">
        <v>6958</v>
      </c>
      <c r="F381" t="s">
        <v>6958</v>
      </c>
      <c r="H381" t="s">
        <v>552</v>
      </c>
      <c r="I381" t="s">
        <v>4160</v>
      </c>
      <c r="J381" t="s">
        <v>6959</v>
      </c>
      <c r="K381" t="s">
        <v>6959</v>
      </c>
      <c r="L381">
        <v>0</v>
      </c>
      <c r="M381">
        <v>0</v>
      </c>
      <c r="N381">
        <v>0</v>
      </c>
      <c r="O381" t="s">
        <v>6960</v>
      </c>
      <c r="P381" s="1">
        <v>0.21</v>
      </c>
      <c r="Q381" t="s">
        <v>6961</v>
      </c>
      <c r="R381">
        <v>0</v>
      </c>
      <c r="S381">
        <v>0</v>
      </c>
      <c r="T381" s="10">
        <f t="shared" si="25"/>
        <v>1000</v>
      </c>
      <c r="U381" s="30">
        <v>1213.7631907499999</v>
      </c>
      <c r="W381">
        <f t="shared" si="24"/>
        <v>1210</v>
      </c>
      <c r="X381" s="17">
        <f t="shared" si="26"/>
        <v>1210</v>
      </c>
      <c r="Y381" t="s">
        <v>6957</v>
      </c>
      <c r="Z381" t="s">
        <v>6957</v>
      </c>
      <c r="AA381" t="s">
        <v>6958</v>
      </c>
      <c r="AB381">
        <v>0</v>
      </c>
      <c r="AC381">
        <v>0</v>
      </c>
    </row>
    <row r="382" spans="1:29" ht="23.25">
      <c r="A382">
        <v>383</v>
      </c>
      <c r="B382" t="s">
        <v>6956</v>
      </c>
      <c r="C382" t="s">
        <v>6957</v>
      </c>
      <c r="D382" t="s">
        <v>6957</v>
      </c>
      <c r="E382" t="s">
        <v>6958</v>
      </c>
      <c r="F382" t="s">
        <v>6958</v>
      </c>
      <c r="H382" t="s">
        <v>553</v>
      </c>
      <c r="I382" t="s">
        <v>4161</v>
      </c>
      <c r="J382" t="s">
        <v>6959</v>
      </c>
      <c r="K382" t="s">
        <v>6959</v>
      </c>
      <c r="L382">
        <v>0</v>
      </c>
      <c r="M382">
        <v>0</v>
      </c>
      <c r="N382">
        <v>0</v>
      </c>
      <c r="O382" t="s">
        <v>6960</v>
      </c>
      <c r="P382" s="1">
        <v>0.21</v>
      </c>
      <c r="Q382" t="s">
        <v>6961</v>
      </c>
      <c r="R382">
        <v>0</v>
      </c>
      <c r="S382">
        <v>0</v>
      </c>
      <c r="T382" s="10">
        <f t="shared" si="25"/>
        <v>1107.4380165289256</v>
      </c>
      <c r="U382" s="30">
        <v>1342.0852334999997</v>
      </c>
      <c r="W382">
        <f t="shared" si="24"/>
        <v>1340</v>
      </c>
      <c r="X382" s="17">
        <f t="shared" si="26"/>
        <v>1340</v>
      </c>
      <c r="Y382" t="s">
        <v>6957</v>
      </c>
      <c r="Z382" t="s">
        <v>6957</v>
      </c>
      <c r="AA382" t="s">
        <v>6958</v>
      </c>
      <c r="AB382">
        <v>0</v>
      </c>
      <c r="AC382">
        <v>0</v>
      </c>
    </row>
    <row r="383" spans="1:29" ht="23.25">
      <c r="A383">
        <v>384</v>
      </c>
      <c r="B383" t="s">
        <v>6956</v>
      </c>
      <c r="C383" t="s">
        <v>6957</v>
      </c>
      <c r="D383" t="s">
        <v>6957</v>
      </c>
      <c r="E383" t="s">
        <v>6958</v>
      </c>
      <c r="F383" t="s">
        <v>6958</v>
      </c>
      <c r="H383" t="s">
        <v>554</v>
      </c>
      <c r="I383" t="s">
        <v>4162</v>
      </c>
      <c r="J383" t="s">
        <v>6959</v>
      </c>
      <c r="K383" t="s">
        <v>6959</v>
      </c>
      <c r="L383">
        <v>0</v>
      </c>
      <c r="M383">
        <v>0</v>
      </c>
      <c r="N383">
        <v>0</v>
      </c>
      <c r="O383" t="s">
        <v>6960</v>
      </c>
      <c r="P383" s="1">
        <v>0.21</v>
      </c>
      <c r="Q383" t="s">
        <v>6961</v>
      </c>
      <c r="R383">
        <v>0</v>
      </c>
      <c r="S383">
        <v>0</v>
      </c>
      <c r="T383" s="10">
        <f t="shared" si="25"/>
        <v>1107.4380165289256</v>
      </c>
      <c r="U383" s="30">
        <v>1342.0852334999997</v>
      </c>
      <c r="W383">
        <f t="shared" si="24"/>
        <v>1340</v>
      </c>
      <c r="X383" s="17">
        <f t="shared" si="26"/>
        <v>1340</v>
      </c>
      <c r="Y383" t="s">
        <v>6957</v>
      </c>
      <c r="Z383" t="s">
        <v>6957</v>
      </c>
      <c r="AA383" t="s">
        <v>6958</v>
      </c>
      <c r="AB383">
        <v>0</v>
      </c>
      <c r="AC383">
        <v>0</v>
      </c>
    </row>
    <row r="384" spans="1:29" ht="23.25">
      <c r="A384">
        <v>385</v>
      </c>
      <c r="B384" t="s">
        <v>6956</v>
      </c>
      <c r="C384" t="s">
        <v>6957</v>
      </c>
      <c r="D384" t="s">
        <v>6957</v>
      </c>
      <c r="E384" t="s">
        <v>6958</v>
      </c>
      <c r="F384" t="s">
        <v>6958</v>
      </c>
      <c r="H384" t="s">
        <v>555</v>
      </c>
      <c r="I384" t="s">
        <v>4163</v>
      </c>
      <c r="J384" t="s">
        <v>6959</v>
      </c>
      <c r="K384" t="s">
        <v>6959</v>
      </c>
      <c r="L384">
        <v>0</v>
      </c>
      <c r="M384">
        <v>0</v>
      </c>
      <c r="N384">
        <v>0</v>
      </c>
      <c r="O384" t="s">
        <v>6960</v>
      </c>
      <c r="P384" s="1">
        <v>0.21</v>
      </c>
      <c r="Q384" t="s">
        <v>6961</v>
      </c>
      <c r="R384">
        <v>0</v>
      </c>
      <c r="S384">
        <v>0</v>
      </c>
      <c r="T384" s="10">
        <f t="shared" si="25"/>
        <v>1107.4380165289256</v>
      </c>
      <c r="U384" s="30">
        <v>1342.0852334999997</v>
      </c>
      <c r="W384">
        <f t="shared" si="24"/>
        <v>1340</v>
      </c>
      <c r="X384" s="17">
        <f t="shared" si="26"/>
        <v>1340</v>
      </c>
      <c r="Y384" t="s">
        <v>6957</v>
      </c>
      <c r="Z384" t="s">
        <v>6957</v>
      </c>
      <c r="AA384" t="s">
        <v>6958</v>
      </c>
      <c r="AB384">
        <v>0</v>
      </c>
      <c r="AC384">
        <v>0</v>
      </c>
    </row>
    <row r="385" spans="1:29" ht="23.25">
      <c r="A385">
        <v>386</v>
      </c>
      <c r="B385" t="s">
        <v>6956</v>
      </c>
      <c r="C385" t="s">
        <v>6957</v>
      </c>
      <c r="D385" t="s">
        <v>6957</v>
      </c>
      <c r="E385" t="s">
        <v>6958</v>
      </c>
      <c r="F385" t="s">
        <v>6958</v>
      </c>
      <c r="H385" t="s">
        <v>556</v>
      </c>
      <c r="I385" t="s">
        <v>4164</v>
      </c>
      <c r="J385" t="s">
        <v>6959</v>
      </c>
      <c r="K385" t="s">
        <v>6959</v>
      </c>
      <c r="L385">
        <v>0</v>
      </c>
      <c r="M385">
        <v>0</v>
      </c>
      <c r="N385">
        <v>0</v>
      </c>
      <c r="O385" t="s">
        <v>6960</v>
      </c>
      <c r="P385" s="1">
        <v>0.21</v>
      </c>
      <c r="Q385" t="s">
        <v>6961</v>
      </c>
      <c r="R385">
        <v>0</v>
      </c>
      <c r="S385">
        <v>0</v>
      </c>
      <c r="T385" s="10">
        <f t="shared" si="25"/>
        <v>1107.4380165289256</v>
      </c>
      <c r="U385" s="30">
        <v>1342.0852334999997</v>
      </c>
      <c r="W385">
        <f t="shared" si="24"/>
        <v>1340</v>
      </c>
      <c r="X385" s="17">
        <f t="shared" si="26"/>
        <v>1340</v>
      </c>
      <c r="Y385" t="s">
        <v>6957</v>
      </c>
      <c r="Z385" t="s">
        <v>6957</v>
      </c>
      <c r="AA385" t="s">
        <v>6958</v>
      </c>
      <c r="AB385">
        <v>0</v>
      </c>
      <c r="AC385">
        <v>0</v>
      </c>
    </row>
    <row r="386" spans="1:29" ht="23.25">
      <c r="A386">
        <v>387</v>
      </c>
      <c r="B386" t="s">
        <v>6956</v>
      </c>
      <c r="C386" t="s">
        <v>6957</v>
      </c>
      <c r="D386" t="s">
        <v>6957</v>
      </c>
      <c r="E386" t="s">
        <v>6958</v>
      </c>
      <c r="F386" t="s">
        <v>6958</v>
      </c>
      <c r="H386" t="s">
        <v>557</v>
      </c>
      <c r="I386" t="s">
        <v>4165</v>
      </c>
      <c r="J386" t="s">
        <v>6959</v>
      </c>
      <c r="K386" t="s">
        <v>6959</v>
      </c>
      <c r="L386">
        <v>0</v>
      </c>
      <c r="M386">
        <v>0</v>
      </c>
      <c r="N386">
        <v>0</v>
      </c>
      <c r="O386" t="s">
        <v>6960</v>
      </c>
      <c r="P386" s="1">
        <v>0.21</v>
      </c>
      <c r="Q386" t="s">
        <v>6961</v>
      </c>
      <c r="R386">
        <v>0</v>
      </c>
      <c r="S386">
        <v>0</v>
      </c>
      <c r="T386" s="10">
        <f t="shared" si="25"/>
        <v>1181.8181818181818</v>
      </c>
      <c r="U386" s="30">
        <v>1430.7777494999998</v>
      </c>
      <c r="W386">
        <f t="shared" si="24"/>
        <v>1430</v>
      </c>
      <c r="X386" s="17">
        <f t="shared" si="26"/>
        <v>1430</v>
      </c>
      <c r="Y386" t="s">
        <v>6957</v>
      </c>
      <c r="Z386" t="s">
        <v>6957</v>
      </c>
      <c r="AA386" t="s">
        <v>6958</v>
      </c>
      <c r="AB386">
        <v>0</v>
      </c>
      <c r="AC386">
        <v>0</v>
      </c>
    </row>
    <row r="387" spans="1:29" ht="23.25">
      <c r="A387">
        <v>388</v>
      </c>
      <c r="B387" t="s">
        <v>6956</v>
      </c>
      <c r="C387" t="s">
        <v>6957</v>
      </c>
      <c r="D387" t="s">
        <v>6957</v>
      </c>
      <c r="E387" t="s">
        <v>6958</v>
      </c>
      <c r="F387" t="s">
        <v>6958</v>
      </c>
      <c r="H387" t="s">
        <v>558</v>
      </c>
      <c r="I387" t="s">
        <v>4166</v>
      </c>
      <c r="J387" t="s">
        <v>6959</v>
      </c>
      <c r="K387" t="s">
        <v>6959</v>
      </c>
      <c r="L387">
        <v>0</v>
      </c>
      <c r="M387">
        <v>0</v>
      </c>
      <c r="N387">
        <v>0</v>
      </c>
      <c r="O387" t="s">
        <v>6960</v>
      </c>
      <c r="P387" s="1">
        <v>0.21</v>
      </c>
      <c r="Q387" t="s">
        <v>6961</v>
      </c>
      <c r="R387">
        <v>0</v>
      </c>
      <c r="S387">
        <v>0</v>
      </c>
      <c r="T387" s="10">
        <f t="shared" si="25"/>
        <v>1239.6694214876034</v>
      </c>
      <c r="U387" s="30">
        <v>1500.9716947499999</v>
      </c>
      <c r="W387">
        <f t="shared" si="24"/>
        <v>1500</v>
      </c>
      <c r="X387" s="17">
        <f t="shared" si="26"/>
        <v>1500</v>
      </c>
      <c r="Y387" t="s">
        <v>6957</v>
      </c>
      <c r="Z387" t="s">
        <v>6957</v>
      </c>
      <c r="AA387" t="s">
        <v>6958</v>
      </c>
      <c r="AB387">
        <v>0</v>
      </c>
      <c r="AC387">
        <v>0</v>
      </c>
    </row>
    <row r="388" spans="1:29" ht="23.25">
      <c r="A388">
        <v>389</v>
      </c>
      <c r="B388" t="s">
        <v>6956</v>
      </c>
      <c r="C388" t="s">
        <v>6957</v>
      </c>
      <c r="D388" t="s">
        <v>6957</v>
      </c>
      <c r="E388" t="s">
        <v>6958</v>
      </c>
      <c r="F388" t="s">
        <v>6958</v>
      </c>
      <c r="H388" t="s">
        <v>559</v>
      </c>
      <c r="I388" t="s">
        <v>4167</v>
      </c>
      <c r="J388" t="s">
        <v>6959</v>
      </c>
      <c r="K388" t="s">
        <v>6959</v>
      </c>
      <c r="L388">
        <v>0</v>
      </c>
      <c r="M388">
        <v>0</v>
      </c>
      <c r="N388">
        <v>0</v>
      </c>
      <c r="O388" t="s">
        <v>6960</v>
      </c>
      <c r="P388" s="1">
        <v>0.21</v>
      </c>
      <c r="Q388" t="s">
        <v>6961</v>
      </c>
      <c r="R388">
        <v>0</v>
      </c>
      <c r="S388">
        <v>0</v>
      </c>
      <c r="T388" s="10">
        <f t="shared" si="25"/>
        <v>1239.6694214876034</v>
      </c>
      <c r="U388" s="30">
        <v>1500.9716947499999</v>
      </c>
      <c r="W388">
        <f t="shared" si="24"/>
        <v>1500</v>
      </c>
      <c r="X388" s="17">
        <f t="shared" si="26"/>
        <v>1500</v>
      </c>
      <c r="Y388" t="s">
        <v>6957</v>
      </c>
      <c r="Z388" t="s">
        <v>6957</v>
      </c>
      <c r="AA388" t="s">
        <v>6958</v>
      </c>
      <c r="AB388">
        <v>0</v>
      </c>
      <c r="AC388">
        <v>0</v>
      </c>
    </row>
    <row r="389" spans="1:29" ht="23.25">
      <c r="A389">
        <v>390</v>
      </c>
      <c r="B389" t="s">
        <v>6956</v>
      </c>
      <c r="C389" t="s">
        <v>6957</v>
      </c>
      <c r="D389" t="s">
        <v>6957</v>
      </c>
      <c r="E389" t="s">
        <v>6958</v>
      </c>
      <c r="F389" t="s">
        <v>6958</v>
      </c>
      <c r="H389" t="s">
        <v>560</v>
      </c>
      <c r="I389" t="s">
        <v>4168</v>
      </c>
      <c r="J389" t="s">
        <v>6959</v>
      </c>
      <c r="K389" t="s">
        <v>6959</v>
      </c>
      <c r="L389">
        <v>0</v>
      </c>
      <c r="M389">
        <v>0</v>
      </c>
      <c r="N389">
        <v>0</v>
      </c>
      <c r="O389" t="s">
        <v>6960</v>
      </c>
      <c r="P389" s="1">
        <v>0.21</v>
      </c>
      <c r="Q389" t="s">
        <v>6961</v>
      </c>
      <c r="R389">
        <v>0</v>
      </c>
      <c r="S389">
        <v>0</v>
      </c>
      <c r="T389" s="10">
        <f t="shared" si="25"/>
        <v>1495.8677685950413</v>
      </c>
      <c r="U389" s="30">
        <v>1813.4708624999998</v>
      </c>
      <c r="W389">
        <f t="shared" si="24"/>
        <v>1810</v>
      </c>
      <c r="X389" s="17">
        <f t="shared" si="26"/>
        <v>1810</v>
      </c>
      <c r="Y389" t="s">
        <v>6957</v>
      </c>
      <c r="Z389" t="s">
        <v>6957</v>
      </c>
      <c r="AA389" t="s">
        <v>6958</v>
      </c>
      <c r="AB389">
        <v>0</v>
      </c>
      <c r="AC389">
        <v>0</v>
      </c>
    </row>
    <row r="390" spans="1:29" ht="23.25">
      <c r="A390">
        <v>391</v>
      </c>
      <c r="B390" t="s">
        <v>6956</v>
      </c>
      <c r="C390" t="s">
        <v>6957</v>
      </c>
      <c r="D390" t="s">
        <v>6957</v>
      </c>
      <c r="E390" t="s">
        <v>6958</v>
      </c>
      <c r="F390" t="s">
        <v>6958</v>
      </c>
      <c r="H390" t="s">
        <v>561</v>
      </c>
      <c r="I390" t="s">
        <v>4169</v>
      </c>
      <c r="J390" t="s">
        <v>6959</v>
      </c>
      <c r="K390" t="s">
        <v>6959</v>
      </c>
      <c r="L390">
        <v>0</v>
      </c>
      <c r="M390">
        <v>0</v>
      </c>
      <c r="N390">
        <v>0</v>
      </c>
      <c r="O390" t="s">
        <v>6960</v>
      </c>
      <c r="P390" s="1">
        <v>0.21</v>
      </c>
      <c r="Q390" t="s">
        <v>6961</v>
      </c>
      <c r="R390">
        <v>0</v>
      </c>
      <c r="S390">
        <v>0</v>
      </c>
      <c r="T390" s="10">
        <f t="shared" si="25"/>
        <v>1495.8677685950413</v>
      </c>
      <c r="U390" s="30">
        <v>1813.4708624999998</v>
      </c>
      <c r="W390">
        <f t="shared" si="24"/>
        <v>1810</v>
      </c>
      <c r="X390" s="17">
        <f t="shared" si="26"/>
        <v>1810</v>
      </c>
      <c r="Y390" t="s">
        <v>6957</v>
      </c>
      <c r="Z390" t="s">
        <v>6957</v>
      </c>
      <c r="AA390" t="s">
        <v>6958</v>
      </c>
      <c r="AB390">
        <v>0</v>
      </c>
      <c r="AC390">
        <v>0</v>
      </c>
    </row>
    <row r="391" spans="1:29" ht="23.25">
      <c r="A391">
        <v>392</v>
      </c>
      <c r="B391" t="s">
        <v>6956</v>
      </c>
      <c r="C391" t="s">
        <v>6957</v>
      </c>
      <c r="D391" t="s">
        <v>6957</v>
      </c>
      <c r="E391" t="s">
        <v>6958</v>
      </c>
      <c r="F391" t="s">
        <v>6958</v>
      </c>
      <c r="H391" t="s">
        <v>562</v>
      </c>
      <c r="I391" t="s">
        <v>4170</v>
      </c>
      <c r="J391" t="s">
        <v>6959</v>
      </c>
      <c r="K391" t="s">
        <v>6959</v>
      </c>
      <c r="L391">
        <v>0</v>
      </c>
      <c r="M391">
        <v>0</v>
      </c>
      <c r="N391">
        <v>0</v>
      </c>
      <c r="O391" t="s">
        <v>6960</v>
      </c>
      <c r="P391" s="1">
        <v>0.21</v>
      </c>
      <c r="Q391" t="s">
        <v>6961</v>
      </c>
      <c r="R391">
        <v>0</v>
      </c>
      <c r="S391">
        <v>0</v>
      </c>
      <c r="T391" s="10">
        <f t="shared" si="25"/>
        <v>1702.4793388429753</v>
      </c>
      <c r="U391" s="30">
        <v>2055.776085</v>
      </c>
      <c r="W391">
        <f t="shared" si="24"/>
        <v>2060</v>
      </c>
      <c r="X391" s="17">
        <f t="shared" si="26"/>
        <v>2060</v>
      </c>
      <c r="Y391" t="s">
        <v>6957</v>
      </c>
      <c r="Z391" t="s">
        <v>6957</v>
      </c>
      <c r="AA391" t="s">
        <v>6958</v>
      </c>
      <c r="AB391">
        <v>0</v>
      </c>
      <c r="AC391">
        <v>0</v>
      </c>
    </row>
    <row r="392" spans="1:29" ht="23.25">
      <c r="A392">
        <v>393</v>
      </c>
      <c r="B392" t="s">
        <v>6956</v>
      </c>
      <c r="C392" t="s">
        <v>6957</v>
      </c>
      <c r="D392" t="s">
        <v>6957</v>
      </c>
      <c r="E392" t="s">
        <v>6958</v>
      </c>
      <c r="F392" t="s">
        <v>6958</v>
      </c>
      <c r="H392" t="s">
        <v>563</v>
      </c>
      <c r="I392" t="s">
        <v>4171</v>
      </c>
      <c r="J392" t="s">
        <v>6959</v>
      </c>
      <c r="K392" t="s">
        <v>6959</v>
      </c>
      <c r="L392">
        <v>0</v>
      </c>
      <c r="M392">
        <v>0</v>
      </c>
      <c r="N392">
        <v>0</v>
      </c>
      <c r="O392" t="s">
        <v>6960</v>
      </c>
      <c r="P392" s="1">
        <v>0.21</v>
      </c>
      <c r="Q392" t="s">
        <v>6961</v>
      </c>
      <c r="R392">
        <v>0</v>
      </c>
      <c r="S392">
        <v>0</v>
      </c>
      <c r="T392" s="10">
        <f t="shared" si="25"/>
        <v>1818.1818181818182</v>
      </c>
      <c r="U392" s="30">
        <v>2203.3423912499998</v>
      </c>
      <c r="W392">
        <f t="shared" ref="W392:W455" si="27">MROUND(U392,10)</f>
        <v>2200</v>
      </c>
      <c r="X392" s="17">
        <f t="shared" si="26"/>
        <v>2200</v>
      </c>
      <c r="Y392" t="s">
        <v>6957</v>
      </c>
      <c r="Z392" t="s">
        <v>6957</v>
      </c>
      <c r="AA392" t="s">
        <v>6958</v>
      </c>
      <c r="AB392">
        <v>0</v>
      </c>
      <c r="AC392">
        <v>0</v>
      </c>
    </row>
    <row r="393" spans="1:29" ht="23.25">
      <c r="A393">
        <v>394</v>
      </c>
      <c r="B393" t="s">
        <v>6956</v>
      </c>
      <c r="C393" t="s">
        <v>6957</v>
      </c>
      <c r="D393" t="s">
        <v>6957</v>
      </c>
      <c r="E393" t="s">
        <v>6958</v>
      </c>
      <c r="F393" t="s">
        <v>6958</v>
      </c>
      <c r="H393" t="s">
        <v>564</v>
      </c>
      <c r="I393" t="s">
        <v>4172</v>
      </c>
      <c r="J393" t="s">
        <v>6959</v>
      </c>
      <c r="K393" t="s">
        <v>6959</v>
      </c>
      <c r="L393">
        <v>0</v>
      </c>
      <c r="M393">
        <v>0</v>
      </c>
      <c r="N393">
        <v>0</v>
      </c>
      <c r="O393" t="s">
        <v>6960</v>
      </c>
      <c r="P393" s="1">
        <v>0.21</v>
      </c>
      <c r="Q393" t="s">
        <v>6961</v>
      </c>
      <c r="R393">
        <v>0</v>
      </c>
      <c r="S393">
        <v>0</v>
      </c>
      <c r="T393" s="10">
        <f t="shared" si="25"/>
        <v>2099.1735537190084</v>
      </c>
      <c r="U393" s="30">
        <v>2539.2455302500002</v>
      </c>
      <c r="W393">
        <f t="shared" si="27"/>
        <v>2540</v>
      </c>
      <c r="X393" s="17">
        <f t="shared" si="26"/>
        <v>2540</v>
      </c>
      <c r="Y393" t="s">
        <v>6957</v>
      </c>
      <c r="Z393" t="s">
        <v>6957</v>
      </c>
      <c r="AA393" t="s">
        <v>6958</v>
      </c>
      <c r="AB393">
        <v>0</v>
      </c>
      <c r="AC393">
        <v>0</v>
      </c>
    </row>
    <row r="394" spans="1:29" ht="23.25">
      <c r="A394">
        <v>395</v>
      </c>
      <c r="B394" t="s">
        <v>6956</v>
      </c>
      <c r="C394" t="s">
        <v>6957</v>
      </c>
      <c r="D394" t="s">
        <v>6957</v>
      </c>
      <c r="E394" t="s">
        <v>6958</v>
      </c>
      <c r="F394" t="s">
        <v>6958</v>
      </c>
      <c r="H394" t="s">
        <v>565</v>
      </c>
      <c r="I394" t="s">
        <v>4173</v>
      </c>
      <c r="J394" t="s">
        <v>6959</v>
      </c>
      <c r="K394" t="s">
        <v>6959</v>
      </c>
      <c r="L394">
        <v>0</v>
      </c>
      <c r="M394">
        <v>0</v>
      </c>
      <c r="N394">
        <v>0</v>
      </c>
      <c r="O394" t="s">
        <v>6960</v>
      </c>
      <c r="P394" s="1">
        <v>0.21</v>
      </c>
      <c r="Q394" t="s">
        <v>6961</v>
      </c>
      <c r="R394">
        <v>0</v>
      </c>
      <c r="S394">
        <v>0</v>
      </c>
      <c r="T394" s="10">
        <f t="shared" si="25"/>
        <v>2140.495867768595</v>
      </c>
      <c r="U394" s="30">
        <v>2589.0631964999998</v>
      </c>
      <c r="W394">
        <f t="shared" si="27"/>
        <v>2590</v>
      </c>
      <c r="X394" s="17">
        <f t="shared" si="26"/>
        <v>2590</v>
      </c>
      <c r="Y394" t="s">
        <v>6957</v>
      </c>
      <c r="Z394" t="s">
        <v>6957</v>
      </c>
      <c r="AA394" t="s">
        <v>6958</v>
      </c>
      <c r="AB394">
        <v>0</v>
      </c>
      <c r="AC394">
        <v>0</v>
      </c>
    </row>
    <row r="395" spans="1:29" ht="23.25">
      <c r="A395">
        <v>396</v>
      </c>
      <c r="B395" t="s">
        <v>6956</v>
      </c>
      <c r="C395" t="s">
        <v>6957</v>
      </c>
      <c r="D395" t="s">
        <v>6957</v>
      </c>
      <c r="E395" t="s">
        <v>6958</v>
      </c>
      <c r="F395" t="s">
        <v>6958</v>
      </c>
      <c r="H395" t="s">
        <v>566</v>
      </c>
      <c r="I395" t="s">
        <v>4174</v>
      </c>
      <c r="J395" t="s">
        <v>6959</v>
      </c>
      <c r="K395" t="s">
        <v>6959</v>
      </c>
      <c r="L395">
        <v>0</v>
      </c>
      <c r="M395">
        <v>0</v>
      </c>
      <c r="N395">
        <v>0</v>
      </c>
      <c r="O395" t="s">
        <v>6960</v>
      </c>
      <c r="P395" s="1">
        <v>0.21</v>
      </c>
      <c r="Q395" t="s">
        <v>6961</v>
      </c>
      <c r="R395">
        <v>0</v>
      </c>
      <c r="S395">
        <v>0</v>
      </c>
      <c r="T395" s="10">
        <f t="shared" si="25"/>
        <v>2157.0247933884298</v>
      </c>
      <c r="U395" s="30">
        <v>2608.30746</v>
      </c>
      <c r="W395">
        <f t="shared" si="27"/>
        <v>2610</v>
      </c>
      <c r="X395" s="17">
        <f t="shared" si="26"/>
        <v>2610</v>
      </c>
      <c r="Y395" t="s">
        <v>6957</v>
      </c>
      <c r="Z395" t="s">
        <v>6957</v>
      </c>
      <c r="AA395" t="s">
        <v>6958</v>
      </c>
      <c r="AB395">
        <v>0</v>
      </c>
      <c r="AC395">
        <v>0</v>
      </c>
    </row>
    <row r="396" spans="1:29" ht="23.25">
      <c r="A396">
        <v>397</v>
      </c>
      <c r="B396" t="s">
        <v>6956</v>
      </c>
      <c r="C396" t="s">
        <v>6957</v>
      </c>
      <c r="D396" t="s">
        <v>6957</v>
      </c>
      <c r="E396" t="s">
        <v>6958</v>
      </c>
      <c r="F396" t="s">
        <v>6958</v>
      </c>
      <c r="H396" t="s">
        <v>567</v>
      </c>
      <c r="I396" t="s">
        <v>4175</v>
      </c>
      <c r="J396" t="s">
        <v>6959</v>
      </c>
      <c r="K396" t="s">
        <v>6959</v>
      </c>
      <c r="L396">
        <v>0</v>
      </c>
      <c r="M396">
        <v>0</v>
      </c>
      <c r="N396">
        <v>0</v>
      </c>
      <c r="O396" t="s">
        <v>6960</v>
      </c>
      <c r="P396" s="1">
        <v>0.21</v>
      </c>
      <c r="Q396" t="s">
        <v>6961</v>
      </c>
      <c r="R396">
        <v>0</v>
      </c>
      <c r="S396">
        <v>0</v>
      </c>
      <c r="T396" s="10">
        <f t="shared" si="25"/>
        <v>3057.8512396694214</v>
      </c>
      <c r="U396" s="30">
        <v>3702.0590392499998</v>
      </c>
      <c r="W396">
        <f t="shared" si="27"/>
        <v>3700</v>
      </c>
      <c r="X396" s="17">
        <f t="shared" si="26"/>
        <v>3700</v>
      </c>
      <c r="Y396" t="s">
        <v>6957</v>
      </c>
      <c r="Z396" t="s">
        <v>6957</v>
      </c>
      <c r="AA396" t="s">
        <v>6958</v>
      </c>
      <c r="AB396">
        <v>0</v>
      </c>
      <c r="AC396">
        <v>0</v>
      </c>
    </row>
    <row r="397" spans="1:29" ht="23.25">
      <c r="A397">
        <v>398</v>
      </c>
      <c r="B397" t="s">
        <v>6956</v>
      </c>
      <c r="C397" t="s">
        <v>6957</v>
      </c>
      <c r="D397" t="s">
        <v>6957</v>
      </c>
      <c r="E397" t="s">
        <v>6958</v>
      </c>
      <c r="F397" t="s">
        <v>6958</v>
      </c>
      <c r="H397" t="s">
        <v>568</v>
      </c>
      <c r="I397" t="s">
        <v>4176</v>
      </c>
      <c r="J397" t="s">
        <v>6959</v>
      </c>
      <c r="K397" t="s">
        <v>6959</v>
      </c>
      <c r="L397">
        <v>0</v>
      </c>
      <c r="M397">
        <v>0</v>
      </c>
      <c r="N397">
        <v>0</v>
      </c>
      <c r="O397" t="s">
        <v>6960</v>
      </c>
      <c r="P397" s="1">
        <v>0.21</v>
      </c>
      <c r="Q397" t="s">
        <v>6961</v>
      </c>
      <c r="R397">
        <v>0</v>
      </c>
      <c r="S397">
        <v>0</v>
      </c>
      <c r="T397" s="10">
        <f t="shared" si="25"/>
        <v>3057.8512396694214</v>
      </c>
      <c r="U397" s="30">
        <v>3702.0590392499998</v>
      </c>
      <c r="W397">
        <f t="shared" si="27"/>
        <v>3700</v>
      </c>
      <c r="X397" s="17">
        <f t="shared" si="26"/>
        <v>3700</v>
      </c>
      <c r="Y397" t="s">
        <v>6957</v>
      </c>
      <c r="Z397" t="s">
        <v>6957</v>
      </c>
      <c r="AA397" t="s">
        <v>6958</v>
      </c>
      <c r="AB397">
        <v>0</v>
      </c>
      <c r="AC397">
        <v>0</v>
      </c>
    </row>
    <row r="398" spans="1:29" ht="23.25">
      <c r="A398">
        <v>399</v>
      </c>
      <c r="B398" t="s">
        <v>6956</v>
      </c>
      <c r="C398" t="s">
        <v>6957</v>
      </c>
      <c r="D398" t="s">
        <v>6957</v>
      </c>
      <c r="E398" t="s">
        <v>6958</v>
      </c>
      <c r="F398" t="s">
        <v>6958</v>
      </c>
      <c r="H398" t="s">
        <v>569</v>
      </c>
      <c r="I398" t="s">
        <v>4177</v>
      </c>
      <c r="J398" t="s">
        <v>6959</v>
      </c>
      <c r="K398" t="s">
        <v>6959</v>
      </c>
      <c r="L398">
        <v>0</v>
      </c>
      <c r="M398">
        <v>0</v>
      </c>
      <c r="N398">
        <v>0</v>
      </c>
      <c r="O398" t="s">
        <v>6960</v>
      </c>
      <c r="P398" s="1">
        <v>0.21</v>
      </c>
      <c r="Q398" t="s">
        <v>6961</v>
      </c>
      <c r="R398">
        <v>0</v>
      </c>
      <c r="S398">
        <v>0</v>
      </c>
      <c r="T398" s="10">
        <f t="shared" si="25"/>
        <v>3057.8512396694214</v>
      </c>
      <c r="U398" s="30">
        <v>3702.0590392499998</v>
      </c>
      <c r="W398">
        <f t="shared" si="27"/>
        <v>3700</v>
      </c>
      <c r="X398" s="17">
        <f t="shared" si="26"/>
        <v>3700</v>
      </c>
      <c r="Y398" t="s">
        <v>6957</v>
      </c>
      <c r="Z398" t="s">
        <v>6957</v>
      </c>
      <c r="AA398" t="s">
        <v>6958</v>
      </c>
      <c r="AB398">
        <v>0</v>
      </c>
      <c r="AC398">
        <v>0</v>
      </c>
    </row>
    <row r="399" spans="1:29" ht="23.25">
      <c r="A399">
        <v>400</v>
      </c>
      <c r="B399" t="s">
        <v>6956</v>
      </c>
      <c r="C399" t="s">
        <v>6957</v>
      </c>
      <c r="D399" t="s">
        <v>6957</v>
      </c>
      <c r="E399" t="s">
        <v>6958</v>
      </c>
      <c r="F399" t="s">
        <v>6958</v>
      </c>
      <c r="H399" t="s">
        <v>570</v>
      </c>
      <c r="I399" t="s">
        <v>4178</v>
      </c>
      <c r="J399" t="s">
        <v>6959</v>
      </c>
      <c r="K399" t="s">
        <v>6959</v>
      </c>
      <c r="L399">
        <v>0</v>
      </c>
      <c r="M399">
        <v>0</v>
      </c>
      <c r="N399">
        <v>0</v>
      </c>
      <c r="O399" t="s">
        <v>6960</v>
      </c>
      <c r="P399" s="1">
        <v>0.21</v>
      </c>
      <c r="Q399" t="s">
        <v>6961</v>
      </c>
      <c r="R399">
        <v>0</v>
      </c>
      <c r="S399">
        <v>0</v>
      </c>
      <c r="T399" s="10">
        <f t="shared" si="25"/>
        <v>3057.8512396694214</v>
      </c>
      <c r="U399" s="30">
        <v>3702.0590392499998</v>
      </c>
      <c r="W399">
        <f t="shared" si="27"/>
        <v>3700</v>
      </c>
      <c r="X399" s="17">
        <f t="shared" si="26"/>
        <v>3700</v>
      </c>
      <c r="Y399" t="s">
        <v>6957</v>
      </c>
      <c r="Z399" t="s">
        <v>6957</v>
      </c>
      <c r="AA399" t="s">
        <v>6958</v>
      </c>
      <c r="AB399">
        <v>0</v>
      </c>
      <c r="AC399">
        <v>0</v>
      </c>
    </row>
    <row r="400" spans="1:29" ht="23.25">
      <c r="A400">
        <v>401</v>
      </c>
      <c r="B400" t="s">
        <v>6956</v>
      </c>
      <c r="C400" t="s">
        <v>6957</v>
      </c>
      <c r="D400" t="s">
        <v>6957</v>
      </c>
      <c r="E400" t="s">
        <v>6958</v>
      </c>
      <c r="F400" t="s">
        <v>6958</v>
      </c>
      <c r="H400" t="s">
        <v>571</v>
      </c>
      <c r="I400" t="s">
        <v>4179</v>
      </c>
      <c r="J400" t="s">
        <v>6959</v>
      </c>
      <c r="K400" t="s">
        <v>6959</v>
      </c>
      <c r="L400">
        <v>0</v>
      </c>
      <c r="M400">
        <v>0</v>
      </c>
      <c r="N400">
        <v>0</v>
      </c>
      <c r="O400" t="s">
        <v>6960</v>
      </c>
      <c r="P400" s="1">
        <v>0.21</v>
      </c>
      <c r="Q400" t="s">
        <v>6961</v>
      </c>
      <c r="R400">
        <v>0</v>
      </c>
      <c r="S400">
        <v>0</v>
      </c>
      <c r="T400" s="10">
        <f t="shared" si="25"/>
        <v>3057.8512396694214</v>
      </c>
      <c r="U400" s="30">
        <v>3702.0590392499998</v>
      </c>
      <c r="W400">
        <f t="shared" si="27"/>
        <v>3700</v>
      </c>
      <c r="X400" s="17">
        <f t="shared" si="26"/>
        <v>3700</v>
      </c>
      <c r="Y400" t="s">
        <v>6957</v>
      </c>
      <c r="Z400" t="s">
        <v>6957</v>
      </c>
      <c r="AA400" t="s">
        <v>6958</v>
      </c>
      <c r="AB400">
        <v>0</v>
      </c>
      <c r="AC400">
        <v>0</v>
      </c>
    </row>
    <row r="401" spans="1:29" ht="23.25">
      <c r="A401">
        <v>402</v>
      </c>
      <c r="B401" t="s">
        <v>6956</v>
      </c>
      <c r="C401" t="s">
        <v>6957</v>
      </c>
      <c r="D401" t="s">
        <v>6957</v>
      </c>
      <c r="E401" t="s">
        <v>6958</v>
      </c>
      <c r="F401" t="s">
        <v>6958</v>
      </c>
      <c r="H401" t="s">
        <v>596</v>
      </c>
      <c r="I401" t="s">
        <v>4204</v>
      </c>
      <c r="J401" t="s">
        <v>6959</v>
      </c>
      <c r="K401" t="s">
        <v>6959</v>
      </c>
      <c r="L401">
        <v>0</v>
      </c>
      <c r="M401">
        <v>0</v>
      </c>
      <c r="N401">
        <v>0</v>
      </c>
      <c r="O401" t="s">
        <v>6960</v>
      </c>
      <c r="P401" s="1">
        <v>0.21</v>
      </c>
      <c r="Q401" t="s">
        <v>6961</v>
      </c>
      <c r="R401">
        <v>0</v>
      </c>
      <c r="S401">
        <v>0</v>
      </c>
      <c r="T401" s="10">
        <f t="shared" si="25"/>
        <v>165.28925619834712</v>
      </c>
      <c r="U401" s="30">
        <v>203.21475074999998</v>
      </c>
      <c r="W401">
        <f t="shared" si="27"/>
        <v>200</v>
      </c>
      <c r="X401" s="17">
        <f t="shared" si="26"/>
        <v>200</v>
      </c>
      <c r="Y401" t="s">
        <v>6957</v>
      </c>
      <c r="Z401" t="s">
        <v>6957</v>
      </c>
      <c r="AA401" t="s">
        <v>6958</v>
      </c>
      <c r="AB401">
        <v>0</v>
      </c>
      <c r="AC401">
        <v>0</v>
      </c>
    </row>
    <row r="402" spans="1:29" ht="23.25">
      <c r="A402">
        <v>403</v>
      </c>
      <c r="B402" t="s">
        <v>6956</v>
      </c>
      <c r="C402" t="s">
        <v>6957</v>
      </c>
      <c r="D402" t="s">
        <v>6957</v>
      </c>
      <c r="E402" t="s">
        <v>6958</v>
      </c>
      <c r="F402" t="s">
        <v>6958</v>
      </c>
      <c r="H402" t="s">
        <v>598</v>
      </c>
      <c r="I402" t="s">
        <v>4206</v>
      </c>
      <c r="J402" t="s">
        <v>6959</v>
      </c>
      <c r="K402" t="s">
        <v>6959</v>
      </c>
      <c r="L402">
        <v>0</v>
      </c>
      <c r="M402">
        <v>0</v>
      </c>
      <c r="N402">
        <v>0</v>
      </c>
      <c r="O402" t="s">
        <v>6960</v>
      </c>
      <c r="P402" s="1">
        <v>0.21</v>
      </c>
      <c r="Q402" t="s">
        <v>6961</v>
      </c>
      <c r="R402">
        <v>0</v>
      </c>
      <c r="S402">
        <v>0</v>
      </c>
      <c r="T402" s="10">
        <f t="shared" si="25"/>
        <v>57.851239669421489</v>
      </c>
      <c r="U402" s="30">
        <v>68.280300000000011</v>
      </c>
      <c r="W402">
        <f t="shared" si="27"/>
        <v>70</v>
      </c>
      <c r="X402" s="17">
        <f t="shared" si="26"/>
        <v>70</v>
      </c>
      <c r="Y402" t="s">
        <v>6957</v>
      </c>
      <c r="Z402" t="s">
        <v>6957</v>
      </c>
      <c r="AA402" t="s">
        <v>6958</v>
      </c>
      <c r="AB402">
        <v>0</v>
      </c>
      <c r="AC402">
        <v>0</v>
      </c>
    </row>
    <row r="403" spans="1:29" ht="23.25">
      <c r="A403">
        <v>404</v>
      </c>
      <c r="B403" t="s">
        <v>6956</v>
      </c>
      <c r="C403" t="s">
        <v>6957</v>
      </c>
      <c r="D403" t="s">
        <v>6957</v>
      </c>
      <c r="E403" t="s">
        <v>6958</v>
      </c>
      <c r="F403" t="s">
        <v>6958</v>
      </c>
      <c r="H403" t="s">
        <v>599</v>
      </c>
      <c r="I403" t="s">
        <v>4207</v>
      </c>
      <c r="J403" t="s">
        <v>6959</v>
      </c>
      <c r="K403" t="s">
        <v>6959</v>
      </c>
      <c r="L403">
        <v>0</v>
      </c>
      <c r="M403">
        <v>0</v>
      </c>
      <c r="N403">
        <v>0</v>
      </c>
      <c r="O403" t="s">
        <v>6960</v>
      </c>
      <c r="P403" s="1">
        <v>0.21</v>
      </c>
      <c r="Q403" t="s">
        <v>6961</v>
      </c>
      <c r="R403">
        <v>0</v>
      </c>
      <c r="S403">
        <v>0</v>
      </c>
      <c r="T403" s="10">
        <f t="shared" si="25"/>
        <v>57.851239669421489</v>
      </c>
      <c r="U403" s="30">
        <v>73.410306750000004</v>
      </c>
      <c r="W403">
        <f t="shared" si="27"/>
        <v>70</v>
      </c>
      <c r="X403" s="17">
        <f t="shared" si="26"/>
        <v>70</v>
      </c>
      <c r="Y403" t="s">
        <v>6957</v>
      </c>
      <c r="Z403" t="s">
        <v>6957</v>
      </c>
      <c r="AA403" t="s">
        <v>6958</v>
      </c>
      <c r="AB403">
        <v>0</v>
      </c>
      <c r="AC403">
        <v>0</v>
      </c>
    </row>
    <row r="404" spans="1:29" ht="23.25">
      <c r="A404">
        <v>405</v>
      </c>
      <c r="B404" t="s">
        <v>6956</v>
      </c>
      <c r="C404" t="s">
        <v>6957</v>
      </c>
      <c r="D404" t="s">
        <v>6957</v>
      </c>
      <c r="E404" t="s">
        <v>6958</v>
      </c>
      <c r="F404" t="s">
        <v>6958</v>
      </c>
      <c r="H404" t="s">
        <v>600</v>
      </c>
      <c r="I404" t="s">
        <v>4208</v>
      </c>
      <c r="J404" t="s">
        <v>6959</v>
      </c>
      <c r="K404" t="s">
        <v>6959</v>
      </c>
      <c r="L404">
        <v>0</v>
      </c>
      <c r="M404">
        <v>0</v>
      </c>
      <c r="N404">
        <v>0</v>
      </c>
      <c r="O404" t="s">
        <v>6960</v>
      </c>
      <c r="P404" s="1">
        <v>0.21</v>
      </c>
      <c r="Q404" t="s">
        <v>6961</v>
      </c>
      <c r="R404">
        <v>0</v>
      </c>
      <c r="S404">
        <v>0</v>
      </c>
      <c r="T404" s="10">
        <f t="shared" si="25"/>
        <v>66.11570247933885</v>
      </c>
      <c r="U404" s="30">
        <v>78.971557500000003</v>
      </c>
      <c r="W404">
        <f t="shared" si="27"/>
        <v>80</v>
      </c>
      <c r="X404" s="17">
        <f t="shared" si="26"/>
        <v>80</v>
      </c>
      <c r="Y404" t="s">
        <v>6957</v>
      </c>
      <c r="Z404" t="s">
        <v>6957</v>
      </c>
      <c r="AA404" t="s">
        <v>6958</v>
      </c>
      <c r="AB404">
        <v>0</v>
      </c>
      <c r="AC404">
        <v>0</v>
      </c>
    </row>
    <row r="405" spans="1:29" ht="23.25">
      <c r="A405">
        <v>406</v>
      </c>
      <c r="B405" t="s">
        <v>6956</v>
      </c>
      <c r="C405" t="s">
        <v>6957</v>
      </c>
      <c r="D405" t="s">
        <v>6957</v>
      </c>
      <c r="E405" t="s">
        <v>6958</v>
      </c>
      <c r="F405" t="s">
        <v>6958</v>
      </c>
      <c r="H405" t="s">
        <v>601</v>
      </c>
      <c r="I405" t="s">
        <v>4209</v>
      </c>
      <c r="J405" t="s">
        <v>6959</v>
      </c>
      <c r="K405" t="s">
        <v>6959</v>
      </c>
      <c r="L405">
        <v>0</v>
      </c>
      <c r="M405">
        <v>0</v>
      </c>
      <c r="N405">
        <v>0</v>
      </c>
      <c r="O405" t="s">
        <v>6960</v>
      </c>
      <c r="P405" s="1">
        <v>0.21</v>
      </c>
      <c r="Q405" t="s">
        <v>6961</v>
      </c>
      <c r="R405">
        <v>0</v>
      </c>
      <c r="S405">
        <v>0</v>
      </c>
      <c r="T405" s="10">
        <f t="shared" si="25"/>
        <v>66.11570247933885</v>
      </c>
      <c r="U405" s="30">
        <v>84.586713750000001</v>
      </c>
      <c r="W405">
        <f t="shared" si="27"/>
        <v>80</v>
      </c>
      <c r="X405" s="17">
        <f t="shared" si="26"/>
        <v>80</v>
      </c>
      <c r="Y405" t="s">
        <v>6957</v>
      </c>
      <c r="Z405" t="s">
        <v>6957</v>
      </c>
      <c r="AA405" t="s">
        <v>6958</v>
      </c>
      <c r="AB405">
        <v>0</v>
      </c>
      <c r="AC405">
        <v>0</v>
      </c>
    </row>
    <row r="406" spans="1:29" ht="23.25">
      <c r="A406">
        <v>407</v>
      </c>
      <c r="B406" t="s">
        <v>6956</v>
      </c>
      <c r="C406" t="s">
        <v>6957</v>
      </c>
      <c r="D406" t="s">
        <v>6957</v>
      </c>
      <c r="E406" t="s">
        <v>6958</v>
      </c>
      <c r="F406" t="s">
        <v>6958</v>
      </c>
      <c r="H406" t="s">
        <v>602</v>
      </c>
      <c r="I406" t="s">
        <v>4210</v>
      </c>
      <c r="J406" t="s">
        <v>6959</v>
      </c>
      <c r="K406" t="s">
        <v>6959</v>
      </c>
      <c r="L406">
        <v>0</v>
      </c>
      <c r="M406">
        <v>0</v>
      </c>
      <c r="N406">
        <v>0</v>
      </c>
      <c r="O406" t="s">
        <v>6960</v>
      </c>
      <c r="P406" s="1">
        <v>0.21</v>
      </c>
      <c r="Q406" t="s">
        <v>6961</v>
      </c>
      <c r="R406">
        <v>0</v>
      </c>
      <c r="S406">
        <v>0</v>
      </c>
      <c r="T406" s="10">
        <f t="shared" si="25"/>
        <v>74.380165289256198</v>
      </c>
      <c r="U406" s="30">
        <v>92.636601749999997</v>
      </c>
      <c r="W406">
        <f t="shared" si="27"/>
        <v>90</v>
      </c>
      <c r="X406" s="17">
        <f t="shared" si="26"/>
        <v>90</v>
      </c>
      <c r="Y406" t="s">
        <v>6957</v>
      </c>
      <c r="Z406" t="s">
        <v>6957</v>
      </c>
      <c r="AA406" t="s">
        <v>6958</v>
      </c>
      <c r="AB406">
        <v>0</v>
      </c>
      <c r="AC406">
        <v>0</v>
      </c>
    </row>
    <row r="407" spans="1:29" ht="23.25">
      <c r="A407">
        <v>408</v>
      </c>
      <c r="B407" t="s">
        <v>6956</v>
      </c>
      <c r="C407" t="s">
        <v>6957</v>
      </c>
      <c r="D407" t="s">
        <v>6957</v>
      </c>
      <c r="E407" t="s">
        <v>6958</v>
      </c>
      <c r="F407" t="s">
        <v>6958</v>
      </c>
      <c r="H407" t="s">
        <v>603</v>
      </c>
      <c r="I407" t="s">
        <v>4211</v>
      </c>
      <c r="J407" t="s">
        <v>6959</v>
      </c>
      <c r="K407" t="s">
        <v>6959</v>
      </c>
      <c r="L407">
        <v>0</v>
      </c>
      <c r="M407">
        <v>0</v>
      </c>
      <c r="N407">
        <v>0</v>
      </c>
      <c r="O407" t="s">
        <v>6960</v>
      </c>
      <c r="P407" s="1">
        <v>0.21</v>
      </c>
      <c r="Q407" t="s">
        <v>6961</v>
      </c>
      <c r="R407">
        <v>0</v>
      </c>
      <c r="S407">
        <v>0</v>
      </c>
      <c r="T407" s="10">
        <f t="shared" si="25"/>
        <v>82.644628099173559</v>
      </c>
      <c r="U407" s="30">
        <v>101.98022175</v>
      </c>
      <c r="W407">
        <f t="shared" si="27"/>
        <v>100</v>
      </c>
      <c r="X407" s="17">
        <f t="shared" si="26"/>
        <v>100</v>
      </c>
      <c r="Y407" t="s">
        <v>6957</v>
      </c>
      <c r="Z407" t="s">
        <v>6957</v>
      </c>
      <c r="AA407" t="s">
        <v>6958</v>
      </c>
      <c r="AB407">
        <v>0</v>
      </c>
      <c r="AC407">
        <v>0</v>
      </c>
    </row>
    <row r="408" spans="1:29" ht="23.25">
      <c r="A408">
        <v>409</v>
      </c>
      <c r="B408" t="s">
        <v>6956</v>
      </c>
      <c r="C408" t="s">
        <v>6957</v>
      </c>
      <c r="D408" t="s">
        <v>6957</v>
      </c>
      <c r="E408" t="s">
        <v>6958</v>
      </c>
      <c r="F408" t="s">
        <v>6958</v>
      </c>
      <c r="H408" t="s">
        <v>604</v>
      </c>
      <c r="I408" t="s">
        <v>4212</v>
      </c>
      <c r="J408" t="s">
        <v>6959</v>
      </c>
      <c r="K408" t="s">
        <v>6959</v>
      </c>
      <c r="L408">
        <v>0</v>
      </c>
      <c r="M408">
        <v>0</v>
      </c>
      <c r="N408">
        <v>0</v>
      </c>
      <c r="O408" t="s">
        <v>6960</v>
      </c>
      <c r="P408" s="1">
        <v>0.21</v>
      </c>
      <c r="Q408" t="s">
        <v>6961</v>
      </c>
      <c r="R408">
        <v>0</v>
      </c>
      <c r="S408">
        <v>0</v>
      </c>
      <c r="T408" s="10">
        <f t="shared" si="25"/>
        <v>289.25619834710744</v>
      </c>
      <c r="U408" s="30">
        <v>351.79627725</v>
      </c>
      <c r="W408">
        <f t="shared" si="27"/>
        <v>350</v>
      </c>
      <c r="X408" s="17">
        <f t="shared" si="26"/>
        <v>350</v>
      </c>
      <c r="Y408" t="s">
        <v>6957</v>
      </c>
      <c r="Z408" t="s">
        <v>6957</v>
      </c>
      <c r="AA408" t="s">
        <v>6958</v>
      </c>
      <c r="AB408">
        <v>0</v>
      </c>
      <c r="AC408">
        <v>0</v>
      </c>
    </row>
    <row r="409" spans="1:29" ht="23.25">
      <c r="A409">
        <v>410</v>
      </c>
      <c r="B409" t="s">
        <v>6956</v>
      </c>
      <c r="C409" t="s">
        <v>6957</v>
      </c>
      <c r="D409" t="s">
        <v>6957</v>
      </c>
      <c r="E409" t="s">
        <v>6958</v>
      </c>
      <c r="F409" t="s">
        <v>6958</v>
      </c>
      <c r="H409" t="s">
        <v>605</v>
      </c>
      <c r="I409" t="s">
        <v>4213</v>
      </c>
      <c r="J409" t="s">
        <v>6959</v>
      </c>
      <c r="K409" t="s">
        <v>6959</v>
      </c>
      <c r="L409">
        <v>0</v>
      </c>
      <c r="M409">
        <v>0</v>
      </c>
      <c r="N409">
        <v>0</v>
      </c>
      <c r="O409" t="s">
        <v>6960</v>
      </c>
      <c r="P409" s="1">
        <v>0.21</v>
      </c>
      <c r="Q409" t="s">
        <v>6961</v>
      </c>
      <c r="R409">
        <v>0</v>
      </c>
      <c r="S409">
        <v>0</v>
      </c>
      <c r="T409" s="10">
        <f t="shared" si="25"/>
        <v>347.10743801652893</v>
      </c>
      <c r="U409" s="30">
        <v>421.98123824999999</v>
      </c>
      <c r="W409">
        <f t="shared" si="27"/>
        <v>420</v>
      </c>
      <c r="X409" s="17">
        <f t="shared" si="26"/>
        <v>420</v>
      </c>
      <c r="Y409" t="s">
        <v>6957</v>
      </c>
      <c r="Z409" t="s">
        <v>6957</v>
      </c>
      <c r="AA409" t="s">
        <v>6958</v>
      </c>
      <c r="AB409">
        <v>0</v>
      </c>
      <c r="AC409">
        <v>0</v>
      </c>
    </row>
    <row r="410" spans="1:29" ht="23.25">
      <c r="A410">
        <v>411</v>
      </c>
      <c r="B410" t="s">
        <v>6956</v>
      </c>
      <c r="C410" t="s">
        <v>6957</v>
      </c>
      <c r="D410" t="s">
        <v>6957</v>
      </c>
      <c r="E410" t="s">
        <v>6958</v>
      </c>
      <c r="F410" t="s">
        <v>6958</v>
      </c>
      <c r="H410" t="s">
        <v>606</v>
      </c>
      <c r="I410" t="s">
        <v>4214</v>
      </c>
      <c r="J410" t="s">
        <v>6959</v>
      </c>
      <c r="K410" t="s">
        <v>6959</v>
      </c>
      <c r="L410">
        <v>0</v>
      </c>
      <c r="M410">
        <v>0</v>
      </c>
      <c r="N410">
        <v>0</v>
      </c>
      <c r="O410" t="s">
        <v>6960</v>
      </c>
      <c r="P410" s="1">
        <v>0.21</v>
      </c>
      <c r="Q410" t="s">
        <v>6961</v>
      </c>
      <c r="R410">
        <v>0</v>
      </c>
      <c r="S410">
        <v>0</v>
      </c>
      <c r="T410" s="10">
        <f t="shared" si="25"/>
        <v>520.6611570247934</v>
      </c>
      <c r="U410" s="30">
        <v>626.18425649999995</v>
      </c>
      <c r="W410">
        <f t="shared" si="27"/>
        <v>630</v>
      </c>
      <c r="X410" s="17">
        <f t="shared" si="26"/>
        <v>630</v>
      </c>
      <c r="Y410" t="s">
        <v>6957</v>
      </c>
      <c r="Z410" t="s">
        <v>6957</v>
      </c>
      <c r="AA410" t="s">
        <v>6958</v>
      </c>
      <c r="AB410">
        <v>0</v>
      </c>
      <c r="AC410">
        <v>0</v>
      </c>
    </row>
    <row r="411" spans="1:29" ht="23.25">
      <c r="A411">
        <v>412</v>
      </c>
      <c r="B411" t="s">
        <v>6956</v>
      </c>
      <c r="C411" t="s">
        <v>6957</v>
      </c>
      <c r="D411" t="s">
        <v>6957</v>
      </c>
      <c r="E411" t="s">
        <v>6958</v>
      </c>
      <c r="F411" t="s">
        <v>6958</v>
      </c>
      <c r="H411" t="s">
        <v>607</v>
      </c>
      <c r="I411" t="s">
        <v>4215</v>
      </c>
      <c r="J411" t="s">
        <v>6959</v>
      </c>
      <c r="K411" t="s">
        <v>6959</v>
      </c>
      <c r="L411">
        <v>0</v>
      </c>
      <c r="M411">
        <v>0</v>
      </c>
      <c r="N411">
        <v>0</v>
      </c>
      <c r="O411" t="s">
        <v>6960</v>
      </c>
      <c r="P411" s="1">
        <v>0.21</v>
      </c>
      <c r="Q411" t="s">
        <v>6961</v>
      </c>
      <c r="R411">
        <v>0</v>
      </c>
      <c r="S411">
        <v>0</v>
      </c>
      <c r="T411" s="10">
        <f t="shared" si="25"/>
        <v>462.80991735537191</v>
      </c>
      <c r="U411" s="30">
        <v>555.16376024999988</v>
      </c>
      <c r="W411">
        <f t="shared" si="27"/>
        <v>560</v>
      </c>
      <c r="X411" s="17">
        <f t="shared" si="26"/>
        <v>560</v>
      </c>
      <c r="Y411" t="s">
        <v>6957</v>
      </c>
      <c r="Z411" t="s">
        <v>6957</v>
      </c>
      <c r="AA411" t="s">
        <v>6958</v>
      </c>
      <c r="AB411">
        <v>0</v>
      </c>
      <c r="AC411">
        <v>0</v>
      </c>
    </row>
    <row r="412" spans="1:29" ht="23.25">
      <c r="A412">
        <v>413</v>
      </c>
      <c r="B412" t="s">
        <v>6956</v>
      </c>
      <c r="C412" t="s">
        <v>6957</v>
      </c>
      <c r="D412" t="s">
        <v>6957</v>
      </c>
      <c r="E412" t="s">
        <v>6958</v>
      </c>
      <c r="F412" t="s">
        <v>6958</v>
      </c>
      <c r="H412" t="s">
        <v>608</v>
      </c>
      <c r="I412" t="s">
        <v>4216</v>
      </c>
      <c r="J412" t="s">
        <v>6959</v>
      </c>
      <c r="K412" t="s">
        <v>6959</v>
      </c>
      <c r="L412">
        <v>0</v>
      </c>
      <c r="M412">
        <v>0</v>
      </c>
      <c r="N412">
        <v>0</v>
      </c>
      <c r="O412" t="s">
        <v>6960</v>
      </c>
      <c r="P412" s="1">
        <v>0.21</v>
      </c>
      <c r="Q412" t="s">
        <v>6961</v>
      </c>
      <c r="R412">
        <v>0</v>
      </c>
      <c r="S412">
        <v>0</v>
      </c>
      <c r="T412" s="10">
        <f t="shared" si="25"/>
        <v>677.68595041322317</v>
      </c>
      <c r="U412" s="30">
        <v>823.27174875000003</v>
      </c>
      <c r="W412">
        <f t="shared" si="27"/>
        <v>820</v>
      </c>
      <c r="X412" s="17">
        <f t="shared" si="26"/>
        <v>820</v>
      </c>
      <c r="Y412" t="s">
        <v>6957</v>
      </c>
      <c r="Z412" t="s">
        <v>6957</v>
      </c>
      <c r="AA412" t="s">
        <v>6958</v>
      </c>
      <c r="AB412">
        <v>0</v>
      </c>
      <c r="AC412">
        <v>0</v>
      </c>
    </row>
    <row r="413" spans="1:29" ht="23.25">
      <c r="A413">
        <v>414</v>
      </c>
      <c r="B413" t="s">
        <v>6956</v>
      </c>
      <c r="C413" t="s">
        <v>6957</v>
      </c>
      <c r="D413" t="s">
        <v>6957</v>
      </c>
      <c r="E413" t="s">
        <v>6958</v>
      </c>
      <c r="F413" t="s">
        <v>6958</v>
      </c>
      <c r="H413" t="s">
        <v>609</v>
      </c>
      <c r="I413" t="s">
        <v>4217</v>
      </c>
      <c r="J413" t="s">
        <v>6959</v>
      </c>
      <c r="K413" t="s">
        <v>6959</v>
      </c>
      <c r="L413">
        <v>0</v>
      </c>
      <c r="M413">
        <v>0</v>
      </c>
      <c r="N413">
        <v>0</v>
      </c>
      <c r="O413" t="s">
        <v>6960</v>
      </c>
      <c r="P413" s="1">
        <v>0.21</v>
      </c>
      <c r="Q413" t="s">
        <v>6961</v>
      </c>
      <c r="R413">
        <v>0</v>
      </c>
      <c r="S413">
        <v>0</v>
      </c>
      <c r="T413" s="10">
        <f t="shared" si="25"/>
        <v>537.19008264462809</v>
      </c>
      <c r="U413" s="30">
        <v>653.90066774999991</v>
      </c>
      <c r="W413">
        <f t="shared" si="27"/>
        <v>650</v>
      </c>
      <c r="X413" s="17">
        <f t="shared" si="26"/>
        <v>650</v>
      </c>
      <c r="Y413" t="s">
        <v>6957</v>
      </c>
      <c r="Z413" t="s">
        <v>6957</v>
      </c>
      <c r="AA413" t="s">
        <v>6958</v>
      </c>
      <c r="AB413">
        <v>0</v>
      </c>
      <c r="AC413">
        <v>0</v>
      </c>
    </row>
    <row r="414" spans="1:29" ht="23.25">
      <c r="A414">
        <v>415</v>
      </c>
      <c r="B414" t="s">
        <v>6956</v>
      </c>
      <c r="C414" t="s">
        <v>6957</v>
      </c>
      <c r="D414" t="s">
        <v>6957</v>
      </c>
      <c r="E414" t="s">
        <v>6958</v>
      </c>
      <c r="F414" t="s">
        <v>6958</v>
      </c>
      <c r="H414" t="s">
        <v>610</v>
      </c>
      <c r="I414" t="s">
        <v>4218</v>
      </c>
      <c r="J414" t="s">
        <v>6959</v>
      </c>
      <c r="K414" t="s">
        <v>6959</v>
      </c>
      <c r="L414">
        <v>0</v>
      </c>
      <c r="M414">
        <v>0</v>
      </c>
      <c r="N414">
        <v>0</v>
      </c>
      <c r="O414" t="s">
        <v>6960</v>
      </c>
      <c r="P414" s="1">
        <v>0.21</v>
      </c>
      <c r="Q414" t="s">
        <v>6961</v>
      </c>
      <c r="R414">
        <v>0</v>
      </c>
      <c r="S414">
        <v>0</v>
      </c>
      <c r="T414" s="10">
        <f t="shared" si="25"/>
        <v>1338.8429752066115</v>
      </c>
      <c r="U414" s="30">
        <v>1615.4220554999997</v>
      </c>
      <c r="W414">
        <f t="shared" si="27"/>
        <v>1620</v>
      </c>
      <c r="X414" s="17">
        <f t="shared" si="26"/>
        <v>1620</v>
      </c>
      <c r="Y414" t="s">
        <v>6957</v>
      </c>
      <c r="Z414" t="s">
        <v>6957</v>
      </c>
      <c r="AA414" t="s">
        <v>6958</v>
      </c>
      <c r="AB414">
        <v>0</v>
      </c>
      <c r="AC414">
        <v>0</v>
      </c>
    </row>
    <row r="415" spans="1:29" ht="23.25">
      <c r="A415">
        <v>416</v>
      </c>
      <c r="B415" t="s">
        <v>6956</v>
      </c>
      <c r="C415" t="s">
        <v>6957</v>
      </c>
      <c r="D415" t="s">
        <v>6957</v>
      </c>
      <c r="E415" t="s">
        <v>6958</v>
      </c>
      <c r="F415" t="s">
        <v>6958</v>
      </c>
      <c r="H415" t="s">
        <v>611</v>
      </c>
      <c r="I415" t="s">
        <v>4219</v>
      </c>
      <c r="J415" t="s">
        <v>6959</v>
      </c>
      <c r="K415" t="s">
        <v>6959</v>
      </c>
      <c r="L415">
        <v>0</v>
      </c>
      <c r="M415">
        <v>0</v>
      </c>
      <c r="N415">
        <v>0</v>
      </c>
      <c r="O415" t="s">
        <v>6960</v>
      </c>
      <c r="P415" s="1">
        <v>0.21</v>
      </c>
      <c r="Q415" t="s">
        <v>6961</v>
      </c>
      <c r="R415">
        <v>0</v>
      </c>
      <c r="S415">
        <v>0</v>
      </c>
      <c r="T415" s="10">
        <f t="shared" si="25"/>
        <v>1586.7768595041323</v>
      </c>
      <c r="U415" s="30">
        <v>1920.2217210000001</v>
      </c>
      <c r="W415">
        <f t="shared" si="27"/>
        <v>1920</v>
      </c>
      <c r="X415" s="17">
        <f t="shared" si="26"/>
        <v>1920</v>
      </c>
      <c r="Y415" t="s">
        <v>6957</v>
      </c>
      <c r="Z415" t="s">
        <v>6957</v>
      </c>
      <c r="AA415" t="s">
        <v>6958</v>
      </c>
      <c r="AB415">
        <v>0</v>
      </c>
      <c r="AC415">
        <v>0</v>
      </c>
    </row>
    <row r="416" spans="1:29" ht="23.25">
      <c r="A416">
        <v>417</v>
      </c>
      <c r="B416" t="s">
        <v>6956</v>
      </c>
      <c r="C416" t="s">
        <v>6957</v>
      </c>
      <c r="D416" t="s">
        <v>6957</v>
      </c>
      <c r="E416" t="s">
        <v>6958</v>
      </c>
      <c r="F416" t="s">
        <v>6958</v>
      </c>
      <c r="H416" t="s">
        <v>612</v>
      </c>
      <c r="I416" t="s">
        <v>4220</v>
      </c>
      <c r="J416" t="s">
        <v>6959</v>
      </c>
      <c r="K416" t="s">
        <v>6959</v>
      </c>
      <c r="L416">
        <v>0</v>
      </c>
      <c r="M416">
        <v>0</v>
      </c>
      <c r="N416">
        <v>0</v>
      </c>
      <c r="O416" t="s">
        <v>6960</v>
      </c>
      <c r="P416" s="1">
        <v>0.21</v>
      </c>
      <c r="Q416" t="s">
        <v>6961</v>
      </c>
      <c r="R416">
        <v>0</v>
      </c>
      <c r="S416">
        <v>0</v>
      </c>
      <c r="T416" s="10">
        <f t="shared" si="25"/>
        <v>1338.8429752066115</v>
      </c>
      <c r="U416" s="30">
        <v>1615.4220554999997</v>
      </c>
      <c r="W416">
        <f t="shared" si="27"/>
        <v>1620</v>
      </c>
      <c r="X416" s="17">
        <f t="shared" si="26"/>
        <v>1620</v>
      </c>
      <c r="Y416" t="s">
        <v>6957</v>
      </c>
      <c r="Z416" t="s">
        <v>6957</v>
      </c>
      <c r="AA416" t="s">
        <v>6958</v>
      </c>
      <c r="AB416">
        <v>0</v>
      </c>
      <c r="AC416">
        <v>0</v>
      </c>
    </row>
    <row r="417" spans="1:29" ht="23.25">
      <c r="A417">
        <v>418</v>
      </c>
      <c r="B417" t="s">
        <v>6956</v>
      </c>
      <c r="C417" t="s">
        <v>6957</v>
      </c>
      <c r="D417" t="s">
        <v>6957</v>
      </c>
      <c r="E417" t="s">
        <v>6958</v>
      </c>
      <c r="F417" t="s">
        <v>6958</v>
      </c>
      <c r="H417" t="s">
        <v>613</v>
      </c>
      <c r="I417" t="s">
        <v>4221</v>
      </c>
      <c r="J417" t="s">
        <v>6959</v>
      </c>
      <c r="K417" t="s">
        <v>6959</v>
      </c>
      <c r="L417">
        <v>0</v>
      </c>
      <c r="M417">
        <v>0</v>
      </c>
      <c r="N417">
        <v>0</v>
      </c>
      <c r="O417" t="s">
        <v>6960</v>
      </c>
      <c r="P417" s="1">
        <v>0.21</v>
      </c>
      <c r="Q417" t="s">
        <v>6961</v>
      </c>
      <c r="R417">
        <v>0</v>
      </c>
      <c r="S417">
        <v>0</v>
      </c>
      <c r="T417" s="10">
        <f t="shared" si="25"/>
        <v>1586.7768595041323</v>
      </c>
      <c r="U417" s="30">
        <v>1920.2217210000001</v>
      </c>
      <c r="W417">
        <f t="shared" si="27"/>
        <v>1920</v>
      </c>
      <c r="X417" s="17">
        <f t="shared" si="26"/>
        <v>1920</v>
      </c>
      <c r="Y417" t="s">
        <v>6957</v>
      </c>
      <c r="Z417" t="s">
        <v>6957</v>
      </c>
      <c r="AA417" t="s">
        <v>6958</v>
      </c>
      <c r="AB417">
        <v>0</v>
      </c>
      <c r="AC417">
        <v>0</v>
      </c>
    </row>
    <row r="418" spans="1:29" ht="23.25">
      <c r="A418">
        <v>419</v>
      </c>
      <c r="B418" t="s">
        <v>6956</v>
      </c>
      <c r="C418" t="s">
        <v>6957</v>
      </c>
      <c r="D418" t="s">
        <v>6957</v>
      </c>
      <c r="E418" t="s">
        <v>6958</v>
      </c>
      <c r="F418" t="s">
        <v>6958</v>
      </c>
      <c r="H418" t="s">
        <v>614</v>
      </c>
      <c r="I418" t="s">
        <v>4222</v>
      </c>
      <c r="J418" t="s">
        <v>6959</v>
      </c>
      <c r="K418" t="s">
        <v>6959</v>
      </c>
      <c r="L418">
        <v>0</v>
      </c>
      <c r="M418">
        <v>0</v>
      </c>
      <c r="N418">
        <v>0</v>
      </c>
      <c r="O418" t="s">
        <v>6960</v>
      </c>
      <c r="P418" s="1">
        <v>0.21</v>
      </c>
      <c r="Q418" t="s">
        <v>6961</v>
      </c>
      <c r="R418">
        <v>0</v>
      </c>
      <c r="S418">
        <v>0</v>
      </c>
      <c r="T418" s="10">
        <f t="shared" si="25"/>
        <v>1338.8429752066115</v>
      </c>
      <c r="U418" s="30">
        <v>1615.4220554999997</v>
      </c>
      <c r="W418">
        <f t="shared" si="27"/>
        <v>1620</v>
      </c>
      <c r="X418" s="17">
        <f t="shared" si="26"/>
        <v>1620</v>
      </c>
      <c r="Y418" t="s">
        <v>6957</v>
      </c>
      <c r="Z418" t="s">
        <v>6957</v>
      </c>
      <c r="AA418" t="s">
        <v>6958</v>
      </c>
      <c r="AB418">
        <v>0</v>
      </c>
      <c r="AC418">
        <v>0</v>
      </c>
    </row>
    <row r="419" spans="1:29" ht="23.25">
      <c r="A419">
        <v>420</v>
      </c>
      <c r="B419" t="s">
        <v>6956</v>
      </c>
      <c r="C419" t="s">
        <v>6957</v>
      </c>
      <c r="D419" t="s">
        <v>6957</v>
      </c>
      <c r="E419" t="s">
        <v>6958</v>
      </c>
      <c r="F419" t="s">
        <v>6958</v>
      </c>
      <c r="H419" t="s">
        <v>615</v>
      </c>
      <c r="I419" t="s">
        <v>4223</v>
      </c>
      <c r="J419" t="s">
        <v>6959</v>
      </c>
      <c r="K419" t="s">
        <v>6959</v>
      </c>
      <c r="L419">
        <v>0</v>
      </c>
      <c r="M419">
        <v>0</v>
      </c>
      <c r="N419">
        <v>0</v>
      </c>
      <c r="O419" t="s">
        <v>6960</v>
      </c>
      <c r="P419" s="1">
        <v>0.21</v>
      </c>
      <c r="Q419" t="s">
        <v>6961</v>
      </c>
      <c r="R419">
        <v>0</v>
      </c>
      <c r="S419">
        <v>0</v>
      </c>
      <c r="T419" s="10">
        <f t="shared" si="25"/>
        <v>1586.7768595041323</v>
      </c>
      <c r="U419" s="30">
        <v>1920.2217210000001</v>
      </c>
      <c r="W419">
        <f t="shared" si="27"/>
        <v>1920</v>
      </c>
      <c r="X419" s="17">
        <f t="shared" si="26"/>
        <v>1920</v>
      </c>
      <c r="Y419" t="s">
        <v>6957</v>
      </c>
      <c r="Z419" t="s">
        <v>6957</v>
      </c>
      <c r="AA419" t="s">
        <v>6958</v>
      </c>
      <c r="AB419">
        <v>0</v>
      </c>
      <c r="AC419">
        <v>0</v>
      </c>
    </row>
    <row r="420" spans="1:29" ht="23.25">
      <c r="A420">
        <v>421</v>
      </c>
      <c r="B420" t="s">
        <v>6956</v>
      </c>
      <c r="C420" t="s">
        <v>6957</v>
      </c>
      <c r="D420" t="s">
        <v>6957</v>
      </c>
      <c r="E420" t="s">
        <v>6958</v>
      </c>
      <c r="F420" t="s">
        <v>6958</v>
      </c>
      <c r="H420" t="s">
        <v>10954</v>
      </c>
      <c r="I420" t="s">
        <v>4224</v>
      </c>
      <c r="J420" t="s">
        <v>6959</v>
      </c>
      <c r="K420" t="s">
        <v>6959</v>
      </c>
      <c r="L420">
        <v>0</v>
      </c>
      <c r="M420">
        <v>0</v>
      </c>
      <c r="N420">
        <v>0</v>
      </c>
      <c r="O420" t="s">
        <v>6960</v>
      </c>
      <c r="P420" s="1">
        <v>0.21</v>
      </c>
      <c r="Q420" t="s">
        <v>6961</v>
      </c>
      <c r="R420">
        <v>0</v>
      </c>
      <c r="S420">
        <v>0</v>
      </c>
      <c r="T420" s="10">
        <f t="shared" si="25"/>
        <v>2933.8842975206612</v>
      </c>
      <c r="U420" s="30">
        <v>3553.7650087500001</v>
      </c>
      <c r="W420">
        <f t="shared" si="27"/>
        <v>3550</v>
      </c>
      <c r="X420" s="17">
        <f t="shared" si="26"/>
        <v>3550</v>
      </c>
      <c r="Y420" t="s">
        <v>6957</v>
      </c>
      <c r="Z420" t="s">
        <v>6957</v>
      </c>
      <c r="AA420" t="s">
        <v>6958</v>
      </c>
      <c r="AB420">
        <v>0</v>
      </c>
      <c r="AC420">
        <v>0</v>
      </c>
    </row>
    <row r="421" spans="1:29" ht="23.25">
      <c r="A421">
        <v>422</v>
      </c>
      <c r="B421" t="s">
        <v>6956</v>
      </c>
      <c r="C421" t="s">
        <v>6957</v>
      </c>
      <c r="D421" t="s">
        <v>6957</v>
      </c>
      <c r="E421" t="s">
        <v>6958</v>
      </c>
      <c r="F421" t="s">
        <v>6958</v>
      </c>
      <c r="H421" t="s">
        <v>622</v>
      </c>
      <c r="I421" t="s">
        <v>4228</v>
      </c>
      <c r="J421" t="s">
        <v>6959</v>
      </c>
      <c r="K421" t="s">
        <v>6959</v>
      </c>
      <c r="L421">
        <v>0</v>
      </c>
      <c r="M421">
        <v>0</v>
      </c>
      <c r="N421">
        <v>0</v>
      </c>
      <c r="O421" t="s">
        <v>6960</v>
      </c>
      <c r="P421" s="1">
        <v>0.21</v>
      </c>
      <c r="Q421" t="s">
        <v>6961</v>
      </c>
      <c r="R421">
        <v>0</v>
      </c>
      <c r="S421">
        <v>0</v>
      </c>
      <c r="T421" s="10">
        <f t="shared" si="25"/>
        <v>99.173553719008268</v>
      </c>
      <c r="U421" s="30">
        <v>115.30386449999999</v>
      </c>
      <c r="W421">
        <f t="shared" si="27"/>
        <v>120</v>
      </c>
      <c r="X421" s="17">
        <f t="shared" si="26"/>
        <v>120</v>
      </c>
      <c r="Y421" t="s">
        <v>6957</v>
      </c>
      <c r="Z421" t="s">
        <v>6957</v>
      </c>
      <c r="AA421" t="s">
        <v>6958</v>
      </c>
      <c r="AB421">
        <v>0</v>
      </c>
      <c r="AC421">
        <v>0</v>
      </c>
    </row>
    <row r="422" spans="1:29" ht="23.25">
      <c r="A422">
        <v>423</v>
      </c>
      <c r="B422" t="s">
        <v>6956</v>
      </c>
      <c r="C422" t="s">
        <v>6957</v>
      </c>
      <c r="D422" t="s">
        <v>6957</v>
      </c>
      <c r="E422" t="s">
        <v>6958</v>
      </c>
      <c r="F422" t="s">
        <v>6958</v>
      </c>
      <c r="H422" t="s">
        <v>623</v>
      </c>
      <c r="I422" t="s">
        <v>4229</v>
      </c>
      <c r="J422" t="s">
        <v>6959</v>
      </c>
      <c r="K422" t="s">
        <v>6959</v>
      </c>
      <c r="L422">
        <v>0</v>
      </c>
      <c r="M422">
        <v>0</v>
      </c>
      <c r="N422">
        <v>0</v>
      </c>
      <c r="O422" t="s">
        <v>6960</v>
      </c>
      <c r="P422" s="1">
        <v>0.21</v>
      </c>
      <c r="Q422" t="s">
        <v>6961</v>
      </c>
      <c r="R422">
        <v>0</v>
      </c>
      <c r="S422">
        <v>0</v>
      </c>
      <c r="T422" s="10">
        <f t="shared" si="25"/>
        <v>115.70247933884298</v>
      </c>
      <c r="U422" s="30">
        <v>138.51916649999998</v>
      </c>
      <c r="W422">
        <f t="shared" si="27"/>
        <v>140</v>
      </c>
      <c r="X422" s="17">
        <f t="shared" si="26"/>
        <v>140</v>
      </c>
      <c r="Y422" t="s">
        <v>6957</v>
      </c>
      <c r="Z422" t="s">
        <v>6957</v>
      </c>
      <c r="AA422" t="s">
        <v>6958</v>
      </c>
      <c r="AB422">
        <v>0</v>
      </c>
      <c r="AC422">
        <v>0</v>
      </c>
    </row>
    <row r="423" spans="1:29" ht="23.25">
      <c r="A423">
        <v>424</v>
      </c>
      <c r="B423" t="s">
        <v>6956</v>
      </c>
      <c r="C423" t="s">
        <v>6957</v>
      </c>
      <c r="D423" t="s">
        <v>6957</v>
      </c>
      <c r="E423" t="s">
        <v>6958</v>
      </c>
      <c r="F423" t="s">
        <v>6958</v>
      </c>
      <c r="H423" t="s">
        <v>624</v>
      </c>
      <c r="I423" t="s">
        <v>4230</v>
      </c>
      <c r="J423" t="s">
        <v>6959</v>
      </c>
      <c r="K423" t="s">
        <v>6959</v>
      </c>
      <c r="L423">
        <v>0</v>
      </c>
      <c r="M423">
        <v>0</v>
      </c>
      <c r="N423">
        <v>0</v>
      </c>
      <c r="O423" t="s">
        <v>6960</v>
      </c>
      <c r="P423" s="1">
        <v>0.21</v>
      </c>
      <c r="Q423" t="s">
        <v>6961</v>
      </c>
      <c r="R423">
        <v>0</v>
      </c>
      <c r="S423">
        <v>0</v>
      </c>
      <c r="T423" s="10">
        <f t="shared" si="25"/>
        <v>123.96694214876034</v>
      </c>
      <c r="U423" s="30">
        <v>149.74947900000001</v>
      </c>
      <c r="W423">
        <f t="shared" si="27"/>
        <v>150</v>
      </c>
      <c r="X423" s="17">
        <f t="shared" si="26"/>
        <v>150</v>
      </c>
      <c r="Y423" t="s">
        <v>6957</v>
      </c>
      <c r="Z423" t="s">
        <v>6957</v>
      </c>
      <c r="AA423" t="s">
        <v>6958</v>
      </c>
      <c r="AB423">
        <v>0</v>
      </c>
      <c r="AC423">
        <v>0</v>
      </c>
    </row>
    <row r="424" spans="1:29" ht="23.25">
      <c r="A424">
        <v>425</v>
      </c>
      <c r="B424" t="s">
        <v>6956</v>
      </c>
      <c r="C424" t="s">
        <v>6957</v>
      </c>
      <c r="D424" t="s">
        <v>6957</v>
      </c>
      <c r="E424" t="s">
        <v>6958</v>
      </c>
      <c r="F424" t="s">
        <v>6958</v>
      </c>
      <c r="H424" t="s">
        <v>625</v>
      </c>
      <c r="I424" t="s">
        <v>4231</v>
      </c>
      <c r="J424" t="s">
        <v>6959</v>
      </c>
      <c r="K424" t="s">
        <v>6959</v>
      </c>
      <c r="L424">
        <v>0</v>
      </c>
      <c r="M424">
        <v>0</v>
      </c>
      <c r="N424">
        <v>0</v>
      </c>
      <c r="O424" t="s">
        <v>6960</v>
      </c>
      <c r="P424" s="1">
        <v>0.21</v>
      </c>
      <c r="Q424" t="s">
        <v>6961</v>
      </c>
      <c r="R424">
        <v>0</v>
      </c>
      <c r="S424">
        <v>0</v>
      </c>
      <c r="T424" s="10">
        <f t="shared" si="25"/>
        <v>247.93388429752068</v>
      </c>
      <c r="U424" s="30">
        <v>297.01032075000001</v>
      </c>
      <c r="W424">
        <f t="shared" si="27"/>
        <v>300</v>
      </c>
      <c r="X424" s="17">
        <f t="shared" si="26"/>
        <v>300</v>
      </c>
      <c r="Y424" t="s">
        <v>6957</v>
      </c>
      <c r="Z424" t="s">
        <v>6957</v>
      </c>
      <c r="AA424" t="s">
        <v>6958</v>
      </c>
      <c r="AB424">
        <v>0</v>
      </c>
      <c r="AC424">
        <v>0</v>
      </c>
    </row>
    <row r="425" spans="1:29" ht="23.25">
      <c r="A425">
        <v>426</v>
      </c>
      <c r="B425" t="s">
        <v>6956</v>
      </c>
      <c r="C425" t="s">
        <v>6957</v>
      </c>
      <c r="D425" t="s">
        <v>6957</v>
      </c>
      <c r="E425" t="s">
        <v>6958</v>
      </c>
      <c r="F425" t="s">
        <v>6958</v>
      </c>
      <c r="H425" t="s">
        <v>626</v>
      </c>
      <c r="I425" t="s">
        <v>4232</v>
      </c>
      <c r="J425" t="s">
        <v>6959</v>
      </c>
      <c r="K425" t="s">
        <v>6959</v>
      </c>
      <c r="L425">
        <v>0</v>
      </c>
      <c r="M425">
        <v>0</v>
      </c>
      <c r="N425">
        <v>0</v>
      </c>
      <c r="O425" t="s">
        <v>6960</v>
      </c>
      <c r="P425" s="1">
        <v>0.21</v>
      </c>
      <c r="Q425" t="s">
        <v>6961</v>
      </c>
      <c r="R425">
        <v>0</v>
      </c>
      <c r="S425">
        <v>0</v>
      </c>
      <c r="T425" s="10">
        <f t="shared" si="25"/>
        <v>363.63636363636363</v>
      </c>
      <c r="U425" s="30">
        <v>439.26693525000002</v>
      </c>
      <c r="W425">
        <f t="shared" si="27"/>
        <v>440</v>
      </c>
      <c r="X425" s="17">
        <f t="shared" si="26"/>
        <v>440</v>
      </c>
      <c r="Y425" t="s">
        <v>6957</v>
      </c>
      <c r="Z425" t="s">
        <v>6957</v>
      </c>
      <c r="AA425" t="s">
        <v>6958</v>
      </c>
      <c r="AB425">
        <v>0</v>
      </c>
      <c r="AC425">
        <v>0</v>
      </c>
    </row>
    <row r="426" spans="1:29" ht="23.25">
      <c r="A426">
        <v>427</v>
      </c>
      <c r="B426" t="s">
        <v>6956</v>
      </c>
      <c r="C426" t="s">
        <v>6957</v>
      </c>
      <c r="D426" t="s">
        <v>6957</v>
      </c>
      <c r="E426" t="s">
        <v>6958</v>
      </c>
      <c r="F426" t="s">
        <v>6958</v>
      </c>
      <c r="H426" t="s">
        <v>627</v>
      </c>
      <c r="I426" t="s">
        <v>4233</v>
      </c>
      <c r="J426" t="s">
        <v>6959</v>
      </c>
      <c r="K426" t="s">
        <v>6959</v>
      </c>
      <c r="L426">
        <v>0</v>
      </c>
      <c r="M426">
        <v>0</v>
      </c>
      <c r="N426">
        <v>0</v>
      </c>
      <c r="O426" t="s">
        <v>6960</v>
      </c>
      <c r="P426" s="1">
        <v>0.21</v>
      </c>
      <c r="Q426" t="s">
        <v>6961</v>
      </c>
      <c r="R426">
        <v>0</v>
      </c>
      <c r="S426">
        <v>0</v>
      </c>
      <c r="T426" s="10">
        <f t="shared" si="25"/>
        <v>512.39669421487599</v>
      </c>
      <c r="U426" s="30">
        <v>621.46752524999988</v>
      </c>
      <c r="W426">
        <f t="shared" si="27"/>
        <v>620</v>
      </c>
      <c r="X426" s="17">
        <f t="shared" si="26"/>
        <v>620</v>
      </c>
      <c r="Y426" t="s">
        <v>6957</v>
      </c>
      <c r="Z426" t="s">
        <v>6957</v>
      </c>
      <c r="AA426" t="s">
        <v>6958</v>
      </c>
      <c r="AB426">
        <v>0</v>
      </c>
      <c r="AC426">
        <v>0</v>
      </c>
    </row>
    <row r="427" spans="1:29" ht="23.25">
      <c r="A427">
        <v>428</v>
      </c>
      <c r="B427" t="s">
        <v>6956</v>
      </c>
      <c r="C427" t="s">
        <v>6957</v>
      </c>
      <c r="D427" t="s">
        <v>6957</v>
      </c>
      <c r="E427" t="s">
        <v>6958</v>
      </c>
      <c r="F427" t="s">
        <v>6958</v>
      </c>
      <c r="H427" t="s">
        <v>628</v>
      </c>
      <c r="I427" t="s">
        <v>4234</v>
      </c>
      <c r="J427" t="s">
        <v>6959</v>
      </c>
      <c r="K427" t="s">
        <v>6959</v>
      </c>
      <c r="L427">
        <v>0</v>
      </c>
      <c r="M427">
        <v>0</v>
      </c>
      <c r="N427">
        <v>0</v>
      </c>
      <c r="O427" t="s">
        <v>6960</v>
      </c>
      <c r="P427" s="1">
        <v>0.21</v>
      </c>
      <c r="Q427" t="s">
        <v>6961</v>
      </c>
      <c r="R427">
        <v>0</v>
      </c>
      <c r="S427">
        <v>0</v>
      </c>
      <c r="T427" s="10">
        <f t="shared" si="25"/>
        <v>851.23966942148763</v>
      </c>
      <c r="U427" s="30">
        <v>1025.81268075</v>
      </c>
      <c r="W427">
        <f t="shared" si="27"/>
        <v>1030</v>
      </c>
      <c r="X427" s="17">
        <f t="shared" si="26"/>
        <v>1030</v>
      </c>
      <c r="Y427" t="s">
        <v>6957</v>
      </c>
      <c r="Z427" t="s">
        <v>6957</v>
      </c>
      <c r="AA427" t="s">
        <v>6958</v>
      </c>
      <c r="AB427">
        <v>0</v>
      </c>
      <c r="AC427">
        <v>0</v>
      </c>
    </row>
    <row r="428" spans="1:29" ht="23.25">
      <c r="A428">
        <v>429</v>
      </c>
      <c r="B428" t="s">
        <v>6956</v>
      </c>
      <c r="C428" t="s">
        <v>6957</v>
      </c>
      <c r="D428" t="s">
        <v>6957</v>
      </c>
      <c r="E428" t="s">
        <v>6958</v>
      </c>
      <c r="F428" t="s">
        <v>6958</v>
      </c>
      <c r="H428" t="s">
        <v>629</v>
      </c>
      <c r="I428" t="s">
        <v>4235</v>
      </c>
      <c r="J428" t="s">
        <v>6959</v>
      </c>
      <c r="K428" t="s">
        <v>6959</v>
      </c>
      <c r="L428">
        <v>0</v>
      </c>
      <c r="M428">
        <v>0</v>
      </c>
      <c r="N428">
        <v>0</v>
      </c>
      <c r="O428" t="s">
        <v>6960</v>
      </c>
      <c r="P428" s="1">
        <v>0.21</v>
      </c>
      <c r="Q428" t="s">
        <v>6961</v>
      </c>
      <c r="R428">
        <v>0</v>
      </c>
      <c r="S428">
        <v>0</v>
      </c>
      <c r="T428" s="10">
        <f t="shared" si="25"/>
        <v>1181.8181818181818</v>
      </c>
      <c r="U428" s="30">
        <v>1430.1398677499997</v>
      </c>
      <c r="W428">
        <f t="shared" si="27"/>
        <v>1430</v>
      </c>
      <c r="X428" s="17">
        <f t="shared" si="26"/>
        <v>1430</v>
      </c>
      <c r="Y428" t="s">
        <v>6957</v>
      </c>
      <c r="Z428" t="s">
        <v>6957</v>
      </c>
      <c r="AA428" t="s">
        <v>6958</v>
      </c>
      <c r="AB428">
        <v>0</v>
      </c>
      <c r="AC428">
        <v>0</v>
      </c>
    </row>
    <row r="429" spans="1:29" ht="23.25">
      <c r="A429">
        <v>430</v>
      </c>
      <c r="B429" t="s">
        <v>6956</v>
      </c>
      <c r="C429" t="s">
        <v>6957</v>
      </c>
      <c r="D429" t="s">
        <v>6957</v>
      </c>
      <c r="E429" t="s">
        <v>6958</v>
      </c>
      <c r="F429" t="s">
        <v>6958</v>
      </c>
      <c r="H429" t="s">
        <v>630</v>
      </c>
      <c r="I429" t="s">
        <v>4236</v>
      </c>
      <c r="J429" t="s">
        <v>6959</v>
      </c>
      <c r="K429" t="s">
        <v>6959</v>
      </c>
      <c r="L429">
        <v>0</v>
      </c>
      <c r="M429">
        <v>0</v>
      </c>
      <c r="N429">
        <v>0</v>
      </c>
      <c r="O429" t="s">
        <v>6960</v>
      </c>
      <c r="P429" s="1">
        <v>0.21</v>
      </c>
      <c r="Q429" t="s">
        <v>6961</v>
      </c>
      <c r="R429">
        <v>0</v>
      </c>
      <c r="S429">
        <v>0</v>
      </c>
      <c r="T429" s="10">
        <f t="shared" si="25"/>
        <v>1504.1322314049587</v>
      </c>
      <c r="U429" s="30">
        <v>1824.4945372499999</v>
      </c>
      <c r="W429">
        <f t="shared" si="27"/>
        <v>1820</v>
      </c>
      <c r="X429" s="17">
        <f t="shared" si="26"/>
        <v>1820</v>
      </c>
      <c r="Y429" t="s">
        <v>6957</v>
      </c>
      <c r="Z429" t="s">
        <v>6957</v>
      </c>
      <c r="AA429" t="s">
        <v>6958</v>
      </c>
      <c r="AB429">
        <v>0</v>
      </c>
      <c r="AC429">
        <v>0</v>
      </c>
    </row>
    <row r="430" spans="1:29" ht="23.25">
      <c r="A430">
        <v>431</v>
      </c>
      <c r="B430" t="s">
        <v>6956</v>
      </c>
      <c r="C430" t="s">
        <v>6957</v>
      </c>
      <c r="D430" t="s">
        <v>6957</v>
      </c>
      <c r="E430" t="s">
        <v>6958</v>
      </c>
      <c r="F430" t="s">
        <v>6958</v>
      </c>
      <c r="H430" t="s">
        <v>631</v>
      </c>
      <c r="I430" t="s">
        <v>4237</v>
      </c>
      <c r="J430" t="s">
        <v>6959</v>
      </c>
      <c r="K430" t="s">
        <v>6959</v>
      </c>
      <c r="L430">
        <v>0</v>
      </c>
      <c r="M430">
        <v>0</v>
      </c>
      <c r="N430">
        <v>0</v>
      </c>
      <c r="O430" t="s">
        <v>6960</v>
      </c>
      <c r="P430" s="1">
        <v>0.21</v>
      </c>
      <c r="Q430" t="s">
        <v>6961</v>
      </c>
      <c r="R430">
        <v>0</v>
      </c>
      <c r="S430">
        <v>0</v>
      </c>
      <c r="T430" s="10">
        <f t="shared" si="25"/>
        <v>2561.9834710743803</v>
      </c>
      <c r="U430" s="30">
        <v>3097.4010457499999</v>
      </c>
      <c r="W430">
        <f t="shared" si="27"/>
        <v>3100</v>
      </c>
      <c r="X430" s="17">
        <f t="shared" si="26"/>
        <v>3100</v>
      </c>
      <c r="Y430" t="s">
        <v>6957</v>
      </c>
      <c r="Z430" t="s">
        <v>6957</v>
      </c>
      <c r="AA430" t="s">
        <v>6958</v>
      </c>
      <c r="AB430">
        <v>0</v>
      </c>
      <c r="AC430">
        <v>0</v>
      </c>
    </row>
    <row r="431" spans="1:29" ht="23.25">
      <c r="A431">
        <v>432</v>
      </c>
      <c r="B431" t="s">
        <v>6956</v>
      </c>
      <c r="C431" t="s">
        <v>6957</v>
      </c>
      <c r="D431" t="s">
        <v>6957</v>
      </c>
      <c r="E431" t="s">
        <v>6958</v>
      </c>
      <c r="F431" t="s">
        <v>6958</v>
      </c>
      <c r="H431" t="s">
        <v>8123</v>
      </c>
      <c r="I431" t="s">
        <v>8122</v>
      </c>
      <c r="J431" t="s">
        <v>6959</v>
      </c>
      <c r="K431" t="s">
        <v>6959</v>
      </c>
      <c r="L431">
        <v>0</v>
      </c>
      <c r="M431">
        <v>0</v>
      </c>
      <c r="N431">
        <v>0</v>
      </c>
      <c r="O431" t="s">
        <v>6960</v>
      </c>
      <c r="P431" s="1">
        <v>0.21</v>
      </c>
      <c r="Q431" t="s">
        <v>6961</v>
      </c>
      <c r="R431">
        <v>0</v>
      </c>
      <c r="S431">
        <v>0</v>
      </c>
      <c r="T431" s="10">
        <f t="shared" si="25"/>
        <v>74.380165289256198</v>
      </c>
      <c r="U431" s="30">
        <v>9332.0662544999977</v>
      </c>
      <c r="V431">
        <f>U431/100</f>
        <v>93.320662544999976</v>
      </c>
      <c r="W431">
        <f>MROUND(V431,10)</f>
        <v>90</v>
      </c>
      <c r="X431" s="17">
        <f t="shared" si="26"/>
        <v>90</v>
      </c>
      <c r="Y431" t="s">
        <v>6957</v>
      </c>
      <c r="Z431" t="s">
        <v>6957</v>
      </c>
      <c r="AA431" t="s">
        <v>6958</v>
      </c>
      <c r="AB431">
        <v>0</v>
      </c>
      <c r="AC431">
        <v>0</v>
      </c>
    </row>
    <row r="432" spans="1:29" ht="23.25">
      <c r="A432">
        <v>433</v>
      </c>
      <c r="B432" t="s">
        <v>6956</v>
      </c>
      <c r="C432" t="s">
        <v>6957</v>
      </c>
      <c r="D432" t="s">
        <v>6957</v>
      </c>
      <c r="E432" t="s">
        <v>6958</v>
      </c>
      <c r="F432" t="s">
        <v>6958</v>
      </c>
      <c r="H432" t="s">
        <v>680</v>
      </c>
      <c r="I432" t="s">
        <v>4283</v>
      </c>
      <c r="J432" t="s">
        <v>6959</v>
      </c>
      <c r="K432" t="s">
        <v>6959</v>
      </c>
      <c r="L432">
        <v>0</v>
      </c>
      <c r="M432">
        <v>0</v>
      </c>
      <c r="N432">
        <v>0</v>
      </c>
      <c r="O432" t="s">
        <v>6960</v>
      </c>
      <c r="P432" s="1">
        <v>0.21</v>
      </c>
      <c r="Q432" t="s">
        <v>6961</v>
      </c>
      <c r="R432">
        <v>0</v>
      </c>
      <c r="S432">
        <v>0</v>
      </c>
      <c r="T432" s="10">
        <f t="shared" si="25"/>
        <v>1090.909090909091</v>
      </c>
      <c r="U432" s="30">
        <v>1317.6570577500001</v>
      </c>
      <c r="W432">
        <f t="shared" si="27"/>
        <v>1320</v>
      </c>
      <c r="X432" s="17">
        <f t="shared" si="26"/>
        <v>1320</v>
      </c>
      <c r="Y432" t="s">
        <v>6957</v>
      </c>
      <c r="Z432" t="s">
        <v>6957</v>
      </c>
      <c r="AA432" t="s">
        <v>6958</v>
      </c>
      <c r="AB432">
        <v>0</v>
      </c>
      <c r="AC432">
        <v>0</v>
      </c>
    </row>
    <row r="433" spans="1:29" ht="23.25">
      <c r="A433">
        <v>434</v>
      </c>
      <c r="B433" t="s">
        <v>6956</v>
      </c>
      <c r="C433" t="s">
        <v>6957</v>
      </c>
      <c r="D433" t="s">
        <v>6957</v>
      </c>
      <c r="E433" t="s">
        <v>6958</v>
      </c>
      <c r="F433" t="s">
        <v>6958</v>
      </c>
      <c r="H433" t="s">
        <v>681</v>
      </c>
      <c r="I433" t="s">
        <v>4284</v>
      </c>
      <c r="J433" t="s">
        <v>6959</v>
      </c>
      <c r="K433" t="s">
        <v>6959</v>
      </c>
      <c r="L433">
        <v>0</v>
      </c>
      <c r="M433">
        <v>0</v>
      </c>
      <c r="N433">
        <v>0</v>
      </c>
      <c r="O433" t="s">
        <v>6960</v>
      </c>
      <c r="P433" s="1">
        <v>0.21</v>
      </c>
      <c r="Q433" t="s">
        <v>6961</v>
      </c>
      <c r="R433">
        <v>0</v>
      </c>
      <c r="S433">
        <v>0</v>
      </c>
      <c r="T433" s="10">
        <f t="shared" si="25"/>
        <v>404.95867768595042</v>
      </c>
      <c r="U433" s="30">
        <v>493.71149025</v>
      </c>
      <c r="W433">
        <f t="shared" si="27"/>
        <v>490</v>
      </c>
      <c r="X433" s="17">
        <f t="shared" si="26"/>
        <v>490</v>
      </c>
      <c r="Y433" t="s">
        <v>6957</v>
      </c>
      <c r="Z433" t="s">
        <v>6957</v>
      </c>
      <c r="AA433" t="s">
        <v>6958</v>
      </c>
      <c r="AB433">
        <v>0</v>
      </c>
      <c r="AC433">
        <v>0</v>
      </c>
    </row>
    <row r="434" spans="1:29" ht="23.25">
      <c r="A434">
        <v>435</v>
      </c>
      <c r="B434" t="s">
        <v>6956</v>
      </c>
      <c r="C434" t="s">
        <v>6957</v>
      </c>
      <c r="D434" t="s">
        <v>6957</v>
      </c>
      <c r="E434" t="s">
        <v>6958</v>
      </c>
      <c r="F434" t="s">
        <v>6958</v>
      </c>
      <c r="H434" t="s">
        <v>682</v>
      </c>
      <c r="I434" t="s">
        <v>4285</v>
      </c>
      <c r="J434" t="s">
        <v>6959</v>
      </c>
      <c r="K434" t="s">
        <v>6959</v>
      </c>
      <c r="L434">
        <v>0</v>
      </c>
      <c r="M434">
        <v>0</v>
      </c>
      <c r="N434">
        <v>0</v>
      </c>
      <c r="O434" t="s">
        <v>6960</v>
      </c>
      <c r="P434" s="1">
        <v>0.21</v>
      </c>
      <c r="Q434" t="s">
        <v>6961</v>
      </c>
      <c r="R434">
        <v>0</v>
      </c>
      <c r="S434">
        <v>0</v>
      </c>
      <c r="T434" s="10">
        <f t="shared" si="25"/>
        <v>181.81818181818181</v>
      </c>
      <c r="U434" s="30">
        <v>215.30755125000002</v>
      </c>
      <c r="W434">
        <f t="shared" si="27"/>
        <v>220</v>
      </c>
      <c r="X434" s="17">
        <f t="shared" si="26"/>
        <v>220</v>
      </c>
      <c r="Y434" t="s">
        <v>6957</v>
      </c>
      <c r="Z434" t="s">
        <v>6957</v>
      </c>
      <c r="AA434" t="s">
        <v>6958</v>
      </c>
      <c r="AB434">
        <v>0</v>
      </c>
      <c r="AC434">
        <v>0</v>
      </c>
    </row>
    <row r="435" spans="1:29" ht="23.25">
      <c r="A435">
        <v>436</v>
      </c>
      <c r="B435" t="s">
        <v>6956</v>
      </c>
      <c r="C435" t="s">
        <v>6957</v>
      </c>
      <c r="D435" t="s">
        <v>6957</v>
      </c>
      <c r="E435" t="s">
        <v>6958</v>
      </c>
      <c r="F435" t="s">
        <v>6958</v>
      </c>
      <c r="H435" t="s">
        <v>683</v>
      </c>
      <c r="I435" t="s">
        <v>4286</v>
      </c>
      <c r="J435" t="s">
        <v>6959</v>
      </c>
      <c r="K435" t="s">
        <v>6959</v>
      </c>
      <c r="L435">
        <v>0</v>
      </c>
      <c r="M435">
        <v>0</v>
      </c>
      <c r="N435">
        <v>0</v>
      </c>
      <c r="O435" t="s">
        <v>6960</v>
      </c>
      <c r="P435" s="1">
        <v>0.21</v>
      </c>
      <c r="Q435" t="s">
        <v>6961</v>
      </c>
      <c r="R435">
        <v>0</v>
      </c>
      <c r="S435">
        <v>0</v>
      </c>
      <c r="T435" s="10">
        <f t="shared" si="25"/>
        <v>223.14049586776861</v>
      </c>
      <c r="U435" s="30">
        <v>274.60360125</v>
      </c>
      <c r="W435">
        <f t="shared" si="27"/>
        <v>270</v>
      </c>
      <c r="X435" s="17">
        <f t="shared" si="26"/>
        <v>270</v>
      </c>
      <c r="Y435" t="s">
        <v>6957</v>
      </c>
      <c r="Z435" t="s">
        <v>6957</v>
      </c>
      <c r="AA435" t="s">
        <v>6958</v>
      </c>
      <c r="AB435">
        <v>0</v>
      </c>
      <c r="AC435">
        <v>0</v>
      </c>
    </row>
    <row r="436" spans="1:29" ht="23.25">
      <c r="A436">
        <v>437</v>
      </c>
      <c r="B436" t="s">
        <v>6956</v>
      </c>
      <c r="C436" t="s">
        <v>6957</v>
      </c>
      <c r="D436" t="s">
        <v>6957</v>
      </c>
      <c r="E436" t="s">
        <v>6958</v>
      </c>
      <c r="F436" t="s">
        <v>6958</v>
      </c>
      <c r="H436" t="s">
        <v>684</v>
      </c>
      <c r="I436" t="s">
        <v>4287</v>
      </c>
      <c r="J436" t="s">
        <v>6959</v>
      </c>
      <c r="K436" t="s">
        <v>6959</v>
      </c>
      <c r="L436">
        <v>0</v>
      </c>
      <c r="M436">
        <v>0</v>
      </c>
      <c r="N436">
        <v>0</v>
      </c>
      <c r="O436" t="s">
        <v>6960</v>
      </c>
      <c r="P436" s="1">
        <v>0.21</v>
      </c>
      <c r="Q436" t="s">
        <v>6961</v>
      </c>
      <c r="R436">
        <v>0</v>
      </c>
      <c r="S436">
        <v>0</v>
      </c>
      <c r="T436" s="10">
        <f t="shared" si="25"/>
        <v>355.37190082644628</v>
      </c>
      <c r="U436" s="30">
        <v>429.03387449999997</v>
      </c>
      <c r="W436">
        <f t="shared" si="27"/>
        <v>430</v>
      </c>
      <c r="X436" s="17">
        <f t="shared" si="26"/>
        <v>430</v>
      </c>
      <c r="Y436" t="s">
        <v>6957</v>
      </c>
      <c r="Z436" t="s">
        <v>6957</v>
      </c>
      <c r="AA436" t="s">
        <v>6958</v>
      </c>
      <c r="AB436">
        <v>0</v>
      </c>
      <c r="AC436">
        <v>0</v>
      </c>
    </row>
    <row r="437" spans="1:29" ht="23.25">
      <c r="A437">
        <v>438</v>
      </c>
      <c r="B437" t="s">
        <v>6956</v>
      </c>
      <c r="C437" t="s">
        <v>6957</v>
      </c>
      <c r="D437" t="s">
        <v>6957</v>
      </c>
      <c r="E437" t="s">
        <v>6958</v>
      </c>
      <c r="F437" t="s">
        <v>6958</v>
      </c>
      <c r="H437" t="s">
        <v>685</v>
      </c>
      <c r="I437" t="s">
        <v>4288</v>
      </c>
      <c r="J437" t="s">
        <v>6959</v>
      </c>
      <c r="K437" t="s">
        <v>6959</v>
      </c>
      <c r="L437">
        <v>0</v>
      </c>
      <c r="M437">
        <v>0</v>
      </c>
      <c r="N437">
        <v>0</v>
      </c>
      <c r="O437" t="s">
        <v>6960</v>
      </c>
      <c r="P437" s="1">
        <v>0.21</v>
      </c>
      <c r="Q437" t="s">
        <v>6961</v>
      </c>
      <c r="R437">
        <v>0</v>
      </c>
      <c r="S437">
        <v>0</v>
      </c>
      <c r="T437" s="10">
        <f t="shared" ref="T437:T498" si="28">X437/1.21</f>
        <v>421.48760330578511</v>
      </c>
      <c r="U437" s="30">
        <v>507.83473124999995</v>
      </c>
      <c r="W437">
        <f t="shared" si="27"/>
        <v>510</v>
      </c>
      <c r="X437" s="17">
        <f t="shared" si="26"/>
        <v>510</v>
      </c>
      <c r="Y437" t="s">
        <v>6957</v>
      </c>
      <c r="Z437" t="s">
        <v>6957</v>
      </c>
      <c r="AA437" t="s">
        <v>6958</v>
      </c>
      <c r="AB437">
        <v>0</v>
      </c>
      <c r="AC437">
        <v>0</v>
      </c>
    </row>
    <row r="438" spans="1:29" ht="23.25">
      <c r="A438">
        <v>439</v>
      </c>
      <c r="B438" t="s">
        <v>6956</v>
      </c>
      <c r="C438" t="s">
        <v>6957</v>
      </c>
      <c r="D438" t="s">
        <v>6957</v>
      </c>
      <c r="E438" t="s">
        <v>6958</v>
      </c>
      <c r="F438" t="s">
        <v>6958</v>
      </c>
      <c r="H438" t="s">
        <v>686</v>
      </c>
      <c r="I438" t="s">
        <v>4289</v>
      </c>
      <c r="J438" t="s">
        <v>6959</v>
      </c>
      <c r="K438" t="s">
        <v>6959</v>
      </c>
      <c r="L438">
        <v>0</v>
      </c>
      <c r="M438">
        <v>0</v>
      </c>
      <c r="N438">
        <v>0</v>
      </c>
      <c r="O438" t="s">
        <v>6960</v>
      </c>
      <c r="P438" s="1">
        <v>0.21</v>
      </c>
      <c r="Q438" t="s">
        <v>6961</v>
      </c>
      <c r="R438">
        <v>0</v>
      </c>
      <c r="S438">
        <v>0</v>
      </c>
      <c r="T438" s="10">
        <f t="shared" si="28"/>
        <v>239.6694214876033</v>
      </c>
      <c r="U438" s="30">
        <v>293.20099875</v>
      </c>
      <c r="W438">
        <f t="shared" si="27"/>
        <v>290</v>
      </c>
      <c r="X438" s="17">
        <f t="shared" si="26"/>
        <v>290</v>
      </c>
      <c r="Y438" t="s">
        <v>6957</v>
      </c>
      <c r="Z438" t="s">
        <v>6957</v>
      </c>
      <c r="AA438" t="s">
        <v>6958</v>
      </c>
      <c r="AB438">
        <v>0</v>
      </c>
      <c r="AC438">
        <v>0</v>
      </c>
    </row>
    <row r="439" spans="1:29" ht="23.25">
      <c r="A439">
        <v>440</v>
      </c>
      <c r="B439" t="s">
        <v>6956</v>
      </c>
      <c r="C439" t="s">
        <v>6957</v>
      </c>
      <c r="D439" t="s">
        <v>6957</v>
      </c>
      <c r="E439" t="s">
        <v>6958</v>
      </c>
      <c r="F439" t="s">
        <v>6958</v>
      </c>
      <c r="H439" t="s">
        <v>689</v>
      </c>
      <c r="I439" t="s">
        <v>4292</v>
      </c>
      <c r="J439" t="s">
        <v>6959</v>
      </c>
      <c r="K439" t="s">
        <v>6959</v>
      </c>
      <c r="L439">
        <v>0</v>
      </c>
      <c r="M439">
        <v>0</v>
      </c>
      <c r="N439">
        <v>0</v>
      </c>
      <c r="O439" t="s">
        <v>6960</v>
      </c>
      <c r="P439" s="1">
        <v>0.21</v>
      </c>
      <c r="Q439" t="s">
        <v>6961</v>
      </c>
      <c r="R439">
        <v>0</v>
      </c>
      <c r="S439">
        <v>0</v>
      </c>
      <c r="T439" s="10">
        <f t="shared" si="28"/>
        <v>1958.6776859504132</v>
      </c>
      <c r="U439" s="30">
        <v>2370.1170239999997</v>
      </c>
      <c r="W439">
        <f t="shared" si="27"/>
        <v>2370</v>
      </c>
      <c r="X439" s="17">
        <f t="shared" si="26"/>
        <v>2370</v>
      </c>
      <c r="Y439" t="s">
        <v>6957</v>
      </c>
      <c r="Z439" t="s">
        <v>6957</v>
      </c>
      <c r="AA439" t="s">
        <v>6958</v>
      </c>
      <c r="AB439">
        <v>0</v>
      </c>
      <c r="AC439">
        <v>0</v>
      </c>
    </row>
    <row r="440" spans="1:29" ht="23.25">
      <c r="A440">
        <v>441</v>
      </c>
      <c r="B440" t="s">
        <v>6956</v>
      </c>
      <c r="C440" t="s">
        <v>6957</v>
      </c>
      <c r="D440" t="s">
        <v>6957</v>
      </c>
      <c r="E440" t="s">
        <v>6958</v>
      </c>
      <c r="F440" t="s">
        <v>6958</v>
      </c>
      <c r="H440" t="s">
        <v>692</v>
      </c>
      <c r="I440" t="s">
        <v>4295</v>
      </c>
      <c r="J440" t="s">
        <v>6959</v>
      </c>
      <c r="K440" t="s">
        <v>6959</v>
      </c>
      <c r="L440">
        <v>0</v>
      </c>
      <c r="M440">
        <v>0</v>
      </c>
      <c r="N440">
        <v>0</v>
      </c>
      <c r="O440" t="s">
        <v>6960</v>
      </c>
      <c r="P440" s="1">
        <v>0.21</v>
      </c>
      <c r="Q440" t="s">
        <v>6961</v>
      </c>
      <c r="R440">
        <v>0</v>
      </c>
      <c r="S440">
        <v>0</v>
      </c>
      <c r="T440" s="10">
        <f t="shared" si="28"/>
        <v>487.60330578512401</v>
      </c>
      <c r="U440" s="30">
        <v>592.96050000000002</v>
      </c>
      <c r="W440">
        <f t="shared" si="27"/>
        <v>590</v>
      </c>
      <c r="X440" s="17">
        <f t="shared" si="26"/>
        <v>590</v>
      </c>
      <c r="Y440" t="s">
        <v>6957</v>
      </c>
      <c r="Z440" t="s">
        <v>6957</v>
      </c>
      <c r="AA440" t="s">
        <v>6958</v>
      </c>
      <c r="AB440">
        <v>0</v>
      </c>
      <c r="AC440">
        <v>0</v>
      </c>
    </row>
    <row r="441" spans="1:29" ht="23.25">
      <c r="A441">
        <v>442</v>
      </c>
      <c r="B441" t="s">
        <v>6956</v>
      </c>
      <c r="C441" t="s">
        <v>6957</v>
      </c>
      <c r="D441" t="s">
        <v>6957</v>
      </c>
      <c r="E441" t="s">
        <v>6958</v>
      </c>
      <c r="F441" t="s">
        <v>6958</v>
      </c>
      <c r="H441" t="s">
        <v>694</v>
      </c>
      <c r="I441" t="s">
        <v>4297</v>
      </c>
      <c r="J441" t="s">
        <v>6959</v>
      </c>
      <c r="K441" t="s">
        <v>6959</v>
      </c>
      <c r="L441">
        <v>0</v>
      </c>
      <c r="M441">
        <v>0</v>
      </c>
      <c r="N441">
        <v>0</v>
      </c>
      <c r="O441" t="s">
        <v>6960</v>
      </c>
      <c r="P441" s="1">
        <v>0.21</v>
      </c>
      <c r="Q441" t="s">
        <v>6961</v>
      </c>
      <c r="R441">
        <v>0</v>
      </c>
      <c r="S441">
        <v>0</v>
      </c>
      <c r="T441" s="10">
        <f t="shared" si="28"/>
        <v>322.31404958677689</v>
      </c>
      <c r="U441" s="30">
        <v>389.22466274999999</v>
      </c>
      <c r="W441">
        <f t="shared" si="27"/>
        <v>390</v>
      </c>
      <c r="X441" s="17">
        <f t="shared" si="26"/>
        <v>390</v>
      </c>
      <c r="Y441" t="s">
        <v>6957</v>
      </c>
      <c r="Z441" t="s">
        <v>6957</v>
      </c>
      <c r="AA441" t="s">
        <v>6958</v>
      </c>
      <c r="AB441">
        <v>0</v>
      </c>
      <c r="AC441">
        <v>0</v>
      </c>
    </row>
    <row r="442" spans="1:29" ht="23.25">
      <c r="A442">
        <v>443</v>
      </c>
      <c r="B442" t="s">
        <v>6956</v>
      </c>
      <c r="C442" t="s">
        <v>6957</v>
      </c>
      <c r="D442" t="s">
        <v>6957</v>
      </c>
      <c r="E442" t="s">
        <v>6958</v>
      </c>
      <c r="F442" t="s">
        <v>6958</v>
      </c>
      <c r="H442" t="s">
        <v>695</v>
      </c>
      <c r="I442" t="s">
        <v>4298</v>
      </c>
      <c r="J442" t="s">
        <v>6959</v>
      </c>
      <c r="K442" t="s">
        <v>6959</v>
      </c>
      <c r="L442">
        <v>0</v>
      </c>
      <c r="M442">
        <v>0</v>
      </c>
      <c r="N442">
        <v>0</v>
      </c>
      <c r="O442" t="s">
        <v>6960</v>
      </c>
      <c r="P442" s="1">
        <v>0.21</v>
      </c>
      <c r="Q442" t="s">
        <v>6961</v>
      </c>
      <c r="R442">
        <v>0</v>
      </c>
      <c r="S442">
        <v>0</v>
      </c>
      <c r="T442" s="10">
        <f t="shared" si="28"/>
        <v>148.7603305785124</v>
      </c>
      <c r="U442" s="30">
        <v>176.89988249999999</v>
      </c>
      <c r="W442">
        <f t="shared" si="27"/>
        <v>180</v>
      </c>
      <c r="X442" s="17">
        <f t="shared" si="26"/>
        <v>180</v>
      </c>
      <c r="Y442" t="s">
        <v>6957</v>
      </c>
      <c r="Z442" t="s">
        <v>6957</v>
      </c>
      <c r="AA442" t="s">
        <v>6958</v>
      </c>
      <c r="AB442">
        <v>0</v>
      </c>
      <c r="AC442">
        <v>0</v>
      </c>
    </row>
    <row r="443" spans="1:29" ht="23.25">
      <c r="A443">
        <v>444</v>
      </c>
      <c r="B443" t="s">
        <v>6956</v>
      </c>
      <c r="C443" t="s">
        <v>6957</v>
      </c>
      <c r="D443" t="s">
        <v>6957</v>
      </c>
      <c r="E443" t="s">
        <v>6958</v>
      </c>
      <c r="F443" t="s">
        <v>6958</v>
      </c>
      <c r="H443" t="s">
        <v>700</v>
      </c>
      <c r="I443" t="s">
        <v>4303</v>
      </c>
      <c r="J443" t="s">
        <v>6959</v>
      </c>
      <c r="K443" t="s">
        <v>6959</v>
      </c>
      <c r="L443">
        <v>0</v>
      </c>
      <c r="M443">
        <v>0</v>
      </c>
      <c r="N443">
        <v>0</v>
      </c>
      <c r="O443" t="s">
        <v>6960</v>
      </c>
      <c r="P443" s="1">
        <v>0.21</v>
      </c>
      <c r="Q443" t="s">
        <v>6961</v>
      </c>
      <c r="R443">
        <v>0</v>
      </c>
      <c r="S443">
        <v>0</v>
      </c>
      <c r="T443" s="10">
        <f t="shared" si="28"/>
        <v>512.39669421487599</v>
      </c>
      <c r="U443" s="30">
        <v>620.82065924999995</v>
      </c>
      <c r="W443">
        <f t="shared" si="27"/>
        <v>620</v>
      </c>
      <c r="X443" s="17">
        <f t="shared" ref="X443:X505" si="29">W443</f>
        <v>620</v>
      </c>
      <c r="Y443" t="s">
        <v>6957</v>
      </c>
      <c r="Z443" t="s">
        <v>6957</v>
      </c>
      <c r="AA443" t="s">
        <v>6958</v>
      </c>
      <c r="AB443">
        <v>0</v>
      </c>
      <c r="AC443">
        <v>0</v>
      </c>
    </row>
    <row r="444" spans="1:29" ht="23.25">
      <c r="A444">
        <v>445</v>
      </c>
      <c r="B444" t="s">
        <v>6956</v>
      </c>
      <c r="C444" t="s">
        <v>6957</v>
      </c>
      <c r="D444" t="s">
        <v>6957</v>
      </c>
      <c r="E444" t="s">
        <v>6958</v>
      </c>
      <c r="F444" t="s">
        <v>6958</v>
      </c>
      <c r="H444" t="s">
        <v>701</v>
      </c>
      <c r="I444" t="s">
        <v>4304</v>
      </c>
      <c r="J444" t="s">
        <v>6959</v>
      </c>
      <c r="K444" t="s">
        <v>6959</v>
      </c>
      <c r="L444">
        <v>0</v>
      </c>
      <c r="M444">
        <v>0</v>
      </c>
      <c r="N444">
        <v>0</v>
      </c>
      <c r="O444" t="s">
        <v>6960</v>
      </c>
      <c r="P444" s="1">
        <v>0.21</v>
      </c>
      <c r="Q444" t="s">
        <v>6961</v>
      </c>
      <c r="R444">
        <v>0</v>
      </c>
      <c r="S444">
        <v>0</v>
      </c>
      <c r="T444" s="10">
        <f t="shared" si="28"/>
        <v>537.19008264462809</v>
      </c>
      <c r="U444" s="30">
        <v>653.72996699999999</v>
      </c>
      <c r="W444">
        <f t="shared" si="27"/>
        <v>650</v>
      </c>
      <c r="X444" s="17">
        <f t="shared" si="29"/>
        <v>650</v>
      </c>
      <c r="Y444" t="s">
        <v>6957</v>
      </c>
      <c r="Z444" t="s">
        <v>6957</v>
      </c>
      <c r="AA444" t="s">
        <v>6958</v>
      </c>
      <c r="AB444">
        <v>0</v>
      </c>
      <c r="AC444">
        <v>0</v>
      </c>
    </row>
    <row r="445" spans="1:29" ht="23.25">
      <c r="A445">
        <v>446</v>
      </c>
      <c r="B445" t="s">
        <v>6956</v>
      </c>
      <c r="C445" t="s">
        <v>6957</v>
      </c>
      <c r="D445" t="s">
        <v>6957</v>
      </c>
      <c r="E445" t="s">
        <v>6958</v>
      </c>
      <c r="F445" t="s">
        <v>6958</v>
      </c>
      <c r="H445" t="s">
        <v>702</v>
      </c>
      <c r="I445" t="s">
        <v>4305</v>
      </c>
      <c r="J445" t="s">
        <v>6959</v>
      </c>
      <c r="K445" t="s">
        <v>6959</v>
      </c>
      <c r="L445">
        <v>0</v>
      </c>
      <c r="M445">
        <v>0</v>
      </c>
      <c r="N445">
        <v>0</v>
      </c>
      <c r="O445" t="s">
        <v>6960</v>
      </c>
      <c r="P445" s="1">
        <v>0.21</v>
      </c>
      <c r="Q445" t="s">
        <v>6961</v>
      </c>
      <c r="R445">
        <v>0</v>
      </c>
      <c r="S445">
        <v>0</v>
      </c>
      <c r="T445" s="10">
        <f t="shared" si="28"/>
        <v>578.51239669421489</v>
      </c>
      <c r="U445" s="30">
        <v>704.21246774999997</v>
      </c>
      <c r="W445">
        <f t="shared" si="27"/>
        <v>700</v>
      </c>
      <c r="X445" s="17">
        <f t="shared" si="29"/>
        <v>700</v>
      </c>
      <c r="Y445" t="s">
        <v>6957</v>
      </c>
      <c r="Z445" t="s">
        <v>6957</v>
      </c>
      <c r="AA445" t="s">
        <v>6958</v>
      </c>
      <c r="AB445">
        <v>0</v>
      </c>
      <c r="AC445">
        <v>0</v>
      </c>
    </row>
    <row r="446" spans="1:29" ht="23.25">
      <c r="A446">
        <v>447</v>
      </c>
      <c r="B446" t="s">
        <v>6956</v>
      </c>
      <c r="C446" t="s">
        <v>6957</v>
      </c>
      <c r="D446" t="s">
        <v>6957</v>
      </c>
      <c r="E446" t="s">
        <v>6958</v>
      </c>
      <c r="F446" t="s">
        <v>6958</v>
      </c>
      <c r="H446" t="s">
        <v>703</v>
      </c>
      <c r="I446" t="s">
        <v>4306</v>
      </c>
      <c r="J446" t="s">
        <v>6959</v>
      </c>
      <c r="K446" t="s">
        <v>6959</v>
      </c>
      <c r="L446">
        <v>0</v>
      </c>
      <c r="M446">
        <v>0</v>
      </c>
      <c r="N446">
        <v>0</v>
      </c>
      <c r="O446" t="s">
        <v>6960</v>
      </c>
      <c r="P446" s="1">
        <v>0.21</v>
      </c>
      <c r="Q446" t="s">
        <v>6961</v>
      </c>
      <c r="R446">
        <v>0</v>
      </c>
      <c r="S446">
        <v>0</v>
      </c>
      <c r="T446" s="10">
        <f t="shared" si="28"/>
        <v>190.08264462809919</v>
      </c>
      <c r="U446" s="30">
        <v>230.83233525000003</v>
      </c>
      <c r="W446">
        <f t="shared" si="27"/>
        <v>230</v>
      </c>
      <c r="X446" s="17">
        <f t="shared" si="29"/>
        <v>230</v>
      </c>
      <c r="Y446" t="s">
        <v>6957</v>
      </c>
      <c r="Z446" t="s">
        <v>6957</v>
      </c>
      <c r="AA446" t="s">
        <v>6958</v>
      </c>
      <c r="AB446">
        <v>0</v>
      </c>
      <c r="AC446">
        <v>0</v>
      </c>
    </row>
    <row r="447" spans="1:29" ht="23.25">
      <c r="A447">
        <v>448</v>
      </c>
      <c r="B447" t="s">
        <v>6956</v>
      </c>
      <c r="C447" t="s">
        <v>6957</v>
      </c>
      <c r="D447" t="s">
        <v>6957</v>
      </c>
      <c r="E447" t="s">
        <v>6958</v>
      </c>
      <c r="F447" t="s">
        <v>6958</v>
      </c>
      <c r="H447" t="s">
        <v>704</v>
      </c>
      <c r="I447" t="s">
        <v>4307</v>
      </c>
      <c r="J447" t="s">
        <v>6959</v>
      </c>
      <c r="K447" t="s">
        <v>6959</v>
      </c>
      <c r="L447">
        <v>0</v>
      </c>
      <c r="M447">
        <v>0</v>
      </c>
      <c r="N447">
        <v>0</v>
      </c>
      <c r="O447" t="s">
        <v>6960</v>
      </c>
      <c r="P447" s="1">
        <v>0.21</v>
      </c>
      <c r="Q447" t="s">
        <v>6961</v>
      </c>
      <c r="R447">
        <v>0</v>
      </c>
      <c r="S447">
        <v>0</v>
      </c>
      <c r="T447" s="10">
        <f t="shared" si="28"/>
        <v>206.61157024793388</v>
      </c>
      <c r="U447" s="30">
        <v>247.72272525</v>
      </c>
      <c r="W447">
        <f t="shared" si="27"/>
        <v>250</v>
      </c>
      <c r="X447" s="17">
        <f t="shared" si="29"/>
        <v>250</v>
      </c>
      <c r="Y447" t="s">
        <v>6957</v>
      </c>
      <c r="Z447" t="s">
        <v>6957</v>
      </c>
      <c r="AA447" t="s">
        <v>6958</v>
      </c>
      <c r="AB447">
        <v>0</v>
      </c>
      <c r="AC447">
        <v>0</v>
      </c>
    </row>
    <row r="448" spans="1:29" ht="23.25">
      <c r="A448">
        <v>449</v>
      </c>
      <c r="B448" t="s">
        <v>6956</v>
      </c>
      <c r="C448" t="s">
        <v>6957</v>
      </c>
      <c r="D448" t="s">
        <v>6957</v>
      </c>
      <c r="E448" t="s">
        <v>6958</v>
      </c>
      <c r="F448" t="s">
        <v>6958</v>
      </c>
      <c r="H448" t="s">
        <v>705</v>
      </c>
      <c r="I448" t="s">
        <v>4308</v>
      </c>
      <c r="J448" t="s">
        <v>6959</v>
      </c>
      <c r="K448" t="s">
        <v>6959</v>
      </c>
      <c r="L448">
        <v>0</v>
      </c>
      <c r="M448">
        <v>0</v>
      </c>
      <c r="N448">
        <v>0</v>
      </c>
      <c r="O448" t="s">
        <v>6960</v>
      </c>
      <c r="P448" s="1">
        <v>0.21</v>
      </c>
      <c r="Q448" t="s">
        <v>6961</v>
      </c>
      <c r="R448">
        <v>0</v>
      </c>
      <c r="S448">
        <v>0</v>
      </c>
      <c r="T448" s="10">
        <f t="shared" si="28"/>
        <v>239.6694214876033</v>
      </c>
      <c r="U448" s="30">
        <v>288.56512574999999</v>
      </c>
      <c r="W448">
        <f t="shared" si="27"/>
        <v>290</v>
      </c>
      <c r="X448" s="17">
        <f t="shared" si="29"/>
        <v>290</v>
      </c>
      <c r="Y448" t="s">
        <v>6957</v>
      </c>
      <c r="Z448" t="s">
        <v>6957</v>
      </c>
      <c r="AA448" t="s">
        <v>6958</v>
      </c>
      <c r="AB448">
        <v>0</v>
      </c>
      <c r="AC448">
        <v>0</v>
      </c>
    </row>
    <row r="449" spans="1:29" ht="23.25">
      <c r="A449">
        <v>450</v>
      </c>
      <c r="B449" t="s">
        <v>6956</v>
      </c>
      <c r="C449" t="s">
        <v>6957</v>
      </c>
      <c r="D449" t="s">
        <v>6957</v>
      </c>
      <c r="E449" t="s">
        <v>6958</v>
      </c>
      <c r="F449" t="s">
        <v>6958</v>
      </c>
      <c r="H449" t="s">
        <v>706</v>
      </c>
      <c r="I449" t="s">
        <v>4309</v>
      </c>
      <c r="J449" t="s">
        <v>6959</v>
      </c>
      <c r="K449" t="s">
        <v>6959</v>
      </c>
      <c r="L449">
        <v>0</v>
      </c>
      <c r="M449">
        <v>0</v>
      </c>
      <c r="N449">
        <v>0</v>
      </c>
      <c r="O449" t="s">
        <v>6960</v>
      </c>
      <c r="P449" s="1">
        <v>0.21</v>
      </c>
      <c r="Q449" t="s">
        <v>6961</v>
      </c>
      <c r="R449">
        <v>0</v>
      </c>
      <c r="S449">
        <v>0</v>
      </c>
      <c r="T449" s="10">
        <f t="shared" si="28"/>
        <v>280.9917355371901</v>
      </c>
      <c r="U449" s="30">
        <v>339.22731149999998</v>
      </c>
      <c r="W449">
        <f t="shared" si="27"/>
        <v>340</v>
      </c>
      <c r="X449" s="17">
        <f t="shared" si="29"/>
        <v>340</v>
      </c>
      <c r="Y449" t="s">
        <v>6957</v>
      </c>
      <c r="Z449" t="s">
        <v>6957</v>
      </c>
      <c r="AA449" t="s">
        <v>6958</v>
      </c>
      <c r="AB449">
        <v>0</v>
      </c>
      <c r="AC449">
        <v>0</v>
      </c>
    </row>
    <row r="450" spans="1:29" ht="23.25">
      <c r="A450">
        <v>451</v>
      </c>
      <c r="B450" t="s">
        <v>6956</v>
      </c>
      <c r="C450" t="s">
        <v>6957</v>
      </c>
      <c r="D450" t="s">
        <v>6957</v>
      </c>
      <c r="E450" t="s">
        <v>6958</v>
      </c>
      <c r="F450" t="s">
        <v>6958</v>
      </c>
      <c r="H450" t="s">
        <v>717</v>
      </c>
      <c r="I450" t="s">
        <v>4318</v>
      </c>
      <c r="J450" t="s">
        <v>6959</v>
      </c>
      <c r="K450" t="s">
        <v>6959</v>
      </c>
      <c r="L450">
        <v>0</v>
      </c>
      <c r="M450">
        <v>0</v>
      </c>
      <c r="N450">
        <v>0</v>
      </c>
      <c r="O450" t="s">
        <v>6960</v>
      </c>
      <c r="P450" s="1">
        <v>0.21</v>
      </c>
      <c r="Q450" t="s">
        <v>6961</v>
      </c>
      <c r="R450">
        <v>0</v>
      </c>
      <c r="S450">
        <v>0</v>
      </c>
      <c r="T450" s="10">
        <f t="shared" si="28"/>
        <v>504.1322314049587</v>
      </c>
      <c r="U450" s="30">
        <v>614.20825124999988</v>
      </c>
      <c r="W450">
        <f t="shared" si="27"/>
        <v>610</v>
      </c>
      <c r="X450" s="17">
        <f t="shared" si="29"/>
        <v>610</v>
      </c>
      <c r="Y450" t="s">
        <v>6957</v>
      </c>
      <c r="Z450" t="s">
        <v>6957</v>
      </c>
      <c r="AA450" t="s">
        <v>6958</v>
      </c>
      <c r="AB450">
        <v>0</v>
      </c>
      <c r="AC450">
        <v>0</v>
      </c>
    </row>
    <row r="451" spans="1:29" ht="23.25">
      <c r="A451">
        <v>452</v>
      </c>
      <c r="B451" t="s">
        <v>6956</v>
      </c>
      <c r="C451" t="s">
        <v>6957</v>
      </c>
      <c r="D451" t="s">
        <v>6957</v>
      </c>
      <c r="E451" t="s">
        <v>6958</v>
      </c>
      <c r="F451" t="s">
        <v>6958</v>
      </c>
      <c r="H451" t="s">
        <v>718</v>
      </c>
      <c r="I451" t="s">
        <v>4319</v>
      </c>
      <c r="J451" t="s">
        <v>6959</v>
      </c>
      <c r="K451" t="s">
        <v>6959</v>
      </c>
      <c r="L451">
        <v>0</v>
      </c>
      <c r="M451">
        <v>0</v>
      </c>
      <c r="N451">
        <v>0</v>
      </c>
      <c r="O451" t="s">
        <v>6960</v>
      </c>
      <c r="P451" s="1">
        <v>0.21</v>
      </c>
      <c r="Q451" t="s">
        <v>6961</v>
      </c>
      <c r="R451">
        <v>0</v>
      </c>
      <c r="S451">
        <v>0</v>
      </c>
      <c r="T451" s="10">
        <f t="shared" si="28"/>
        <v>859.50413223140504</v>
      </c>
      <c r="U451" s="30">
        <v>1037.2316624999999</v>
      </c>
      <c r="W451">
        <f t="shared" si="27"/>
        <v>1040</v>
      </c>
      <c r="X451" s="17">
        <f t="shared" si="29"/>
        <v>1040</v>
      </c>
      <c r="Y451" t="s">
        <v>6957</v>
      </c>
      <c r="Z451" t="s">
        <v>6957</v>
      </c>
      <c r="AA451" t="s">
        <v>6958</v>
      </c>
      <c r="AB451">
        <v>0</v>
      </c>
      <c r="AC451">
        <v>0</v>
      </c>
    </row>
    <row r="452" spans="1:29" ht="23.25">
      <c r="A452">
        <v>453</v>
      </c>
      <c r="B452" t="s">
        <v>6956</v>
      </c>
      <c r="C452" t="s">
        <v>6957</v>
      </c>
      <c r="D452" t="s">
        <v>6957</v>
      </c>
      <c r="E452" t="s">
        <v>6958</v>
      </c>
      <c r="F452" t="s">
        <v>6958</v>
      </c>
      <c r="H452" t="s">
        <v>720</v>
      </c>
      <c r="I452" t="s">
        <v>4321</v>
      </c>
      <c r="J452" t="s">
        <v>6959</v>
      </c>
      <c r="K452" t="s">
        <v>6959</v>
      </c>
      <c r="L452">
        <v>0</v>
      </c>
      <c r="M452">
        <v>0</v>
      </c>
      <c r="N452">
        <v>0</v>
      </c>
      <c r="O452" t="s">
        <v>6960</v>
      </c>
      <c r="P452" s="1">
        <v>0.21</v>
      </c>
      <c r="Q452" t="s">
        <v>6961</v>
      </c>
      <c r="R452">
        <v>0</v>
      </c>
      <c r="S452">
        <v>0</v>
      </c>
      <c r="T452" s="10">
        <f t="shared" si="28"/>
        <v>991.73553719008271</v>
      </c>
      <c r="U452" s="30">
        <v>1200.5473589999999</v>
      </c>
      <c r="W452">
        <f t="shared" si="27"/>
        <v>1200</v>
      </c>
      <c r="X452" s="17">
        <f t="shared" si="29"/>
        <v>1200</v>
      </c>
      <c r="Y452" t="s">
        <v>6957</v>
      </c>
      <c r="Z452" t="s">
        <v>6957</v>
      </c>
      <c r="AA452" t="s">
        <v>6958</v>
      </c>
      <c r="AB452">
        <v>0</v>
      </c>
      <c r="AC452">
        <v>0</v>
      </c>
    </row>
    <row r="453" spans="1:29" ht="23.25">
      <c r="A453">
        <v>454</v>
      </c>
      <c r="B453" t="s">
        <v>6956</v>
      </c>
      <c r="C453" t="s">
        <v>6957</v>
      </c>
      <c r="D453" t="s">
        <v>6957</v>
      </c>
      <c r="E453" t="s">
        <v>6958</v>
      </c>
      <c r="F453" t="s">
        <v>6958</v>
      </c>
      <c r="H453" t="s">
        <v>721</v>
      </c>
      <c r="I453" t="s">
        <v>4322</v>
      </c>
      <c r="J453" t="s">
        <v>6959</v>
      </c>
      <c r="K453" t="s">
        <v>6959</v>
      </c>
      <c r="L453">
        <v>0</v>
      </c>
      <c r="M453">
        <v>0</v>
      </c>
      <c r="N453">
        <v>0</v>
      </c>
      <c r="O453" t="s">
        <v>6960</v>
      </c>
      <c r="P453" s="1">
        <v>0.21</v>
      </c>
      <c r="Q453" t="s">
        <v>6961</v>
      </c>
      <c r="R453">
        <v>0</v>
      </c>
      <c r="S453">
        <v>0</v>
      </c>
      <c r="T453" s="10">
        <f t="shared" si="28"/>
        <v>925.61983471074382</v>
      </c>
      <c r="U453" s="30">
        <v>1117.77546375</v>
      </c>
      <c r="W453">
        <f t="shared" si="27"/>
        <v>1120</v>
      </c>
      <c r="X453" s="17">
        <f t="shared" si="29"/>
        <v>1120</v>
      </c>
      <c r="Y453" t="s">
        <v>6957</v>
      </c>
      <c r="Z453" t="s">
        <v>6957</v>
      </c>
      <c r="AA453" t="s">
        <v>6958</v>
      </c>
      <c r="AB453">
        <v>0</v>
      </c>
      <c r="AC453">
        <v>0</v>
      </c>
    </row>
    <row r="454" spans="1:29" ht="23.25">
      <c r="A454">
        <v>455</v>
      </c>
      <c r="B454" t="s">
        <v>6956</v>
      </c>
      <c r="C454" t="s">
        <v>6957</v>
      </c>
      <c r="D454" t="s">
        <v>6957</v>
      </c>
      <c r="E454" t="s">
        <v>6958</v>
      </c>
      <c r="F454" t="s">
        <v>6958</v>
      </c>
      <c r="H454" t="s">
        <v>722</v>
      </c>
      <c r="I454" t="s">
        <v>4323</v>
      </c>
      <c r="J454" t="s">
        <v>6959</v>
      </c>
      <c r="K454" t="s">
        <v>6959</v>
      </c>
      <c r="L454">
        <v>0</v>
      </c>
      <c r="M454">
        <v>0</v>
      </c>
      <c r="N454">
        <v>0</v>
      </c>
      <c r="O454" t="s">
        <v>6960</v>
      </c>
      <c r="P454" s="1">
        <v>0.21</v>
      </c>
      <c r="Q454" t="s">
        <v>6961</v>
      </c>
      <c r="R454">
        <v>0</v>
      </c>
      <c r="S454">
        <v>0</v>
      </c>
      <c r="T454" s="10">
        <f t="shared" si="28"/>
        <v>1603.3057851239671</v>
      </c>
      <c r="U454" s="30">
        <v>1943.8862354999999</v>
      </c>
      <c r="W454">
        <f t="shared" si="27"/>
        <v>1940</v>
      </c>
      <c r="X454" s="17">
        <f t="shared" si="29"/>
        <v>1940</v>
      </c>
      <c r="Y454" t="s">
        <v>6957</v>
      </c>
      <c r="Z454" t="s">
        <v>6957</v>
      </c>
      <c r="AA454" t="s">
        <v>6958</v>
      </c>
      <c r="AB454">
        <v>0</v>
      </c>
      <c r="AC454">
        <v>0</v>
      </c>
    </row>
    <row r="455" spans="1:29" ht="23.25">
      <c r="A455">
        <v>456</v>
      </c>
      <c r="B455" t="s">
        <v>6956</v>
      </c>
      <c r="C455" t="s">
        <v>6957</v>
      </c>
      <c r="D455" t="s">
        <v>6957</v>
      </c>
      <c r="E455" t="s">
        <v>6958</v>
      </c>
      <c r="F455" t="s">
        <v>6958</v>
      </c>
      <c r="H455" t="s">
        <v>724</v>
      </c>
      <c r="I455" t="s">
        <v>4325</v>
      </c>
      <c r="J455" t="s">
        <v>6959</v>
      </c>
      <c r="K455" t="s">
        <v>6959</v>
      </c>
      <c r="L455">
        <v>0</v>
      </c>
      <c r="M455">
        <v>0</v>
      </c>
      <c r="N455">
        <v>0</v>
      </c>
      <c r="O455" t="s">
        <v>6960</v>
      </c>
      <c r="P455" s="1">
        <v>0.21</v>
      </c>
      <c r="Q455" t="s">
        <v>6961</v>
      </c>
      <c r="R455">
        <v>0</v>
      </c>
      <c r="S455">
        <v>0</v>
      </c>
      <c r="T455" s="10">
        <f t="shared" si="28"/>
        <v>1462.8099173553719</v>
      </c>
      <c r="U455" s="30">
        <v>1771.7839425</v>
      </c>
      <c r="W455">
        <f t="shared" si="27"/>
        <v>1770</v>
      </c>
      <c r="X455" s="17">
        <f t="shared" si="29"/>
        <v>1770</v>
      </c>
      <c r="Y455" t="s">
        <v>6957</v>
      </c>
      <c r="Z455" t="s">
        <v>6957</v>
      </c>
      <c r="AA455" t="s">
        <v>6958</v>
      </c>
      <c r="AB455">
        <v>0</v>
      </c>
      <c r="AC455">
        <v>0</v>
      </c>
    </row>
    <row r="456" spans="1:29" s="2" customFormat="1" ht="23.25">
      <c r="A456">
        <v>457</v>
      </c>
      <c r="B456" s="2" t="s">
        <v>6956</v>
      </c>
      <c r="C456" s="2" t="s">
        <v>6957</v>
      </c>
      <c r="D456" s="2" t="s">
        <v>6957</v>
      </c>
      <c r="E456" s="2" t="s">
        <v>6958</v>
      </c>
      <c r="F456" s="2" t="s">
        <v>6958</v>
      </c>
      <c r="H456" s="2" t="s">
        <v>8208</v>
      </c>
      <c r="I456" s="2" t="s">
        <v>8207</v>
      </c>
      <c r="J456" s="2" t="s">
        <v>6959</v>
      </c>
      <c r="K456" s="2" t="s">
        <v>6959</v>
      </c>
      <c r="L456" s="2">
        <v>0</v>
      </c>
      <c r="M456" s="2">
        <v>0</v>
      </c>
      <c r="N456" s="2">
        <v>0</v>
      </c>
      <c r="O456" s="2" t="s">
        <v>6960</v>
      </c>
      <c r="P456" s="3">
        <v>0.21</v>
      </c>
      <c r="Q456" s="2" t="s">
        <v>6961</v>
      </c>
      <c r="R456" s="2">
        <v>0</v>
      </c>
      <c r="S456" s="2">
        <v>0</v>
      </c>
      <c r="T456" s="10">
        <f t="shared" si="28"/>
        <v>611.57024793388427</v>
      </c>
      <c r="U456" s="30">
        <v>5944.5637762499991</v>
      </c>
      <c r="V456" s="2">
        <f>U456/8</f>
        <v>743.07047203124989</v>
      </c>
      <c r="W456" s="2">
        <f>MROUND(V456,10)</f>
        <v>740</v>
      </c>
      <c r="X456" s="17">
        <f t="shared" si="29"/>
        <v>740</v>
      </c>
      <c r="Y456" s="2" t="s">
        <v>6957</v>
      </c>
      <c r="Z456" s="2" t="s">
        <v>6957</v>
      </c>
      <c r="AA456" s="2" t="s">
        <v>6958</v>
      </c>
      <c r="AB456" s="2">
        <v>0</v>
      </c>
      <c r="AC456" s="2">
        <v>0</v>
      </c>
    </row>
    <row r="457" spans="1:29" s="2" customFormat="1" ht="23.25">
      <c r="A457">
        <v>458</v>
      </c>
      <c r="B457" s="2" t="s">
        <v>6956</v>
      </c>
      <c r="C457" s="2" t="s">
        <v>6957</v>
      </c>
      <c r="D457" s="2" t="s">
        <v>6957</v>
      </c>
      <c r="E457" s="2" t="s">
        <v>6958</v>
      </c>
      <c r="F457" s="2" t="s">
        <v>6958</v>
      </c>
      <c r="H457" s="2" t="s">
        <v>8210</v>
      </c>
      <c r="I457" s="2" t="s">
        <v>8209</v>
      </c>
      <c r="J457" s="2" t="s">
        <v>6959</v>
      </c>
      <c r="K457" s="2" t="s">
        <v>6959</v>
      </c>
      <c r="L457" s="2">
        <v>0</v>
      </c>
      <c r="M457" s="2">
        <v>0</v>
      </c>
      <c r="N457" s="2">
        <v>0</v>
      </c>
      <c r="O457" s="2" t="s">
        <v>6960</v>
      </c>
      <c r="P457" s="3">
        <v>0.21</v>
      </c>
      <c r="Q457" s="2" t="s">
        <v>6961</v>
      </c>
      <c r="R457" s="2">
        <v>0</v>
      </c>
      <c r="S457" s="2">
        <v>0</v>
      </c>
      <c r="T457" s="10">
        <f t="shared" si="28"/>
        <v>710.74380165289256</v>
      </c>
      <c r="U457" s="30">
        <v>5146.9600297499992</v>
      </c>
      <c r="V457" s="2">
        <f>U457/6</f>
        <v>857.8266716249999</v>
      </c>
      <c r="W457" s="2">
        <f t="shared" ref="W457:W463" si="30">MROUND(V457,10)</f>
        <v>860</v>
      </c>
      <c r="X457" s="17">
        <f t="shared" si="29"/>
        <v>860</v>
      </c>
      <c r="Y457" s="2" t="s">
        <v>6957</v>
      </c>
      <c r="Z457" s="2" t="s">
        <v>6957</v>
      </c>
      <c r="AA457" s="2" t="s">
        <v>6958</v>
      </c>
      <c r="AB457" s="2">
        <v>0</v>
      </c>
      <c r="AC457" s="2">
        <v>0</v>
      </c>
    </row>
    <row r="458" spans="1:29" s="2" customFormat="1" ht="23.25">
      <c r="A458">
        <v>459</v>
      </c>
      <c r="B458" s="2" t="s">
        <v>6956</v>
      </c>
      <c r="C458" s="2" t="s">
        <v>6957</v>
      </c>
      <c r="D458" s="2" t="s">
        <v>6957</v>
      </c>
      <c r="E458" s="2" t="s">
        <v>6958</v>
      </c>
      <c r="F458" s="2" t="s">
        <v>6958</v>
      </c>
      <c r="H458" s="2" t="s">
        <v>8212</v>
      </c>
      <c r="I458" s="2" t="s">
        <v>8211</v>
      </c>
      <c r="J458" s="2" t="s">
        <v>6959</v>
      </c>
      <c r="K458" s="2" t="s">
        <v>6959</v>
      </c>
      <c r="L458" s="2">
        <v>0</v>
      </c>
      <c r="M458" s="2">
        <v>0</v>
      </c>
      <c r="N458" s="2">
        <v>0</v>
      </c>
      <c r="O458" s="2" t="s">
        <v>6960</v>
      </c>
      <c r="P458" s="3">
        <v>0.21</v>
      </c>
      <c r="Q458" s="2" t="s">
        <v>6961</v>
      </c>
      <c r="R458" s="2">
        <v>0</v>
      </c>
      <c r="S458" s="2">
        <v>0</v>
      </c>
      <c r="T458" s="10">
        <f t="shared" si="28"/>
        <v>1223.1404958677685</v>
      </c>
      <c r="U458" s="30">
        <v>4881.5742689999988</v>
      </c>
      <c r="V458" s="2">
        <f>U458/3.3</f>
        <v>1479.2649299999998</v>
      </c>
      <c r="W458" s="2">
        <f t="shared" si="30"/>
        <v>1480</v>
      </c>
      <c r="X458" s="17">
        <f t="shared" si="29"/>
        <v>1480</v>
      </c>
      <c r="Y458" s="2" t="s">
        <v>6957</v>
      </c>
      <c r="Z458" s="2" t="s">
        <v>6957</v>
      </c>
      <c r="AA458" s="2" t="s">
        <v>6958</v>
      </c>
      <c r="AB458" s="2">
        <v>0</v>
      </c>
      <c r="AC458" s="2">
        <v>0</v>
      </c>
    </row>
    <row r="459" spans="1:29" s="2" customFormat="1" ht="23.25">
      <c r="A459">
        <v>460</v>
      </c>
      <c r="B459" s="2" t="s">
        <v>6956</v>
      </c>
      <c r="C459" s="2" t="s">
        <v>6957</v>
      </c>
      <c r="D459" s="2" t="s">
        <v>6957</v>
      </c>
      <c r="E459" s="2" t="s">
        <v>6958</v>
      </c>
      <c r="F459" s="2" t="s">
        <v>6958</v>
      </c>
      <c r="H459" s="2" t="s">
        <v>8214</v>
      </c>
      <c r="I459" s="2" t="s">
        <v>8213</v>
      </c>
      <c r="J459" s="2" t="s">
        <v>6959</v>
      </c>
      <c r="K459" s="2" t="s">
        <v>6959</v>
      </c>
      <c r="L459" s="2">
        <v>0</v>
      </c>
      <c r="M459" s="2">
        <v>0</v>
      </c>
      <c r="N459" s="2">
        <v>0</v>
      </c>
      <c r="O459" s="2" t="s">
        <v>6960</v>
      </c>
      <c r="P459" s="3">
        <v>0.21</v>
      </c>
      <c r="Q459" s="2" t="s">
        <v>6961</v>
      </c>
      <c r="R459" s="2">
        <v>0</v>
      </c>
      <c r="S459" s="2">
        <v>0</v>
      </c>
      <c r="T459" s="10">
        <f t="shared" si="28"/>
        <v>1760.3305785123966</v>
      </c>
      <c r="U459" s="30">
        <v>4262.3348377499997</v>
      </c>
      <c r="V459" s="2">
        <f>U459/2</f>
        <v>2131.1674188749998</v>
      </c>
      <c r="W459" s="2">
        <f t="shared" si="30"/>
        <v>2130</v>
      </c>
      <c r="X459" s="17">
        <f t="shared" si="29"/>
        <v>2130</v>
      </c>
      <c r="Y459" s="2" t="s">
        <v>6957</v>
      </c>
      <c r="Z459" s="2" t="s">
        <v>6957</v>
      </c>
      <c r="AA459" s="2" t="s">
        <v>6958</v>
      </c>
      <c r="AB459" s="2">
        <v>0</v>
      </c>
      <c r="AC459" s="2">
        <v>0</v>
      </c>
    </row>
    <row r="460" spans="1:29" s="2" customFormat="1" ht="23.25">
      <c r="A460">
        <v>461</v>
      </c>
      <c r="B460" s="2" t="s">
        <v>6956</v>
      </c>
      <c r="C460" s="2" t="s">
        <v>6957</v>
      </c>
      <c r="D460" s="2" t="s">
        <v>6957</v>
      </c>
      <c r="E460" s="2" t="s">
        <v>6958</v>
      </c>
      <c r="F460" s="2" t="s">
        <v>6958</v>
      </c>
      <c r="H460" s="2" t="s">
        <v>8216</v>
      </c>
      <c r="I460" s="2" t="s">
        <v>8215</v>
      </c>
      <c r="J460" s="2" t="s">
        <v>6959</v>
      </c>
      <c r="K460" s="2" t="s">
        <v>6959</v>
      </c>
      <c r="L460" s="2">
        <v>0</v>
      </c>
      <c r="M460" s="2">
        <v>0</v>
      </c>
      <c r="N460" s="2">
        <v>0</v>
      </c>
      <c r="O460" s="2" t="s">
        <v>6960</v>
      </c>
      <c r="P460" s="3">
        <v>0.21</v>
      </c>
      <c r="Q460" s="2" t="s">
        <v>6961</v>
      </c>
      <c r="R460" s="2">
        <v>0</v>
      </c>
      <c r="S460" s="2">
        <v>0</v>
      </c>
      <c r="T460" s="10">
        <f t="shared" si="28"/>
        <v>2512.3966942148763</v>
      </c>
      <c r="U460" s="30">
        <v>4262.3348377499997</v>
      </c>
      <c r="V460" s="2">
        <f>U460/1.4</f>
        <v>3044.524884107143</v>
      </c>
      <c r="W460" s="2">
        <f t="shared" si="30"/>
        <v>3040</v>
      </c>
      <c r="X460" s="17">
        <f t="shared" si="29"/>
        <v>3040</v>
      </c>
      <c r="Y460" s="2" t="s">
        <v>6957</v>
      </c>
      <c r="Z460" s="2" t="s">
        <v>6957</v>
      </c>
      <c r="AA460" s="2" t="s">
        <v>6958</v>
      </c>
      <c r="AB460" s="2">
        <v>0</v>
      </c>
      <c r="AC460" s="2">
        <v>0</v>
      </c>
    </row>
    <row r="461" spans="1:29" s="2" customFormat="1" ht="23.25">
      <c r="A461">
        <v>462</v>
      </c>
      <c r="B461" s="2" t="s">
        <v>6956</v>
      </c>
      <c r="C461" s="2" t="s">
        <v>6957</v>
      </c>
      <c r="D461" s="2" t="s">
        <v>6957</v>
      </c>
      <c r="E461" s="2" t="s">
        <v>6958</v>
      </c>
      <c r="F461" s="2" t="s">
        <v>6958</v>
      </c>
      <c r="H461" s="2" t="s">
        <v>8218</v>
      </c>
      <c r="I461" s="2" t="s">
        <v>8217</v>
      </c>
      <c r="J461" s="2" t="s">
        <v>6959</v>
      </c>
      <c r="K461" s="2" t="s">
        <v>6959</v>
      </c>
      <c r="L461" s="2">
        <v>0</v>
      </c>
      <c r="M461" s="2">
        <v>0</v>
      </c>
      <c r="N461" s="2">
        <v>0</v>
      </c>
      <c r="O461" s="2" t="s">
        <v>6960</v>
      </c>
      <c r="P461" s="3">
        <v>0.21</v>
      </c>
      <c r="Q461" s="2" t="s">
        <v>6961</v>
      </c>
      <c r="R461" s="2">
        <v>0</v>
      </c>
      <c r="S461" s="2">
        <v>0</v>
      </c>
      <c r="T461" s="10">
        <f t="shared" si="28"/>
        <v>3520.6611570247933</v>
      </c>
      <c r="U461" s="30">
        <v>4262.3348377499997</v>
      </c>
      <c r="V461" s="2">
        <f>U461/1</f>
        <v>4262.3348377499997</v>
      </c>
      <c r="W461" s="2">
        <f t="shared" si="30"/>
        <v>4260</v>
      </c>
      <c r="X461" s="17">
        <f t="shared" si="29"/>
        <v>4260</v>
      </c>
      <c r="Y461" s="2" t="s">
        <v>6957</v>
      </c>
      <c r="Z461" s="2" t="s">
        <v>6957</v>
      </c>
      <c r="AA461" s="2" t="s">
        <v>6958</v>
      </c>
      <c r="AB461" s="2">
        <v>0</v>
      </c>
      <c r="AC461" s="2">
        <v>0</v>
      </c>
    </row>
    <row r="462" spans="1:29" s="2" customFormat="1" ht="23.25">
      <c r="A462">
        <v>463</v>
      </c>
      <c r="B462" s="2" t="s">
        <v>6956</v>
      </c>
      <c r="C462" s="2" t="s">
        <v>6957</v>
      </c>
      <c r="D462" s="2" t="s">
        <v>6957</v>
      </c>
      <c r="E462" s="2" t="s">
        <v>6958</v>
      </c>
      <c r="F462" s="2" t="s">
        <v>6958</v>
      </c>
      <c r="H462" s="2" t="s">
        <v>8220</v>
      </c>
      <c r="I462" s="2" t="s">
        <v>8219</v>
      </c>
      <c r="J462" s="2" t="s">
        <v>6959</v>
      </c>
      <c r="K462" s="2" t="s">
        <v>6959</v>
      </c>
      <c r="L462" s="2">
        <v>0</v>
      </c>
      <c r="M462" s="2">
        <v>0</v>
      </c>
      <c r="N462" s="2">
        <v>0</v>
      </c>
      <c r="O462" s="2" t="s">
        <v>6960</v>
      </c>
      <c r="P462" s="3">
        <v>0.21</v>
      </c>
      <c r="Q462" s="2" t="s">
        <v>6961</v>
      </c>
      <c r="R462" s="2">
        <v>0</v>
      </c>
      <c r="S462" s="2">
        <v>0</v>
      </c>
      <c r="T462" s="10">
        <f t="shared" si="28"/>
        <v>4305.7851239669426</v>
      </c>
      <c r="U462" s="30">
        <v>4165.8170399999999</v>
      </c>
      <c r="V462" s="2">
        <f>U462/0.8</f>
        <v>5207.2712999999994</v>
      </c>
      <c r="W462" s="2">
        <f t="shared" si="30"/>
        <v>5210</v>
      </c>
      <c r="X462" s="17">
        <f t="shared" si="29"/>
        <v>5210</v>
      </c>
      <c r="Y462" s="2" t="s">
        <v>6957</v>
      </c>
      <c r="Z462" s="2" t="s">
        <v>6957</v>
      </c>
      <c r="AA462" s="2" t="s">
        <v>6958</v>
      </c>
      <c r="AB462" s="2">
        <v>0</v>
      </c>
      <c r="AC462" s="2">
        <v>0</v>
      </c>
    </row>
    <row r="463" spans="1:29" s="2" customFormat="1" ht="23.25">
      <c r="A463">
        <v>464</v>
      </c>
      <c r="B463" s="2" t="s">
        <v>6956</v>
      </c>
      <c r="C463" s="2" t="s">
        <v>6957</v>
      </c>
      <c r="D463" s="2" t="s">
        <v>6957</v>
      </c>
      <c r="E463" s="2" t="s">
        <v>6958</v>
      </c>
      <c r="F463" s="2" t="s">
        <v>6958</v>
      </c>
      <c r="H463" s="2" t="s">
        <v>8222</v>
      </c>
      <c r="I463" s="2" t="s">
        <v>8221</v>
      </c>
      <c r="J463" s="2" t="s">
        <v>6959</v>
      </c>
      <c r="K463" s="2" t="s">
        <v>6959</v>
      </c>
      <c r="L463" s="2">
        <v>0</v>
      </c>
      <c r="M463" s="2">
        <v>0</v>
      </c>
      <c r="N463" s="2">
        <v>0</v>
      </c>
      <c r="O463" s="2" t="s">
        <v>6960</v>
      </c>
      <c r="P463" s="3">
        <v>0.21</v>
      </c>
      <c r="Q463" s="2" t="s">
        <v>6961</v>
      </c>
      <c r="R463" s="2">
        <v>0</v>
      </c>
      <c r="S463" s="2">
        <v>0</v>
      </c>
      <c r="T463" s="10">
        <f t="shared" si="28"/>
        <v>5735.5371900826449</v>
      </c>
      <c r="U463" s="30">
        <v>4165.8170399999999</v>
      </c>
      <c r="V463" s="2">
        <f>U463/0.6</f>
        <v>6943.0284000000001</v>
      </c>
      <c r="W463" s="2">
        <f t="shared" si="30"/>
        <v>6940</v>
      </c>
      <c r="X463" s="17">
        <f t="shared" si="29"/>
        <v>6940</v>
      </c>
      <c r="Y463" s="2" t="s">
        <v>6957</v>
      </c>
      <c r="Z463" s="2" t="s">
        <v>6957</v>
      </c>
      <c r="AA463" s="2" t="s">
        <v>6958</v>
      </c>
      <c r="AB463" s="2">
        <v>0</v>
      </c>
      <c r="AC463" s="2">
        <v>0</v>
      </c>
    </row>
    <row r="464" spans="1:29" ht="23.25">
      <c r="A464">
        <v>465</v>
      </c>
      <c r="B464" t="s">
        <v>6956</v>
      </c>
      <c r="C464" t="s">
        <v>6957</v>
      </c>
      <c r="D464" t="s">
        <v>6957</v>
      </c>
      <c r="E464" t="s">
        <v>6958</v>
      </c>
      <c r="F464" t="s">
        <v>6958</v>
      </c>
      <c r="H464" t="s">
        <v>728</v>
      </c>
      <c r="I464" t="s">
        <v>4328</v>
      </c>
      <c r="J464" t="s">
        <v>6959</v>
      </c>
      <c r="K464" t="s">
        <v>6959</v>
      </c>
      <c r="L464">
        <v>0</v>
      </c>
      <c r="M464">
        <v>0</v>
      </c>
      <c r="N464">
        <v>0</v>
      </c>
      <c r="O464" t="s">
        <v>6960</v>
      </c>
      <c r="P464" s="1">
        <v>0.21</v>
      </c>
      <c r="Q464" t="s">
        <v>6961</v>
      </c>
      <c r="R464">
        <v>0</v>
      </c>
      <c r="S464">
        <v>0</v>
      </c>
      <c r="T464" s="10">
        <f t="shared" si="28"/>
        <v>1586.7768595041323</v>
      </c>
      <c r="U464" s="30">
        <v>1924.8486097499997</v>
      </c>
      <c r="W464">
        <f t="shared" ref="W464:W518" si="31">MROUND(U464,10)</f>
        <v>1920</v>
      </c>
      <c r="X464" s="17">
        <f t="shared" si="29"/>
        <v>1920</v>
      </c>
      <c r="Y464" t="s">
        <v>6957</v>
      </c>
      <c r="Z464" t="s">
        <v>6957</v>
      </c>
      <c r="AA464" t="s">
        <v>6958</v>
      </c>
      <c r="AB464">
        <v>0</v>
      </c>
      <c r="AC464">
        <v>0</v>
      </c>
    </row>
    <row r="465" spans="1:29" ht="23.25">
      <c r="A465">
        <v>466</v>
      </c>
      <c r="B465" t="s">
        <v>6956</v>
      </c>
      <c r="C465" t="s">
        <v>6957</v>
      </c>
      <c r="D465" t="s">
        <v>6957</v>
      </c>
      <c r="E465" t="s">
        <v>6958</v>
      </c>
      <c r="F465" t="s">
        <v>6958</v>
      </c>
      <c r="H465" t="s">
        <v>729</v>
      </c>
      <c r="I465" t="s">
        <v>4329</v>
      </c>
      <c r="J465" t="s">
        <v>6959</v>
      </c>
      <c r="K465" t="s">
        <v>6959</v>
      </c>
      <c r="L465">
        <v>0</v>
      </c>
      <c r="M465">
        <v>0</v>
      </c>
      <c r="N465">
        <v>0</v>
      </c>
      <c r="O465" t="s">
        <v>6960</v>
      </c>
      <c r="P465" s="1">
        <v>0.21</v>
      </c>
      <c r="Q465" t="s">
        <v>6961</v>
      </c>
      <c r="R465">
        <v>0</v>
      </c>
      <c r="S465">
        <v>0</v>
      </c>
      <c r="T465" s="10">
        <f t="shared" si="28"/>
        <v>2388.4297520661157</v>
      </c>
      <c r="U465" s="30">
        <v>2887.2145169999994</v>
      </c>
      <c r="W465">
        <f t="shared" si="31"/>
        <v>2890</v>
      </c>
      <c r="X465" s="17">
        <f t="shared" si="29"/>
        <v>2890</v>
      </c>
      <c r="Y465" t="s">
        <v>6957</v>
      </c>
      <c r="Z465" t="s">
        <v>6957</v>
      </c>
      <c r="AA465" t="s">
        <v>6958</v>
      </c>
      <c r="AB465">
        <v>0</v>
      </c>
      <c r="AC465">
        <v>0</v>
      </c>
    </row>
    <row r="466" spans="1:29" ht="23.25">
      <c r="A466">
        <v>467</v>
      </c>
      <c r="B466" t="s">
        <v>6956</v>
      </c>
      <c r="C466" t="s">
        <v>6957</v>
      </c>
      <c r="D466" t="s">
        <v>6957</v>
      </c>
      <c r="E466" t="s">
        <v>6958</v>
      </c>
      <c r="F466" t="s">
        <v>6958</v>
      </c>
      <c r="H466" t="s">
        <v>730</v>
      </c>
      <c r="I466" t="s">
        <v>4330</v>
      </c>
      <c r="J466" t="s">
        <v>6959</v>
      </c>
      <c r="K466" t="s">
        <v>6959</v>
      </c>
      <c r="L466">
        <v>0</v>
      </c>
      <c r="M466">
        <v>0</v>
      </c>
      <c r="N466">
        <v>0</v>
      </c>
      <c r="O466" t="s">
        <v>6960</v>
      </c>
      <c r="P466" s="1">
        <v>0.21</v>
      </c>
      <c r="Q466" t="s">
        <v>6961</v>
      </c>
      <c r="R466">
        <v>0</v>
      </c>
      <c r="S466">
        <v>0</v>
      </c>
      <c r="T466" s="10">
        <f t="shared" si="28"/>
        <v>3132.2314049586776</v>
      </c>
      <c r="U466" s="30">
        <v>3786.2953672499993</v>
      </c>
      <c r="W466">
        <f t="shared" si="31"/>
        <v>3790</v>
      </c>
      <c r="X466" s="17">
        <f t="shared" si="29"/>
        <v>3790</v>
      </c>
      <c r="Y466" t="s">
        <v>6957</v>
      </c>
      <c r="Z466" t="s">
        <v>6957</v>
      </c>
      <c r="AA466" t="s">
        <v>6958</v>
      </c>
      <c r="AB466">
        <v>0</v>
      </c>
      <c r="AC466">
        <v>0</v>
      </c>
    </row>
    <row r="467" spans="1:29" ht="23.25">
      <c r="A467">
        <v>468</v>
      </c>
      <c r="B467" t="s">
        <v>6956</v>
      </c>
      <c r="C467" t="s">
        <v>6957</v>
      </c>
      <c r="D467" t="s">
        <v>6957</v>
      </c>
      <c r="E467" t="s">
        <v>6958</v>
      </c>
      <c r="F467" t="s">
        <v>6958</v>
      </c>
      <c r="H467" t="s">
        <v>10955</v>
      </c>
      <c r="I467" t="s">
        <v>4348</v>
      </c>
      <c r="J467" t="s">
        <v>6959</v>
      </c>
      <c r="K467" t="s">
        <v>6959</v>
      </c>
      <c r="L467">
        <v>0</v>
      </c>
      <c r="M467">
        <v>0</v>
      </c>
      <c r="N467">
        <v>0</v>
      </c>
      <c r="O467" t="s">
        <v>6960</v>
      </c>
      <c r="P467" s="1">
        <v>0.21</v>
      </c>
      <c r="Q467" t="s">
        <v>6961</v>
      </c>
      <c r="R467">
        <v>0</v>
      </c>
      <c r="S467">
        <v>0</v>
      </c>
      <c r="T467" s="10">
        <f t="shared" si="28"/>
        <v>909.09090909090912</v>
      </c>
      <c r="U467" s="30">
        <v>1099.0433025</v>
      </c>
      <c r="W467">
        <f t="shared" si="31"/>
        <v>1100</v>
      </c>
      <c r="X467" s="17">
        <f t="shared" si="29"/>
        <v>1100</v>
      </c>
      <c r="Y467" t="s">
        <v>6957</v>
      </c>
      <c r="Z467" t="s">
        <v>6957</v>
      </c>
      <c r="AA467" t="s">
        <v>6958</v>
      </c>
      <c r="AB467">
        <v>0</v>
      </c>
      <c r="AC467">
        <v>0</v>
      </c>
    </row>
    <row r="468" spans="1:29" ht="23.25">
      <c r="A468">
        <v>469</v>
      </c>
      <c r="B468" t="s">
        <v>6956</v>
      </c>
      <c r="C468" t="s">
        <v>6957</v>
      </c>
      <c r="D468" t="s">
        <v>6957</v>
      </c>
      <c r="E468" t="s">
        <v>6958</v>
      </c>
      <c r="F468" t="s">
        <v>6958</v>
      </c>
      <c r="H468" t="s">
        <v>10956</v>
      </c>
      <c r="I468" t="s">
        <v>4347</v>
      </c>
      <c r="J468" t="s">
        <v>6959</v>
      </c>
      <c r="K468" t="s">
        <v>6959</v>
      </c>
      <c r="L468">
        <v>0</v>
      </c>
      <c r="M468">
        <v>0</v>
      </c>
      <c r="N468">
        <v>0</v>
      </c>
      <c r="O468" t="s">
        <v>6960</v>
      </c>
      <c r="P468" s="1">
        <v>0.21</v>
      </c>
      <c r="Q468" t="s">
        <v>6961</v>
      </c>
      <c r="R468">
        <v>0</v>
      </c>
      <c r="S468">
        <v>0</v>
      </c>
      <c r="T468" s="10">
        <f t="shared" si="28"/>
        <v>561.98347107438019</v>
      </c>
      <c r="U468" s="30">
        <v>676.34332424999991</v>
      </c>
      <c r="W468">
        <f t="shared" si="31"/>
        <v>680</v>
      </c>
      <c r="X468" s="17">
        <f t="shared" si="29"/>
        <v>680</v>
      </c>
      <c r="Y468" t="s">
        <v>6957</v>
      </c>
      <c r="Z468" t="s">
        <v>6957</v>
      </c>
      <c r="AA468" t="s">
        <v>6958</v>
      </c>
      <c r="AB468">
        <v>0</v>
      </c>
      <c r="AC468">
        <v>0</v>
      </c>
    </row>
    <row r="469" spans="1:29" ht="23.25">
      <c r="A469">
        <v>470</v>
      </c>
      <c r="B469" t="s">
        <v>6956</v>
      </c>
      <c r="C469" t="s">
        <v>6957</v>
      </c>
      <c r="D469" t="s">
        <v>6957</v>
      </c>
      <c r="E469" t="s">
        <v>6958</v>
      </c>
      <c r="F469" t="s">
        <v>6958</v>
      </c>
      <c r="H469" t="s">
        <v>749</v>
      </c>
      <c r="I469" t="s">
        <v>4349</v>
      </c>
      <c r="J469" t="s">
        <v>6959</v>
      </c>
      <c r="K469" t="s">
        <v>6959</v>
      </c>
      <c r="L469">
        <v>0</v>
      </c>
      <c r="M469">
        <v>0</v>
      </c>
      <c r="N469">
        <v>0</v>
      </c>
      <c r="O469" t="s">
        <v>6960</v>
      </c>
      <c r="P469" s="1">
        <v>0.21</v>
      </c>
      <c r="Q469" t="s">
        <v>6961</v>
      </c>
      <c r="R469">
        <v>0</v>
      </c>
      <c r="S469">
        <v>0</v>
      </c>
      <c r="T469" s="10">
        <f t="shared" si="28"/>
        <v>1140.495867768595</v>
      </c>
      <c r="U469" s="30">
        <v>1382.0022562499998</v>
      </c>
      <c r="W469">
        <f t="shared" si="31"/>
        <v>1380</v>
      </c>
      <c r="X469" s="17">
        <f t="shared" si="29"/>
        <v>1380</v>
      </c>
      <c r="Y469" t="s">
        <v>6957</v>
      </c>
      <c r="Z469" t="s">
        <v>6957</v>
      </c>
      <c r="AA469" t="s">
        <v>6958</v>
      </c>
      <c r="AB469">
        <v>0</v>
      </c>
      <c r="AC469">
        <v>0</v>
      </c>
    </row>
    <row r="470" spans="1:29" ht="23.25">
      <c r="A470">
        <v>471</v>
      </c>
      <c r="B470" t="s">
        <v>6956</v>
      </c>
      <c r="C470" t="s">
        <v>6957</v>
      </c>
      <c r="D470" t="s">
        <v>6957</v>
      </c>
      <c r="E470" t="s">
        <v>6958</v>
      </c>
      <c r="F470" t="s">
        <v>6958</v>
      </c>
      <c r="H470" t="s">
        <v>750</v>
      </c>
      <c r="I470" t="s">
        <v>4350</v>
      </c>
      <c r="J470" t="s">
        <v>6959</v>
      </c>
      <c r="K470" t="s">
        <v>6959</v>
      </c>
      <c r="L470">
        <v>0</v>
      </c>
      <c r="M470">
        <v>0</v>
      </c>
      <c r="N470">
        <v>0</v>
      </c>
      <c r="O470" t="s">
        <v>6960</v>
      </c>
      <c r="P470" s="1">
        <v>0.21</v>
      </c>
      <c r="Q470" t="s">
        <v>6961</v>
      </c>
      <c r="R470">
        <v>0</v>
      </c>
      <c r="S470">
        <v>0</v>
      </c>
      <c r="T470" s="10">
        <f t="shared" si="28"/>
        <v>776.85950413223145</v>
      </c>
      <c r="U470" s="30">
        <v>938.84514074999981</v>
      </c>
      <c r="W470">
        <f t="shared" si="31"/>
        <v>940</v>
      </c>
      <c r="X470" s="17">
        <f t="shared" si="29"/>
        <v>940</v>
      </c>
      <c r="Y470" t="s">
        <v>6957</v>
      </c>
      <c r="Z470" t="s">
        <v>6957</v>
      </c>
      <c r="AA470" t="s">
        <v>6958</v>
      </c>
      <c r="AB470">
        <v>0</v>
      </c>
      <c r="AC470">
        <v>0</v>
      </c>
    </row>
    <row r="471" spans="1:29" ht="23.25">
      <c r="A471">
        <v>472</v>
      </c>
      <c r="B471" t="s">
        <v>6956</v>
      </c>
      <c r="C471" t="s">
        <v>6957</v>
      </c>
      <c r="D471" t="s">
        <v>6957</v>
      </c>
      <c r="E471" t="s">
        <v>6958</v>
      </c>
      <c r="F471" t="s">
        <v>6958</v>
      </c>
      <c r="H471" t="s">
        <v>751</v>
      </c>
      <c r="I471" t="s">
        <v>4351</v>
      </c>
      <c r="J471" t="s">
        <v>6959</v>
      </c>
      <c r="K471" t="s">
        <v>6959</v>
      </c>
      <c r="L471">
        <v>0</v>
      </c>
      <c r="M471">
        <v>0</v>
      </c>
      <c r="N471">
        <v>0</v>
      </c>
      <c r="O471" t="s">
        <v>6960</v>
      </c>
      <c r="P471" s="1">
        <v>0.21</v>
      </c>
      <c r="Q471" t="s">
        <v>6961</v>
      </c>
      <c r="R471">
        <v>0</v>
      </c>
      <c r="S471">
        <v>0</v>
      </c>
      <c r="T471" s="10">
        <f t="shared" si="28"/>
        <v>876.03305785123973</v>
      </c>
      <c r="U471" s="30">
        <v>1055.8649969999999</v>
      </c>
      <c r="W471">
        <f t="shared" si="31"/>
        <v>1060</v>
      </c>
      <c r="X471" s="17">
        <f t="shared" si="29"/>
        <v>1060</v>
      </c>
      <c r="Y471" t="s">
        <v>6957</v>
      </c>
      <c r="Z471" t="s">
        <v>6957</v>
      </c>
      <c r="AA471" t="s">
        <v>6958</v>
      </c>
      <c r="AB471">
        <v>0</v>
      </c>
      <c r="AC471">
        <v>0</v>
      </c>
    </row>
    <row r="472" spans="1:29" ht="23.25">
      <c r="A472">
        <v>473</v>
      </c>
      <c r="B472" t="s">
        <v>6956</v>
      </c>
      <c r="C472" t="s">
        <v>6957</v>
      </c>
      <c r="D472" t="s">
        <v>6957</v>
      </c>
      <c r="E472" t="s">
        <v>6958</v>
      </c>
      <c r="F472" t="s">
        <v>6958</v>
      </c>
      <c r="H472" t="s">
        <v>752</v>
      </c>
      <c r="I472" t="s">
        <v>4352</v>
      </c>
      <c r="J472" t="s">
        <v>6959</v>
      </c>
      <c r="K472" t="s">
        <v>6959</v>
      </c>
      <c r="L472">
        <v>0</v>
      </c>
      <c r="M472">
        <v>0</v>
      </c>
      <c r="N472">
        <v>0</v>
      </c>
      <c r="O472" t="s">
        <v>6960</v>
      </c>
      <c r="P472" s="1">
        <v>0.21</v>
      </c>
      <c r="Q472" t="s">
        <v>6961</v>
      </c>
      <c r="R472">
        <v>0</v>
      </c>
      <c r="S472">
        <v>0</v>
      </c>
      <c r="T472" s="10">
        <f t="shared" si="28"/>
        <v>1082.6446280991736</v>
      </c>
      <c r="U472" s="30">
        <v>1314.8988929999998</v>
      </c>
      <c r="W472">
        <f t="shared" si="31"/>
        <v>1310</v>
      </c>
      <c r="X472" s="17">
        <f t="shared" si="29"/>
        <v>1310</v>
      </c>
      <c r="Y472" t="s">
        <v>6957</v>
      </c>
      <c r="Z472" t="s">
        <v>6957</v>
      </c>
      <c r="AA472" t="s">
        <v>6958</v>
      </c>
      <c r="AB472">
        <v>0</v>
      </c>
      <c r="AC472">
        <v>0</v>
      </c>
    </row>
    <row r="473" spans="1:29" ht="23.25">
      <c r="A473">
        <v>474</v>
      </c>
      <c r="B473" t="s">
        <v>6956</v>
      </c>
      <c r="C473" t="s">
        <v>6957</v>
      </c>
      <c r="D473" t="s">
        <v>6957</v>
      </c>
      <c r="E473" t="s">
        <v>6958</v>
      </c>
      <c r="F473" t="s">
        <v>6958</v>
      </c>
      <c r="H473" t="s">
        <v>753</v>
      </c>
      <c r="I473" t="s">
        <v>4353</v>
      </c>
      <c r="J473" t="s">
        <v>6959</v>
      </c>
      <c r="K473" t="s">
        <v>6959</v>
      </c>
      <c r="L473">
        <v>0</v>
      </c>
      <c r="M473">
        <v>0</v>
      </c>
      <c r="N473">
        <v>0</v>
      </c>
      <c r="O473" t="s">
        <v>6960</v>
      </c>
      <c r="P473" s="1">
        <v>0.21</v>
      </c>
      <c r="Q473" t="s">
        <v>6961</v>
      </c>
      <c r="R473">
        <v>0</v>
      </c>
      <c r="S473">
        <v>0</v>
      </c>
      <c r="T473" s="10">
        <f t="shared" si="28"/>
        <v>1272.7272727272727</v>
      </c>
      <c r="U473" s="30">
        <v>1544.9406142499997</v>
      </c>
      <c r="W473">
        <f t="shared" si="31"/>
        <v>1540</v>
      </c>
      <c r="X473" s="17">
        <f t="shared" si="29"/>
        <v>1540</v>
      </c>
      <c r="Y473" t="s">
        <v>6957</v>
      </c>
      <c r="Z473" t="s">
        <v>6957</v>
      </c>
      <c r="AA473" t="s">
        <v>6958</v>
      </c>
      <c r="AB473">
        <v>0</v>
      </c>
      <c r="AC473">
        <v>0</v>
      </c>
    </row>
    <row r="474" spans="1:29" ht="23.25">
      <c r="A474">
        <v>475</v>
      </c>
      <c r="B474" t="s">
        <v>6956</v>
      </c>
      <c r="C474" t="s">
        <v>6957</v>
      </c>
      <c r="D474" t="s">
        <v>6957</v>
      </c>
      <c r="E474" t="s">
        <v>6958</v>
      </c>
      <c r="F474" t="s">
        <v>6958</v>
      </c>
      <c r="H474" t="s">
        <v>754</v>
      </c>
      <c r="I474" t="s">
        <v>4354</v>
      </c>
      <c r="J474" t="s">
        <v>6959</v>
      </c>
      <c r="K474" t="s">
        <v>6959</v>
      </c>
      <c r="L474">
        <v>0</v>
      </c>
      <c r="M474">
        <v>0</v>
      </c>
      <c r="N474">
        <v>0</v>
      </c>
      <c r="O474" t="s">
        <v>6960</v>
      </c>
      <c r="P474" s="1">
        <v>0.21</v>
      </c>
      <c r="Q474" t="s">
        <v>6961</v>
      </c>
      <c r="R474">
        <v>0</v>
      </c>
      <c r="S474">
        <v>0</v>
      </c>
      <c r="T474" s="10">
        <f t="shared" si="28"/>
        <v>1958.6776859504132</v>
      </c>
      <c r="U474" s="30">
        <v>2371.8420000000001</v>
      </c>
      <c r="W474">
        <f t="shared" si="31"/>
        <v>2370</v>
      </c>
      <c r="X474" s="17">
        <f t="shared" si="29"/>
        <v>2370</v>
      </c>
      <c r="Y474" t="s">
        <v>6957</v>
      </c>
      <c r="Z474" t="s">
        <v>6957</v>
      </c>
      <c r="AA474" t="s">
        <v>6958</v>
      </c>
      <c r="AB474">
        <v>0</v>
      </c>
      <c r="AC474">
        <v>0</v>
      </c>
    </row>
    <row r="475" spans="1:29" ht="23.25">
      <c r="A475">
        <v>476</v>
      </c>
      <c r="B475" t="s">
        <v>6956</v>
      </c>
      <c r="C475" t="s">
        <v>6957</v>
      </c>
      <c r="D475" t="s">
        <v>6957</v>
      </c>
      <c r="E475" t="s">
        <v>6958</v>
      </c>
      <c r="F475" t="s">
        <v>6958</v>
      </c>
      <c r="H475" t="s">
        <v>755</v>
      </c>
      <c r="I475" t="s">
        <v>4355</v>
      </c>
      <c r="J475" t="s">
        <v>6959</v>
      </c>
      <c r="K475" t="s">
        <v>6959</v>
      </c>
      <c r="L475">
        <v>0</v>
      </c>
      <c r="M475">
        <v>0</v>
      </c>
      <c r="N475">
        <v>0</v>
      </c>
      <c r="O475" t="s">
        <v>6960</v>
      </c>
      <c r="P475" s="1">
        <v>0.21</v>
      </c>
      <c r="Q475" t="s">
        <v>6961</v>
      </c>
      <c r="R475">
        <v>0</v>
      </c>
      <c r="S475">
        <v>0</v>
      </c>
      <c r="T475" s="10">
        <f t="shared" si="28"/>
        <v>2884.2975206611573</v>
      </c>
      <c r="U475" s="30">
        <v>3487.2995272499998</v>
      </c>
      <c r="W475">
        <f t="shared" si="31"/>
        <v>3490</v>
      </c>
      <c r="X475" s="17">
        <f t="shared" si="29"/>
        <v>3490</v>
      </c>
      <c r="Y475" t="s">
        <v>6957</v>
      </c>
      <c r="Z475" t="s">
        <v>6957</v>
      </c>
      <c r="AA475" t="s">
        <v>6958</v>
      </c>
      <c r="AB475">
        <v>0</v>
      </c>
      <c r="AC475">
        <v>0</v>
      </c>
    </row>
    <row r="476" spans="1:29" ht="23.25">
      <c r="A476">
        <v>477</v>
      </c>
      <c r="B476" t="s">
        <v>6956</v>
      </c>
      <c r="C476" t="s">
        <v>6957</v>
      </c>
      <c r="D476" t="s">
        <v>6957</v>
      </c>
      <c r="E476" t="s">
        <v>6958</v>
      </c>
      <c r="F476" t="s">
        <v>6958</v>
      </c>
      <c r="H476" t="s">
        <v>756</v>
      </c>
      <c r="I476" t="s">
        <v>4356</v>
      </c>
      <c r="J476" t="s">
        <v>6959</v>
      </c>
      <c r="K476" t="s">
        <v>6959</v>
      </c>
      <c r="L476">
        <v>0</v>
      </c>
      <c r="M476">
        <v>0</v>
      </c>
      <c r="N476">
        <v>0</v>
      </c>
      <c r="O476" t="s">
        <v>6960</v>
      </c>
      <c r="P476" s="1">
        <v>0.21</v>
      </c>
      <c r="Q476" t="s">
        <v>6961</v>
      </c>
      <c r="R476">
        <v>0</v>
      </c>
      <c r="S476">
        <v>0</v>
      </c>
      <c r="T476" s="10">
        <f t="shared" si="28"/>
        <v>1173.5537190082646</v>
      </c>
      <c r="U476" s="30">
        <v>1419.1521299999997</v>
      </c>
      <c r="W476">
        <f t="shared" si="31"/>
        <v>1420</v>
      </c>
      <c r="X476" s="17">
        <f t="shared" si="29"/>
        <v>1420</v>
      </c>
      <c r="Y476" t="s">
        <v>6957</v>
      </c>
      <c r="Z476" t="s">
        <v>6957</v>
      </c>
      <c r="AA476" t="s">
        <v>6958</v>
      </c>
      <c r="AB476">
        <v>0</v>
      </c>
      <c r="AC476">
        <v>0</v>
      </c>
    </row>
    <row r="477" spans="1:29" ht="23.25">
      <c r="A477">
        <v>478</v>
      </c>
      <c r="B477" t="s">
        <v>6956</v>
      </c>
      <c r="C477" t="s">
        <v>6957</v>
      </c>
      <c r="D477" t="s">
        <v>6957</v>
      </c>
      <c r="E477" t="s">
        <v>6958</v>
      </c>
      <c r="F477" t="s">
        <v>6958</v>
      </c>
      <c r="H477" t="s">
        <v>757</v>
      </c>
      <c r="I477" t="s">
        <v>4357</v>
      </c>
      <c r="J477" t="s">
        <v>6959</v>
      </c>
      <c r="K477" t="s">
        <v>6959</v>
      </c>
      <c r="L477">
        <v>0</v>
      </c>
      <c r="M477">
        <v>0</v>
      </c>
      <c r="N477">
        <v>0</v>
      </c>
      <c r="O477" t="s">
        <v>6960</v>
      </c>
      <c r="P477" s="1">
        <v>0.21</v>
      </c>
      <c r="Q477" t="s">
        <v>6961</v>
      </c>
      <c r="R477">
        <v>0</v>
      </c>
      <c r="S477">
        <v>0</v>
      </c>
      <c r="T477" s="10">
        <f t="shared" si="28"/>
        <v>1380.1652892561983</v>
      </c>
      <c r="U477" s="30">
        <v>1668.9052957499998</v>
      </c>
      <c r="W477">
        <f t="shared" si="31"/>
        <v>1670</v>
      </c>
      <c r="X477" s="17">
        <f t="shared" si="29"/>
        <v>1670</v>
      </c>
      <c r="Y477" t="s">
        <v>6957</v>
      </c>
      <c r="Z477" t="s">
        <v>6957</v>
      </c>
      <c r="AA477" t="s">
        <v>6958</v>
      </c>
      <c r="AB477">
        <v>0</v>
      </c>
      <c r="AC477">
        <v>0</v>
      </c>
    </row>
    <row r="478" spans="1:29" ht="23.25">
      <c r="A478">
        <v>479</v>
      </c>
      <c r="B478" t="s">
        <v>6956</v>
      </c>
      <c r="C478" t="s">
        <v>6957</v>
      </c>
      <c r="D478" t="s">
        <v>6957</v>
      </c>
      <c r="E478" t="s">
        <v>6958</v>
      </c>
      <c r="F478" t="s">
        <v>6958</v>
      </c>
      <c r="H478" t="s">
        <v>758</v>
      </c>
      <c r="I478" t="s">
        <v>4358</v>
      </c>
      <c r="J478" t="s">
        <v>6959</v>
      </c>
      <c r="K478" t="s">
        <v>6959</v>
      </c>
      <c r="L478">
        <v>0</v>
      </c>
      <c r="M478">
        <v>0</v>
      </c>
      <c r="N478">
        <v>0</v>
      </c>
      <c r="O478" t="s">
        <v>6960</v>
      </c>
      <c r="P478" s="1">
        <v>0.21</v>
      </c>
      <c r="Q478" t="s">
        <v>6961</v>
      </c>
      <c r="R478">
        <v>0</v>
      </c>
      <c r="S478">
        <v>0</v>
      </c>
      <c r="T478" s="10">
        <f t="shared" si="28"/>
        <v>2115.7024793388432</v>
      </c>
      <c r="U478" s="30">
        <v>2563.2065250000001</v>
      </c>
      <c r="W478">
        <f t="shared" si="31"/>
        <v>2560</v>
      </c>
      <c r="X478" s="17">
        <f t="shared" si="29"/>
        <v>2560</v>
      </c>
      <c r="Y478" t="s">
        <v>6957</v>
      </c>
      <c r="Z478" t="s">
        <v>6957</v>
      </c>
      <c r="AA478" t="s">
        <v>6958</v>
      </c>
      <c r="AB478">
        <v>0</v>
      </c>
      <c r="AC478">
        <v>0</v>
      </c>
    </row>
    <row r="479" spans="1:29" ht="23.25">
      <c r="A479">
        <v>480</v>
      </c>
      <c r="B479" t="s">
        <v>6956</v>
      </c>
      <c r="C479" t="s">
        <v>6957</v>
      </c>
      <c r="D479" t="s">
        <v>6957</v>
      </c>
      <c r="E479" t="s">
        <v>6958</v>
      </c>
      <c r="F479" t="s">
        <v>6958</v>
      </c>
      <c r="H479" t="s">
        <v>761</v>
      </c>
      <c r="I479" t="s">
        <v>4361</v>
      </c>
      <c r="J479" t="s">
        <v>6959</v>
      </c>
      <c r="K479" t="s">
        <v>6959</v>
      </c>
      <c r="L479">
        <v>0</v>
      </c>
      <c r="M479">
        <v>0</v>
      </c>
      <c r="N479">
        <v>0</v>
      </c>
      <c r="O479" t="s">
        <v>6960</v>
      </c>
      <c r="P479" s="1">
        <v>0.21</v>
      </c>
      <c r="Q479" t="s">
        <v>6961</v>
      </c>
      <c r="R479">
        <v>0</v>
      </c>
      <c r="S479">
        <v>0</v>
      </c>
      <c r="T479" s="10">
        <f t="shared" si="28"/>
        <v>3520.6611570247933</v>
      </c>
      <c r="U479" s="30">
        <v>4258.3637992500007</v>
      </c>
      <c r="W479">
        <f t="shared" si="31"/>
        <v>4260</v>
      </c>
      <c r="X479" s="17">
        <f t="shared" si="29"/>
        <v>4260</v>
      </c>
      <c r="Y479" t="s">
        <v>6957</v>
      </c>
      <c r="Z479" t="s">
        <v>6957</v>
      </c>
      <c r="AA479" t="s">
        <v>6958</v>
      </c>
      <c r="AB479">
        <v>0</v>
      </c>
      <c r="AC479">
        <v>0</v>
      </c>
    </row>
    <row r="480" spans="1:29" ht="23.25">
      <c r="A480">
        <v>481</v>
      </c>
      <c r="B480" t="s">
        <v>6956</v>
      </c>
      <c r="C480" t="s">
        <v>6957</v>
      </c>
      <c r="D480" t="s">
        <v>6957</v>
      </c>
      <c r="E480" t="s">
        <v>6958</v>
      </c>
      <c r="F480" t="s">
        <v>6958</v>
      </c>
      <c r="H480" t="s">
        <v>762</v>
      </c>
      <c r="I480" t="s">
        <v>4362</v>
      </c>
      <c r="J480" t="s">
        <v>6959</v>
      </c>
      <c r="K480" t="s">
        <v>6959</v>
      </c>
      <c r="L480">
        <v>0</v>
      </c>
      <c r="M480">
        <v>0</v>
      </c>
      <c r="N480">
        <v>0</v>
      </c>
      <c r="O480" t="s">
        <v>6960</v>
      </c>
      <c r="P480" s="1">
        <v>0.21</v>
      </c>
      <c r="Q480" t="s">
        <v>6961</v>
      </c>
      <c r="R480">
        <v>0</v>
      </c>
      <c r="S480">
        <v>0</v>
      </c>
      <c r="T480" s="10">
        <f t="shared" si="28"/>
        <v>909.09090909090912</v>
      </c>
      <c r="U480" s="30">
        <v>1104.1104195</v>
      </c>
      <c r="W480">
        <f t="shared" si="31"/>
        <v>1100</v>
      </c>
      <c r="X480" s="17">
        <f t="shared" si="29"/>
        <v>1100</v>
      </c>
      <c r="Y480" t="s">
        <v>6957</v>
      </c>
      <c r="Z480" t="s">
        <v>6957</v>
      </c>
      <c r="AA480" t="s">
        <v>6958</v>
      </c>
      <c r="AB480">
        <v>0</v>
      </c>
      <c r="AC480">
        <v>0</v>
      </c>
    </row>
    <row r="481" spans="1:29" ht="23.25">
      <c r="A481">
        <v>482</v>
      </c>
      <c r="B481" t="s">
        <v>6956</v>
      </c>
      <c r="C481" t="s">
        <v>6957</v>
      </c>
      <c r="D481" t="s">
        <v>6957</v>
      </c>
      <c r="E481" t="s">
        <v>6958</v>
      </c>
      <c r="F481" t="s">
        <v>6958</v>
      </c>
      <c r="H481" t="s">
        <v>764</v>
      </c>
      <c r="I481" t="s">
        <v>4364</v>
      </c>
      <c r="J481" t="s">
        <v>6959</v>
      </c>
      <c r="K481" t="s">
        <v>6959</v>
      </c>
      <c r="L481">
        <v>0</v>
      </c>
      <c r="M481">
        <v>0</v>
      </c>
      <c r="N481">
        <v>0</v>
      </c>
      <c r="O481" t="s">
        <v>6960</v>
      </c>
      <c r="P481" s="1">
        <v>0.21</v>
      </c>
      <c r="Q481" t="s">
        <v>6961</v>
      </c>
      <c r="R481">
        <v>0</v>
      </c>
      <c r="S481">
        <v>0</v>
      </c>
      <c r="T481" s="10">
        <f t="shared" si="28"/>
        <v>966.94214876033061</v>
      </c>
      <c r="U481" s="30">
        <v>1170.5579325000001</v>
      </c>
      <c r="W481">
        <f t="shared" si="31"/>
        <v>1170</v>
      </c>
      <c r="X481" s="17">
        <f t="shared" si="29"/>
        <v>1170</v>
      </c>
      <c r="Y481" t="s">
        <v>6957</v>
      </c>
      <c r="Z481" t="s">
        <v>6957</v>
      </c>
      <c r="AA481" t="s">
        <v>6958</v>
      </c>
      <c r="AB481">
        <v>0</v>
      </c>
      <c r="AC481">
        <v>0</v>
      </c>
    </row>
    <row r="482" spans="1:29" ht="23.25">
      <c r="A482">
        <v>483</v>
      </c>
      <c r="B482" t="s">
        <v>6956</v>
      </c>
      <c r="C482" t="s">
        <v>6957</v>
      </c>
      <c r="D482" t="s">
        <v>6957</v>
      </c>
      <c r="E482" t="s">
        <v>6958</v>
      </c>
      <c r="F482" t="s">
        <v>6958</v>
      </c>
      <c r="H482" t="s">
        <v>765</v>
      </c>
      <c r="I482" t="s">
        <v>4365</v>
      </c>
      <c r="J482" t="s">
        <v>6959</v>
      </c>
      <c r="K482" t="s">
        <v>6959</v>
      </c>
      <c r="L482">
        <v>0</v>
      </c>
      <c r="M482">
        <v>0</v>
      </c>
      <c r="N482">
        <v>0</v>
      </c>
      <c r="O482" t="s">
        <v>6960</v>
      </c>
      <c r="P482" s="1">
        <v>0.21</v>
      </c>
      <c r="Q482" t="s">
        <v>6961</v>
      </c>
      <c r="R482">
        <v>0</v>
      </c>
      <c r="S482">
        <v>0</v>
      </c>
      <c r="T482" s="10">
        <f t="shared" si="28"/>
        <v>966.94214876033061</v>
      </c>
      <c r="U482" s="30">
        <v>1170.5579325000001</v>
      </c>
      <c r="W482">
        <f t="shared" si="31"/>
        <v>1170</v>
      </c>
      <c r="X482" s="17">
        <f t="shared" si="29"/>
        <v>1170</v>
      </c>
      <c r="Y482" t="s">
        <v>6957</v>
      </c>
      <c r="Z482" t="s">
        <v>6957</v>
      </c>
      <c r="AA482" t="s">
        <v>6958</v>
      </c>
      <c r="AB482">
        <v>0</v>
      </c>
      <c r="AC482">
        <v>0</v>
      </c>
    </row>
    <row r="483" spans="1:29" ht="23.25">
      <c r="A483">
        <v>484</v>
      </c>
      <c r="B483" t="s">
        <v>6956</v>
      </c>
      <c r="C483" t="s">
        <v>6957</v>
      </c>
      <c r="D483" t="s">
        <v>6957</v>
      </c>
      <c r="E483" t="s">
        <v>6958</v>
      </c>
      <c r="F483" t="s">
        <v>6958</v>
      </c>
      <c r="H483" t="s">
        <v>766</v>
      </c>
      <c r="I483" t="s">
        <v>4366</v>
      </c>
      <c r="J483" t="s">
        <v>6959</v>
      </c>
      <c r="K483" t="s">
        <v>6959</v>
      </c>
      <c r="L483">
        <v>0</v>
      </c>
      <c r="M483">
        <v>0</v>
      </c>
      <c r="N483">
        <v>0</v>
      </c>
      <c r="O483" t="s">
        <v>6960</v>
      </c>
      <c r="P483" s="1">
        <v>0.21</v>
      </c>
      <c r="Q483" t="s">
        <v>6961</v>
      </c>
      <c r="R483">
        <v>0</v>
      </c>
      <c r="S483">
        <v>0</v>
      </c>
      <c r="T483" s="10">
        <f t="shared" si="28"/>
        <v>1446.2809917355373</v>
      </c>
      <c r="U483" s="30">
        <v>1753.1326394999996</v>
      </c>
      <c r="W483">
        <f t="shared" si="31"/>
        <v>1750</v>
      </c>
      <c r="X483" s="17">
        <f t="shared" si="29"/>
        <v>1750</v>
      </c>
      <c r="Y483" t="s">
        <v>6957</v>
      </c>
      <c r="Z483" t="s">
        <v>6957</v>
      </c>
      <c r="AA483" t="s">
        <v>6958</v>
      </c>
      <c r="AB483">
        <v>0</v>
      </c>
      <c r="AC483">
        <v>0</v>
      </c>
    </row>
    <row r="484" spans="1:29" ht="23.25">
      <c r="A484">
        <v>485</v>
      </c>
      <c r="B484" t="s">
        <v>6956</v>
      </c>
      <c r="C484" t="s">
        <v>6957</v>
      </c>
      <c r="D484" t="s">
        <v>6957</v>
      </c>
      <c r="E484" t="s">
        <v>6958</v>
      </c>
      <c r="F484" t="s">
        <v>6958</v>
      </c>
      <c r="H484" t="s">
        <v>767</v>
      </c>
      <c r="I484" t="s">
        <v>4367</v>
      </c>
      <c r="J484" t="s">
        <v>6959</v>
      </c>
      <c r="K484" t="s">
        <v>6959</v>
      </c>
      <c r="L484">
        <v>0</v>
      </c>
      <c r="M484">
        <v>0</v>
      </c>
      <c r="N484">
        <v>0</v>
      </c>
      <c r="O484" t="s">
        <v>6960</v>
      </c>
      <c r="P484" s="1">
        <v>0.21</v>
      </c>
      <c r="Q484" t="s">
        <v>6961</v>
      </c>
      <c r="R484">
        <v>0</v>
      </c>
      <c r="S484">
        <v>0</v>
      </c>
      <c r="T484" s="10">
        <f t="shared" si="28"/>
        <v>1446.2809917355373</v>
      </c>
      <c r="U484" s="30">
        <v>1748.838168</v>
      </c>
      <c r="W484">
        <f t="shared" si="31"/>
        <v>1750</v>
      </c>
      <c r="X484" s="17">
        <f t="shared" si="29"/>
        <v>1750</v>
      </c>
      <c r="Y484" t="s">
        <v>6957</v>
      </c>
      <c r="Z484" t="s">
        <v>6957</v>
      </c>
      <c r="AA484" t="s">
        <v>6958</v>
      </c>
      <c r="AB484">
        <v>0</v>
      </c>
      <c r="AC484">
        <v>0</v>
      </c>
    </row>
    <row r="485" spans="1:29" ht="23.25">
      <c r="A485">
        <v>486</v>
      </c>
      <c r="B485" t="s">
        <v>6956</v>
      </c>
      <c r="C485" t="s">
        <v>6957</v>
      </c>
      <c r="D485" t="s">
        <v>6957</v>
      </c>
      <c r="E485" t="s">
        <v>6958</v>
      </c>
      <c r="F485" t="s">
        <v>6958</v>
      </c>
      <c r="H485" t="s">
        <v>11089</v>
      </c>
      <c r="I485" t="s">
        <v>4363</v>
      </c>
      <c r="J485" t="s">
        <v>6959</v>
      </c>
      <c r="K485" t="s">
        <v>6959</v>
      </c>
      <c r="L485">
        <v>0</v>
      </c>
      <c r="M485">
        <v>0</v>
      </c>
      <c r="N485">
        <v>0</v>
      </c>
      <c r="O485" t="s">
        <v>6960</v>
      </c>
      <c r="P485" s="1">
        <v>0.21</v>
      </c>
      <c r="Q485" t="s">
        <v>6961</v>
      </c>
      <c r="R485">
        <v>0</v>
      </c>
      <c r="S485">
        <v>0</v>
      </c>
      <c r="T485" s="10">
        <f t="shared" si="28"/>
        <v>6157.0247933884302</v>
      </c>
      <c r="U485" s="30">
        <v>7451.6178082500001</v>
      </c>
      <c r="W485">
        <f t="shared" si="31"/>
        <v>7450</v>
      </c>
      <c r="X485" s="17">
        <f t="shared" si="29"/>
        <v>7450</v>
      </c>
      <c r="Y485" t="s">
        <v>6957</v>
      </c>
      <c r="Z485" t="s">
        <v>6957</v>
      </c>
      <c r="AA485" t="s">
        <v>6958</v>
      </c>
      <c r="AB485">
        <v>0</v>
      </c>
      <c r="AC485">
        <v>0</v>
      </c>
    </row>
    <row r="486" spans="1:29" ht="23.25">
      <c r="A486">
        <v>487</v>
      </c>
      <c r="B486" t="s">
        <v>6956</v>
      </c>
      <c r="C486" t="s">
        <v>6957</v>
      </c>
      <c r="D486" t="s">
        <v>6957</v>
      </c>
      <c r="E486" t="s">
        <v>6958</v>
      </c>
      <c r="F486" t="s">
        <v>6958</v>
      </c>
      <c r="H486" t="s">
        <v>770</v>
      </c>
      <c r="I486" t="s">
        <v>4368</v>
      </c>
      <c r="J486" t="s">
        <v>6959</v>
      </c>
      <c r="K486" t="s">
        <v>6959</v>
      </c>
      <c r="L486">
        <v>0</v>
      </c>
      <c r="M486">
        <v>0</v>
      </c>
      <c r="N486">
        <v>0</v>
      </c>
      <c r="O486" t="s">
        <v>6960</v>
      </c>
      <c r="P486" s="1">
        <v>0.21</v>
      </c>
      <c r="Q486" t="s">
        <v>6961</v>
      </c>
      <c r="R486">
        <v>0</v>
      </c>
      <c r="S486">
        <v>0</v>
      </c>
      <c r="T486" s="10">
        <f t="shared" si="28"/>
        <v>512.39669421487599</v>
      </c>
      <c r="U486" s="30">
        <v>619.44606900000008</v>
      </c>
      <c r="W486">
        <f t="shared" si="31"/>
        <v>620</v>
      </c>
      <c r="X486" s="17">
        <f t="shared" si="29"/>
        <v>620</v>
      </c>
      <c r="Y486" t="s">
        <v>6957</v>
      </c>
      <c r="Z486" t="s">
        <v>6957</v>
      </c>
      <c r="AA486" t="s">
        <v>6958</v>
      </c>
      <c r="AB486">
        <v>0</v>
      </c>
      <c r="AC486">
        <v>0</v>
      </c>
    </row>
    <row r="487" spans="1:29" ht="23.25">
      <c r="A487">
        <v>488</v>
      </c>
      <c r="B487" t="s">
        <v>6956</v>
      </c>
      <c r="C487" t="s">
        <v>6957</v>
      </c>
      <c r="D487" t="s">
        <v>6957</v>
      </c>
      <c r="E487" t="s">
        <v>6958</v>
      </c>
      <c r="F487" t="s">
        <v>6958</v>
      </c>
      <c r="H487" t="s">
        <v>771</v>
      </c>
      <c r="I487" t="s">
        <v>4369</v>
      </c>
      <c r="J487" t="s">
        <v>6959</v>
      </c>
      <c r="K487" t="s">
        <v>6959</v>
      </c>
      <c r="L487">
        <v>0</v>
      </c>
      <c r="M487">
        <v>0</v>
      </c>
      <c r="N487">
        <v>0</v>
      </c>
      <c r="O487" t="s">
        <v>6960</v>
      </c>
      <c r="P487" s="1">
        <v>0.21</v>
      </c>
      <c r="Q487" t="s">
        <v>6961</v>
      </c>
      <c r="R487">
        <v>0</v>
      </c>
      <c r="S487">
        <v>0</v>
      </c>
      <c r="T487" s="10">
        <f t="shared" si="28"/>
        <v>652.89256198347107</v>
      </c>
      <c r="U487" s="30">
        <v>787.21795350000002</v>
      </c>
      <c r="W487">
        <f t="shared" si="31"/>
        <v>790</v>
      </c>
      <c r="X487" s="17">
        <f t="shared" si="29"/>
        <v>790</v>
      </c>
      <c r="Y487" t="s">
        <v>6957</v>
      </c>
      <c r="Z487" t="s">
        <v>6957</v>
      </c>
      <c r="AA487" t="s">
        <v>6958</v>
      </c>
      <c r="AB487">
        <v>0</v>
      </c>
      <c r="AC487">
        <v>0</v>
      </c>
    </row>
    <row r="488" spans="1:29" ht="23.25">
      <c r="A488">
        <v>489</v>
      </c>
      <c r="B488" t="s">
        <v>6956</v>
      </c>
      <c r="C488" t="s">
        <v>6957</v>
      </c>
      <c r="D488" t="s">
        <v>6957</v>
      </c>
      <c r="E488" t="s">
        <v>6958</v>
      </c>
      <c r="F488" t="s">
        <v>6958</v>
      </c>
      <c r="H488" t="s">
        <v>777</v>
      </c>
      <c r="I488" t="s">
        <v>4375</v>
      </c>
      <c r="J488" t="s">
        <v>6959</v>
      </c>
      <c r="K488" t="s">
        <v>6959</v>
      </c>
      <c r="L488">
        <v>0</v>
      </c>
      <c r="M488">
        <v>0</v>
      </c>
      <c r="N488">
        <v>0</v>
      </c>
      <c r="O488" t="s">
        <v>6960</v>
      </c>
      <c r="P488" s="1">
        <v>0.21</v>
      </c>
      <c r="Q488" t="s">
        <v>6961</v>
      </c>
      <c r="R488">
        <v>0</v>
      </c>
      <c r="S488">
        <v>0</v>
      </c>
      <c r="T488" s="10">
        <f t="shared" si="28"/>
        <v>454.54545454545456</v>
      </c>
      <c r="U488" s="30">
        <v>550.15953300000001</v>
      </c>
      <c r="W488">
        <f t="shared" si="31"/>
        <v>550</v>
      </c>
      <c r="X488" s="17">
        <f t="shared" si="29"/>
        <v>550</v>
      </c>
      <c r="Y488" t="s">
        <v>6957</v>
      </c>
      <c r="Z488" t="s">
        <v>6957</v>
      </c>
      <c r="AA488" t="s">
        <v>6958</v>
      </c>
      <c r="AB488">
        <v>0</v>
      </c>
      <c r="AC488">
        <v>0</v>
      </c>
    </row>
    <row r="489" spans="1:29" ht="23.25">
      <c r="A489">
        <v>490</v>
      </c>
      <c r="B489" t="s">
        <v>6956</v>
      </c>
      <c r="C489" t="s">
        <v>6957</v>
      </c>
      <c r="D489" t="s">
        <v>6957</v>
      </c>
      <c r="E489" t="s">
        <v>6958</v>
      </c>
      <c r="F489" t="s">
        <v>6958</v>
      </c>
      <c r="H489" t="s">
        <v>778</v>
      </c>
      <c r="I489" t="s">
        <v>4376</v>
      </c>
      <c r="J489" t="s">
        <v>6959</v>
      </c>
      <c r="K489" t="s">
        <v>6959</v>
      </c>
      <c r="L489">
        <v>0</v>
      </c>
      <c r="M489">
        <v>0</v>
      </c>
      <c r="N489">
        <v>0</v>
      </c>
      <c r="O489" t="s">
        <v>6960</v>
      </c>
      <c r="P489" s="1">
        <v>0.21</v>
      </c>
      <c r="Q489" t="s">
        <v>6961</v>
      </c>
      <c r="R489">
        <v>0</v>
      </c>
      <c r="S489">
        <v>0</v>
      </c>
      <c r="T489" s="10">
        <f t="shared" si="28"/>
        <v>586.77685950413229</v>
      </c>
      <c r="U489" s="30">
        <v>708.23741174999986</v>
      </c>
      <c r="W489">
        <f t="shared" si="31"/>
        <v>710</v>
      </c>
      <c r="X489" s="17">
        <f t="shared" si="29"/>
        <v>710</v>
      </c>
      <c r="Y489" t="s">
        <v>6957</v>
      </c>
      <c r="Z489" t="s">
        <v>6957</v>
      </c>
      <c r="AA489" t="s">
        <v>6958</v>
      </c>
      <c r="AB489">
        <v>0</v>
      </c>
      <c r="AC489">
        <v>0</v>
      </c>
    </row>
    <row r="490" spans="1:29" ht="23.25">
      <c r="A490">
        <v>491</v>
      </c>
      <c r="B490" t="s">
        <v>6956</v>
      </c>
      <c r="C490" t="s">
        <v>6957</v>
      </c>
      <c r="D490" t="s">
        <v>6957</v>
      </c>
      <c r="E490" t="s">
        <v>6958</v>
      </c>
      <c r="F490" t="s">
        <v>6958</v>
      </c>
      <c r="H490" t="s">
        <v>11097</v>
      </c>
      <c r="I490" t="s">
        <v>10960</v>
      </c>
      <c r="J490" t="s">
        <v>6959</v>
      </c>
      <c r="K490" t="s">
        <v>6959</v>
      </c>
      <c r="L490">
        <v>0</v>
      </c>
      <c r="M490">
        <v>0</v>
      </c>
      <c r="N490">
        <v>0</v>
      </c>
      <c r="O490" t="s">
        <v>6960</v>
      </c>
      <c r="P490" s="1">
        <v>0.21</v>
      </c>
      <c r="Q490" t="s">
        <v>6961</v>
      </c>
      <c r="R490">
        <v>0</v>
      </c>
      <c r="S490">
        <v>0</v>
      </c>
      <c r="T490" s="10">
        <f t="shared" si="28"/>
        <v>454.54545454545456</v>
      </c>
      <c r="U490" s="30">
        <v>550.15953300000001</v>
      </c>
      <c r="W490">
        <f t="shared" si="31"/>
        <v>550</v>
      </c>
      <c r="X490" s="17">
        <f t="shared" si="29"/>
        <v>550</v>
      </c>
      <c r="Y490" t="s">
        <v>6957</v>
      </c>
      <c r="Z490" t="s">
        <v>6957</v>
      </c>
      <c r="AA490" t="s">
        <v>6958</v>
      </c>
      <c r="AB490">
        <v>0</v>
      </c>
      <c r="AC490">
        <v>0</v>
      </c>
    </row>
    <row r="491" spans="1:29" ht="23.25">
      <c r="A491">
        <v>492</v>
      </c>
      <c r="B491" t="s">
        <v>6956</v>
      </c>
      <c r="C491" t="s">
        <v>6957</v>
      </c>
      <c r="D491" t="s">
        <v>6957</v>
      </c>
      <c r="E491" t="s">
        <v>6958</v>
      </c>
      <c r="F491" t="s">
        <v>6958</v>
      </c>
      <c r="H491" t="s">
        <v>779</v>
      </c>
      <c r="I491" t="s">
        <v>4377</v>
      </c>
      <c r="J491" t="s">
        <v>6959</v>
      </c>
      <c r="K491" t="s">
        <v>6959</v>
      </c>
      <c r="L491">
        <v>0</v>
      </c>
      <c r="M491">
        <v>0</v>
      </c>
      <c r="N491">
        <v>0</v>
      </c>
      <c r="O491" t="s">
        <v>6960</v>
      </c>
      <c r="P491" s="1">
        <v>0.21</v>
      </c>
      <c r="Q491" t="s">
        <v>6961</v>
      </c>
      <c r="R491">
        <v>0</v>
      </c>
      <c r="S491">
        <v>0</v>
      </c>
      <c r="T491" s="10">
        <f t="shared" si="28"/>
        <v>214.87603305785126</v>
      </c>
      <c r="U491" s="30">
        <v>257.94680174999996</v>
      </c>
      <c r="W491">
        <f t="shared" si="31"/>
        <v>260</v>
      </c>
      <c r="X491" s="17">
        <f t="shared" si="29"/>
        <v>260</v>
      </c>
      <c r="Y491" t="s">
        <v>6957</v>
      </c>
      <c r="Z491" t="s">
        <v>6957</v>
      </c>
      <c r="AA491" t="s">
        <v>6958</v>
      </c>
      <c r="AB491">
        <v>0</v>
      </c>
      <c r="AC491">
        <v>0</v>
      </c>
    </row>
    <row r="492" spans="1:29" ht="23.25">
      <c r="A492">
        <v>493</v>
      </c>
      <c r="B492" t="s">
        <v>6956</v>
      </c>
      <c r="C492" t="s">
        <v>6957</v>
      </c>
      <c r="D492" t="s">
        <v>6957</v>
      </c>
      <c r="E492" t="s">
        <v>6958</v>
      </c>
      <c r="F492" t="s">
        <v>6958</v>
      </c>
      <c r="H492" t="s">
        <v>8506</v>
      </c>
      <c r="I492" t="s">
        <v>8505</v>
      </c>
      <c r="J492" t="s">
        <v>6959</v>
      </c>
      <c r="K492" t="s">
        <v>6959</v>
      </c>
      <c r="L492">
        <v>0</v>
      </c>
      <c r="M492">
        <v>0</v>
      </c>
      <c r="N492">
        <v>0</v>
      </c>
      <c r="O492" t="s">
        <v>6960</v>
      </c>
      <c r="P492" s="1">
        <v>0.21</v>
      </c>
      <c r="Q492" t="s">
        <v>6961</v>
      </c>
      <c r="R492">
        <v>0</v>
      </c>
      <c r="S492">
        <v>0</v>
      </c>
      <c r="T492" s="10">
        <f t="shared" si="28"/>
        <v>652.89256198347107</v>
      </c>
      <c r="U492" s="30">
        <v>791.20696049999981</v>
      </c>
      <c r="W492">
        <f t="shared" si="31"/>
        <v>790</v>
      </c>
      <c r="X492" s="17">
        <f t="shared" si="29"/>
        <v>790</v>
      </c>
      <c r="Y492" t="s">
        <v>6957</v>
      </c>
      <c r="Z492" t="s">
        <v>6957</v>
      </c>
      <c r="AA492" t="s">
        <v>6958</v>
      </c>
      <c r="AB492">
        <v>0</v>
      </c>
      <c r="AC492">
        <v>0</v>
      </c>
    </row>
    <row r="493" spans="1:29" ht="23.25">
      <c r="A493">
        <v>494</v>
      </c>
      <c r="B493" t="s">
        <v>6956</v>
      </c>
      <c r="C493" t="s">
        <v>6957</v>
      </c>
      <c r="D493" t="s">
        <v>6957</v>
      </c>
      <c r="E493" t="s">
        <v>6958</v>
      </c>
      <c r="F493" t="s">
        <v>6958</v>
      </c>
      <c r="H493" t="s">
        <v>8508</v>
      </c>
      <c r="I493" t="s">
        <v>8507</v>
      </c>
      <c r="J493" t="s">
        <v>6959</v>
      </c>
      <c r="K493" t="s">
        <v>6959</v>
      </c>
      <c r="L493">
        <v>0</v>
      </c>
      <c r="M493">
        <v>0</v>
      </c>
      <c r="N493">
        <v>0</v>
      </c>
      <c r="O493" t="s">
        <v>6960</v>
      </c>
      <c r="P493" s="1">
        <v>0.21</v>
      </c>
      <c r="Q493" t="s">
        <v>6961</v>
      </c>
      <c r="R493">
        <v>0</v>
      </c>
      <c r="S493">
        <v>0</v>
      </c>
      <c r="T493" s="10">
        <f t="shared" si="28"/>
        <v>785.12396694214874</v>
      </c>
      <c r="U493" s="30">
        <v>951.46801199999982</v>
      </c>
      <c r="W493">
        <f t="shared" si="31"/>
        <v>950</v>
      </c>
      <c r="X493" s="17">
        <f t="shared" si="29"/>
        <v>950</v>
      </c>
      <c r="Y493" t="s">
        <v>6957</v>
      </c>
      <c r="Z493" t="s">
        <v>6957</v>
      </c>
      <c r="AA493" t="s">
        <v>6958</v>
      </c>
      <c r="AB493">
        <v>0</v>
      </c>
      <c r="AC493">
        <v>0</v>
      </c>
    </row>
    <row r="494" spans="1:29" ht="23.25">
      <c r="A494">
        <v>495</v>
      </c>
      <c r="B494" t="s">
        <v>6956</v>
      </c>
      <c r="C494" t="s">
        <v>6957</v>
      </c>
      <c r="D494" t="s">
        <v>6957</v>
      </c>
      <c r="E494" t="s">
        <v>6958</v>
      </c>
      <c r="F494" t="s">
        <v>6958</v>
      </c>
      <c r="H494" t="s">
        <v>8510</v>
      </c>
      <c r="I494" t="s">
        <v>8509</v>
      </c>
      <c r="J494" t="s">
        <v>6959</v>
      </c>
      <c r="K494" t="s">
        <v>6959</v>
      </c>
      <c r="L494">
        <v>0</v>
      </c>
      <c r="M494">
        <v>0</v>
      </c>
      <c r="N494">
        <v>0</v>
      </c>
      <c r="O494" t="s">
        <v>6960</v>
      </c>
      <c r="P494" s="1">
        <v>0.21</v>
      </c>
      <c r="Q494" t="s">
        <v>6961</v>
      </c>
      <c r="R494">
        <v>0</v>
      </c>
      <c r="S494">
        <v>0</v>
      </c>
      <c r="T494" s="10">
        <f t="shared" si="28"/>
        <v>776.85950413223145</v>
      </c>
      <c r="U494" s="30">
        <v>939.37521149999998</v>
      </c>
      <c r="W494">
        <f t="shared" si="31"/>
        <v>940</v>
      </c>
      <c r="X494" s="17">
        <f t="shared" si="29"/>
        <v>940</v>
      </c>
      <c r="Y494" t="s">
        <v>6957</v>
      </c>
      <c r="Z494" t="s">
        <v>6957</v>
      </c>
      <c r="AA494" t="s">
        <v>6958</v>
      </c>
      <c r="AB494">
        <v>0</v>
      </c>
      <c r="AC494">
        <v>0</v>
      </c>
    </row>
    <row r="495" spans="1:29" ht="23.25">
      <c r="A495">
        <v>496</v>
      </c>
      <c r="B495" t="s">
        <v>6956</v>
      </c>
      <c r="C495" t="s">
        <v>6957</v>
      </c>
      <c r="D495" t="s">
        <v>6957</v>
      </c>
      <c r="E495" t="s">
        <v>6958</v>
      </c>
      <c r="F495" t="s">
        <v>6958</v>
      </c>
      <c r="H495" t="s">
        <v>8512</v>
      </c>
      <c r="I495" t="s">
        <v>8511</v>
      </c>
      <c r="J495" t="s">
        <v>6959</v>
      </c>
      <c r="K495" t="s">
        <v>6959</v>
      </c>
      <c r="L495">
        <v>0</v>
      </c>
      <c r="M495">
        <v>0</v>
      </c>
      <c r="N495">
        <v>0</v>
      </c>
      <c r="O495" t="s">
        <v>6960</v>
      </c>
      <c r="P495" s="1">
        <v>0.21</v>
      </c>
      <c r="Q495" t="s">
        <v>6961</v>
      </c>
      <c r="R495">
        <v>0</v>
      </c>
      <c r="S495">
        <v>0</v>
      </c>
      <c r="T495" s="10">
        <f t="shared" si="28"/>
        <v>702.47933884297527</v>
      </c>
      <c r="U495" s="30">
        <v>854.34826950000001</v>
      </c>
      <c r="W495">
        <f t="shared" si="31"/>
        <v>850</v>
      </c>
      <c r="X495" s="17">
        <f t="shared" si="29"/>
        <v>850</v>
      </c>
      <c r="Y495" t="s">
        <v>6957</v>
      </c>
      <c r="Z495" t="s">
        <v>6957</v>
      </c>
      <c r="AA495" t="s">
        <v>6958</v>
      </c>
      <c r="AB495">
        <v>0</v>
      </c>
      <c r="AC495">
        <v>0</v>
      </c>
    </row>
    <row r="496" spans="1:29" ht="23.25">
      <c r="A496">
        <v>497</v>
      </c>
      <c r="B496" t="s">
        <v>6956</v>
      </c>
      <c r="C496" t="s">
        <v>6957</v>
      </c>
      <c r="D496" t="s">
        <v>6957</v>
      </c>
      <c r="E496" t="s">
        <v>6958</v>
      </c>
      <c r="F496" t="s">
        <v>6958</v>
      </c>
      <c r="H496" t="s">
        <v>8547</v>
      </c>
      <c r="I496" t="s">
        <v>8546</v>
      </c>
      <c r="J496" t="s">
        <v>6959</v>
      </c>
      <c r="K496" t="s">
        <v>6959</v>
      </c>
      <c r="L496">
        <v>0</v>
      </c>
      <c r="M496">
        <v>0</v>
      </c>
      <c r="N496">
        <v>0</v>
      </c>
      <c r="O496" t="s">
        <v>6960</v>
      </c>
      <c r="P496" s="1">
        <v>0.21</v>
      </c>
      <c r="Q496" t="s">
        <v>6961</v>
      </c>
      <c r="R496">
        <v>0</v>
      </c>
      <c r="S496">
        <v>0</v>
      </c>
      <c r="T496" s="10">
        <f t="shared" si="28"/>
        <v>60975.206611570247</v>
      </c>
      <c r="U496" s="30">
        <v>73779.505519500002</v>
      </c>
      <c r="W496">
        <f t="shared" si="31"/>
        <v>73780</v>
      </c>
      <c r="X496" s="17">
        <f t="shared" si="29"/>
        <v>73780</v>
      </c>
      <c r="Y496" t="s">
        <v>6957</v>
      </c>
      <c r="Z496" t="s">
        <v>6957</v>
      </c>
      <c r="AA496" t="s">
        <v>6958</v>
      </c>
      <c r="AB496">
        <v>0</v>
      </c>
      <c r="AC496">
        <v>0</v>
      </c>
    </row>
    <row r="497" spans="1:29" ht="23.25">
      <c r="A497">
        <v>498</v>
      </c>
      <c r="B497" t="s">
        <v>6956</v>
      </c>
      <c r="C497" t="s">
        <v>6957</v>
      </c>
      <c r="D497" t="s">
        <v>6957</v>
      </c>
      <c r="E497" t="s">
        <v>6958</v>
      </c>
      <c r="F497" t="s">
        <v>6958</v>
      </c>
      <c r="H497" t="s">
        <v>8549</v>
      </c>
      <c r="I497" t="s">
        <v>8548</v>
      </c>
      <c r="J497" t="s">
        <v>6959</v>
      </c>
      <c r="K497" t="s">
        <v>6959</v>
      </c>
      <c r="L497">
        <v>0</v>
      </c>
      <c r="M497">
        <v>0</v>
      </c>
      <c r="N497">
        <v>0</v>
      </c>
      <c r="O497" t="s">
        <v>6960</v>
      </c>
      <c r="P497" s="1">
        <v>0.21</v>
      </c>
      <c r="Q497" t="s">
        <v>6961</v>
      </c>
      <c r="R497">
        <v>0</v>
      </c>
      <c r="S497">
        <v>0</v>
      </c>
      <c r="T497" s="10">
        <f t="shared" si="28"/>
        <v>79471.074380165286</v>
      </c>
      <c r="U497" s="30">
        <v>96160.395300749995</v>
      </c>
      <c r="W497">
        <f t="shared" si="31"/>
        <v>96160</v>
      </c>
      <c r="X497" s="17">
        <f t="shared" si="29"/>
        <v>96160</v>
      </c>
      <c r="Y497" t="s">
        <v>6957</v>
      </c>
      <c r="Z497" t="s">
        <v>6957</v>
      </c>
      <c r="AA497" t="s">
        <v>6958</v>
      </c>
      <c r="AB497">
        <v>0</v>
      </c>
      <c r="AC497">
        <v>0</v>
      </c>
    </row>
    <row r="498" spans="1:29" ht="23.25">
      <c r="A498">
        <v>499</v>
      </c>
      <c r="B498" t="s">
        <v>6956</v>
      </c>
      <c r="C498" t="s">
        <v>6957</v>
      </c>
      <c r="D498" t="s">
        <v>6957</v>
      </c>
      <c r="E498" t="s">
        <v>6958</v>
      </c>
      <c r="F498" t="s">
        <v>6958</v>
      </c>
      <c r="H498" t="s">
        <v>8551</v>
      </c>
      <c r="I498" t="s">
        <v>8550</v>
      </c>
      <c r="J498" t="s">
        <v>6959</v>
      </c>
      <c r="K498" t="s">
        <v>6959</v>
      </c>
      <c r="L498">
        <v>0</v>
      </c>
      <c r="M498">
        <v>0</v>
      </c>
      <c r="N498">
        <v>0</v>
      </c>
      <c r="O498" t="s">
        <v>6960</v>
      </c>
      <c r="P498" s="1">
        <v>0.21</v>
      </c>
      <c r="Q498" t="s">
        <v>6961</v>
      </c>
      <c r="R498">
        <v>0</v>
      </c>
      <c r="S498">
        <v>0</v>
      </c>
      <c r="T498" s="10">
        <f t="shared" si="28"/>
        <v>809.91735537190084</v>
      </c>
      <c r="U498" s="30">
        <v>984.60192600000005</v>
      </c>
      <c r="W498">
        <f t="shared" si="31"/>
        <v>980</v>
      </c>
      <c r="X498" s="17">
        <f t="shared" si="29"/>
        <v>980</v>
      </c>
      <c r="Y498" t="s">
        <v>6957</v>
      </c>
      <c r="Z498" t="s">
        <v>6957</v>
      </c>
      <c r="AA498" t="s">
        <v>6958</v>
      </c>
      <c r="AB498">
        <v>0</v>
      </c>
      <c r="AC498">
        <v>0</v>
      </c>
    </row>
    <row r="499" spans="1:29" ht="23.25">
      <c r="A499">
        <v>500</v>
      </c>
      <c r="B499" t="s">
        <v>6956</v>
      </c>
      <c r="C499" t="s">
        <v>6957</v>
      </c>
      <c r="D499" t="s">
        <v>6957</v>
      </c>
      <c r="E499" t="s">
        <v>6958</v>
      </c>
      <c r="F499" t="s">
        <v>6958</v>
      </c>
      <c r="H499" t="s">
        <v>8553</v>
      </c>
      <c r="I499" t="s">
        <v>8552</v>
      </c>
      <c r="J499" t="s">
        <v>6959</v>
      </c>
      <c r="K499" t="s">
        <v>6959</v>
      </c>
      <c r="L499">
        <v>0</v>
      </c>
      <c r="M499">
        <v>0</v>
      </c>
      <c r="N499">
        <v>0</v>
      </c>
      <c r="O499" t="s">
        <v>6960</v>
      </c>
      <c r="P499" s="1">
        <v>0.21</v>
      </c>
      <c r="Q499" t="s">
        <v>6961</v>
      </c>
      <c r="R499">
        <v>0</v>
      </c>
      <c r="S499">
        <v>0</v>
      </c>
      <c r="T499" s="10">
        <f t="shared" ref="T499:T541" si="32">X499/1.21</f>
        <v>1082.6446280991736</v>
      </c>
      <c r="U499" s="30">
        <v>1310.5864529999999</v>
      </c>
      <c r="W499">
        <f t="shared" si="31"/>
        <v>1310</v>
      </c>
      <c r="X499" s="17">
        <f t="shared" si="29"/>
        <v>1310</v>
      </c>
      <c r="Y499" t="s">
        <v>6957</v>
      </c>
      <c r="Z499" t="s">
        <v>6957</v>
      </c>
      <c r="AA499" t="s">
        <v>6958</v>
      </c>
      <c r="AB499">
        <v>0</v>
      </c>
      <c r="AC499">
        <v>0</v>
      </c>
    </row>
    <row r="500" spans="1:29" ht="23.25">
      <c r="A500">
        <v>501</v>
      </c>
      <c r="B500" t="s">
        <v>6956</v>
      </c>
      <c r="C500" t="s">
        <v>6957</v>
      </c>
      <c r="D500" t="s">
        <v>6957</v>
      </c>
      <c r="E500" t="s">
        <v>6958</v>
      </c>
      <c r="F500" t="s">
        <v>6958</v>
      </c>
      <c r="H500" t="s">
        <v>8555</v>
      </c>
      <c r="I500" t="s">
        <v>8554</v>
      </c>
      <c r="J500" t="s">
        <v>6959</v>
      </c>
      <c r="K500" t="s">
        <v>6959</v>
      </c>
      <c r="L500">
        <v>0</v>
      </c>
      <c r="M500">
        <v>0</v>
      </c>
      <c r="N500">
        <v>0</v>
      </c>
      <c r="O500" t="s">
        <v>6960</v>
      </c>
      <c r="P500" s="1">
        <v>0.21</v>
      </c>
      <c r="Q500" t="s">
        <v>6961</v>
      </c>
      <c r="R500">
        <v>0</v>
      </c>
      <c r="S500">
        <v>0</v>
      </c>
      <c r="T500" s="10">
        <f t="shared" si="32"/>
        <v>1520.6611570247935</v>
      </c>
      <c r="U500" s="30">
        <v>1843.7298165</v>
      </c>
      <c r="W500">
        <f t="shared" si="31"/>
        <v>1840</v>
      </c>
      <c r="X500" s="17">
        <f t="shared" si="29"/>
        <v>1840</v>
      </c>
      <c r="Y500" t="s">
        <v>6957</v>
      </c>
      <c r="Z500" t="s">
        <v>6957</v>
      </c>
      <c r="AA500" t="s">
        <v>6958</v>
      </c>
      <c r="AB500">
        <v>0</v>
      </c>
      <c r="AC500">
        <v>0</v>
      </c>
    </row>
    <row r="501" spans="1:29" ht="23.25">
      <c r="A501">
        <v>502</v>
      </c>
      <c r="B501" t="s">
        <v>6956</v>
      </c>
      <c r="C501" t="s">
        <v>6957</v>
      </c>
      <c r="D501" t="s">
        <v>6957</v>
      </c>
      <c r="E501" t="s">
        <v>6958</v>
      </c>
      <c r="F501" t="s">
        <v>6958</v>
      </c>
      <c r="H501" t="s">
        <v>8557</v>
      </c>
      <c r="I501" t="s">
        <v>8556</v>
      </c>
      <c r="J501" t="s">
        <v>6959</v>
      </c>
      <c r="K501" t="s">
        <v>6959</v>
      </c>
      <c r="L501">
        <v>0</v>
      </c>
      <c r="M501">
        <v>0</v>
      </c>
      <c r="N501">
        <v>0</v>
      </c>
      <c r="O501" t="s">
        <v>6960</v>
      </c>
      <c r="P501" s="1">
        <v>0.21</v>
      </c>
      <c r="Q501" t="s">
        <v>6961</v>
      </c>
      <c r="R501">
        <v>0</v>
      </c>
      <c r="S501">
        <v>0</v>
      </c>
      <c r="T501" s="10">
        <f t="shared" si="32"/>
        <v>2462.8099173553719</v>
      </c>
      <c r="U501" s="30">
        <v>2976.20351325</v>
      </c>
      <c r="W501">
        <f t="shared" si="31"/>
        <v>2980</v>
      </c>
      <c r="X501" s="17">
        <f t="shared" si="29"/>
        <v>2980</v>
      </c>
      <c r="Y501" t="s">
        <v>6957</v>
      </c>
      <c r="Z501" t="s">
        <v>6957</v>
      </c>
      <c r="AA501" t="s">
        <v>6958</v>
      </c>
      <c r="AB501">
        <v>0</v>
      </c>
      <c r="AC501">
        <v>0</v>
      </c>
    </row>
    <row r="502" spans="1:29" ht="23.25">
      <c r="A502">
        <v>503</v>
      </c>
      <c r="B502" t="s">
        <v>6956</v>
      </c>
      <c r="C502" t="s">
        <v>6957</v>
      </c>
      <c r="D502" t="s">
        <v>6957</v>
      </c>
      <c r="E502" t="s">
        <v>6958</v>
      </c>
      <c r="F502" t="s">
        <v>6958</v>
      </c>
      <c r="H502" t="s">
        <v>8559</v>
      </c>
      <c r="I502" t="s">
        <v>8558</v>
      </c>
      <c r="J502" t="s">
        <v>6959</v>
      </c>
      <c r="K502" t="s">
        <v>6959</v>
      </c>
      <c r="L502">
        <v>0</v>
      </c>
      <c r="M502">
        <v>0</v>
      </c>
      <c r="N502">
        <v>0</v>
      </c>
      <c r="O502" t="s">
        <v>6960</v>
      </c>
      <c r="P502" s="1">
        <v>0.21</v>
      </c>
      <c r="Q502" t="s">
        <v>6961</v>
      </c>
      <c r="R502">
        <v>0</v>
      </c>
      <c r="S502">
        <v>0</v>
      </c>
      <c r="T502" s="10">
        <f t="shared" si="32"/>
        <v>4380.1652892561988</v>
      </c>
      <c r="U502" s="30">
        <v>5301.4352242499999</v>
      </c>
      <c r="W502">
        <f t="shared" si="31"/>
        <v>5300</v>
      </c>
      <c r="X502" s="17">
        <f t="shared" si="29"/>
        <v>5300</v>
      </c>
      <c r="Y502" t="s">
        <v>6957</v>
      </c>
      <c r="Z502" t="s">
        <v>6957</v>
      </c>
      <c r="AA502" t="s">
        <v>6958</v>
      </c>
      <c r="AB502">
        <v>0</v>
      </c>
      <c r="AC502">
        <v>0</v>
      </c>
    </row>
    <row r="503" spans="1:29" ht="23.25">
      <c r="A503">
        <v>504</v>
      </c>
      <c r="B503" t="s">
        <v>6956</v>
      </c>
      <c r="C503" t="s">
        <v>6957</v>
      </c>
      <c r="D503" t="s">
        <v>6957</v>
      </c>
      <c r="E503" t="s">
        <v>6958</v>
      </c>
      <c r="F503" t="s">
        <v>6958</v>
      </c>
      <c r="H503" t="s">
        <v>8561</v>
      </c>
      <c r="I503" t="s">
        <v>8560</v>
      </c>
      <c r="J503" t="s">
        <v>6959</v>
      </c>
      <c r="K503" t="s">
        <v>6959</v>
      </c>
      <c r="L503">
        <v>0</v>
      </c>
      <c r="M503">
        <v>0</v>
      </c>
      <c r="N503">
        <v>0</v>
      </c>
      <c r="O503" t="s">
        <v>6960</v>
      </c>
      <c r="P503" s="1">
        <v>0.21</v>
      </c>
      <c r="Q503" t="s">
        <v>6961</v>
      </c>
      <c r="R503">
        <v>0</v>
      </c>
      <c r="S503">
        <v>0</v>
      </c>
      <c r="T503" s="10">
        <f t="shared" si="32"/>
        <v>15528.925619834712</v>
      </c>
      <c r="U503" s="30">
        <v>18786.417135749998</v>
      </c>
      <c r="W503">
        <f t="shared" si="31"/>
        <v>18790</v>
      </c>
      <c r="X503" s="17">
        <f t="shared" si="29"/>
        <v>18790</v>
      </c>
      <c r="Y503" t="s">
        <v>6957</v>
      </c>
      <c r="Z503" t="s">
        <v>6957</v>
      </c>
      <c r="AA503" t="s">
        <v>6958</v>
      </c>
      <c r="AB503">
        <v>0</v>
      </c>
      <c r="AC503">
        <v>0</v>
      </c>
    </row>
    <row r="504" spans="1:29" ht="23.25">
      <c r="A504">
        <v>505</v>
      </c>
      <c r="B504" t="s">
        <v>6956</v>
      </c>
      <c r="C504" t="s">
        <v>6957</v>
      </c>
      <c r="D504" t="s">
        <v>6957</v>
      </c>
      <c r="E504" t="s">
        <v>6958</v>
      </c>
      <c r="F504" t="s">
        <v>6958</v>
      </c>
      <c r="H504" t="s">
        <v>8582</v>
      </c>
      <c r="I504" t="s">
        <v>8581</v>
      </c>
      <c r="J504" t="s">
        <v>6959</v>
      </c>
      <c r="K504" t="s">
        <v>6959</v>
      </c>
      <c r="L504">
        <v>0</v>
      </c>
      <c r="M504">
        <v>0</v>
      </c>
      <c r="N504">
        <v>0</v>
      </c>
      <c r="O504" t="s">
        <v>6960</v>
      </c>
      <c r="P504" s="1">
        <v>0.21</v>
      </c>
      <c r="Q504" t="s">
        <v>6961</v>
      </c>
      <c r="R504">
        <v>0</v>
      </c>
      <c r="S504">
        <v>0</v>
      </c>
      <c r="T504" s="10">
        <f t="shared" si="32"/>
        <v>710.74380165289256</v>
      </c>
      <c r="U504" s="30">
        <v>857.34002474999988</v>
      </c>
      <c r="W504">
        <f t="shared" si="31"/>
        <v>860</v>
      </c>
      <c r="X504" s="17">
        <f t="shared" si="29"/>
        <v>860</v>
      </c>
      <c r="Y504" t="s">
        <v>6957</v>
      </c>
      <c r="Z504" t="s">
        <v>6957</v>
      </c>
      <c r="AA504" t="s">
        <v>6958</v>
      </c>
      <c r="AB504">
        <v>0</v>
      </c>
      <c r="AC504">
        <v>0</v>
      </c>
    </row>
    <row r="505" spans="1:29" ht="23.25">
      <c r="A505">
        <v>506</v>
      </c>
      <c r="B505" t="s">
        <v>6956</v>
      </c>
      <c r="C505" t="s">
        <v>6957</v>
      </c>
      <c r="D505" t="s">
        <v>6957</v>
      </c>
      <c r="E505" t="s">
        <v>6958</v>
      </c>
      <c r="F505" t="s">
        <v>6958</v>
      </c>
      <c r="H505" t="s">
        <v>8585</v>
      </c>
      <c r="I505" t="s">
        <v>8584</v>
      </c>
      <c r="J505" t="s">
        <v>6959</v>
      </c>
      <c r="K505" t="s">
        <v>6959</v>
      </c>
      <c r="L505">
        <v>0</v>
      </c>
      <c r="M505">
        <v>0</v>
      </c>
      <c r="N505">
        <v>0</v>
      </c>
      <c r="O505" t="s">
        <v>6960</v>
      </c>
      <c r="P505" s="1">
        <v>0.21</v>
      </c>
      <c r="Q505" t="s">
        <v>6961</v>
      </c>
      <c r="R505">
        <v>0</v>
      </c>
      <c r="S505">
        <v>0</v>
      </c>
      <c r="T505" s="10">
        <f t="shared" si="32"/>
        <v>2016.5289256198348</v>
      </c>
      <c r="U505" s="30">
        <v>2440.4906542499994</v>
      </c>
      <c r="W505">
        <f t="shared" si="31"/>
        <v>2440</v>
      </c>
      <c r="X505" s="17">
        <f t="shared" si="29"/>
        <v>2440</v>
      </c>
      <c r="Y505" t="s">
        <v>6957</v>
      </c>
      <c r="Z505" t="s">
        <v>6957</v>
      </c>
      <c r="AA505" t="s">
        <v>6958</v>
      </c>
      <c r="AB505">
        <v>0</v>
      </c>
      <c r="AC505">
        <v>0</v>
      </c>
    </row>
    <row r="506" spans="1:29" ht="23.25">
      <c r="A506">
        <v>507</v>
      </c>
      <c r="B506" t="s">
        <v>6956</v>
      </c>
      <c r="C506" t="s">
        <v>6957</v>
      </c>
      <c r="D506" t="s">
        <v>6957</v>
      </c>
      <c r="E506" t="s">
        <v>6958</v>
      </c>
      <c r="F506" t="s">
        <v>6958</v>
      </c>
      <c r="H506" t="s">
        <v>8599</v>
      </c>
      <c r="I506" t="s">
        <v>8598</v>
      </c>
      <c r="J506" t="s">
        <v>6959</v>
      </c>
      <c r="K506" t="s">
        <v>6959</v>
      </c>
      <c r="L506">
        <v>0</v>
      </c>
      <c r="M506">
        <v>0</v>
      </c>
      <c r="N506">
        <v>0</v>
      </c>
      <c r="O506" t="s">
        <v>6960</v>
      </c>
      <c r="P506" s="1">
        <v>0.21</v>
      </c>
      <c r="Q506" t="s">
        <v>6961</v>
      </c>
      <c r="R506">
        <v>0</v>
      </c>
      <c r="S506">
        <v>0</v>
      </c>
      <c r="T506" s="10">
        <f t="shared" si="32"/>
        <v>719.00826446280996</v>
      </c>
      <c r="U506" s="30">
        <v>865.88404650000007</v>
      </c>
      <c r="W506">
        <f t="shared" si="31"/>
        <v>870</v>
      </c>
      <c r="X506" s="17">
        <f t="shared" ref="X506:X568" si="33">W506</f>
        <v>870</v>
      </c>
      <c r="Y506" t="s">
        <v>6957</v>
      </c>
      <c r="Z506" t="s">
        <v>6957</v>
      </c>
      <c r="AA506" t="s">
        <v>6958</v>
      </c>
      <c r="AB506">
        <v>0</v>
      </c>
      <c r="AC506">
        <v>0</v>
      </c>
    </row>
    <row r="507" spans="1:29" ht="23.25">
      <c r="A507">
        <v>508</v>
      </c>
      <c r="B507" t="s">
        <v>6956</v>
      </c>
      <c r="C507" t="s">
        <v>6957</v>
      </c>
      <c r="D507" t="s">
        <v>6957</v>
      </c>
      <c r="E507" t="s">
        <v>6958</v>
      </c>
      <c r="F507" t="s">
        <v>6958</v>
      </c>
      <c r="H507" t="s">
        <v>8601</v>
      </c>
      <c r="I507" t="s">
        <v>8600</v>
      </c>
      <c r="J507" t="s">
        <v>6959</v>
      </c>
      <c r="K507" t="s">
        <v>6959</v>
      </c>
      <c r="L507">
        <v>0</v>
      </c>
      <c r="M507">
        <v>0</v>
      </c>
      <c r="N507">
        <v>0</v>
      </c>
      <c r="O507" t="s">
        <v>6960</v>
      </c>
      <c r="P507" s="1">
        <v>0.21</v>
      </c>
      <c r="Q507" t="s">
        <v>6961</v>
      </c>
      <c r="R507">
        <v>0</v>
      </c>
      <c r="S507">
        <v>0</v>
      </c>
      <c r="T507" s="10">
        <f t="shared" si="32"/>
        <v>702.47933884297527</v>
      </c>
      <c r="U507" s="30">
        <v>849.48779024999999</v>
      </c>
      <c r="W507">
        <f t="shared" si="31"/>
        <v>850</v>
      </c>
      <c r="X507" s="17">
        <f t="shared" si="33"/>
        <v>850</v>
      </c>
      <c r="Y507" t="s">
        <v>6957</v>
      </c>
      <c r="Z507" t="s">
        <v>6957</v>
      </c>
      <c r="AA507" t="s">
        <v>6958</v>
      </c>
      <c r="AB507">
        <v>0</v>
      </c>
      <c r="AC507">
        <v>0</v>
      </c>
    </row>
    <row r="508" spans="1:29" ht="23.25">
      <c r="A508">
        <v>509</v>
      </c>
      <c r="B508" t="s">
        <v>6956</v>
      </c>
      <c r="C508" t="s">
        <v>6957</v>
      </c>
      <c r="D508" t="s">
        <v>6957</v>
      </c>
      <c r="E508" t="s">
        <v>6958</v>
      </c>
      <c r="F508" t="s">
        <v>6958</v>
      </c>
      <c r="H508" t="s">
        <v>8603</v>
      </c>
      <c r="I508" t="s">
        <v>8602</v>
      </c>
      <c r="J508" t="s">
        <v>6959</v>
      </c>
      <c r="K508" t="s">
        <v>6959</v>
      </c>
      <c r="L508">
        <v>0</v>
      </c>
      <c r="M508">
        <v>0</v>
      </c>
      <c r="N508">
        <v>0</v>
      </c>
      <c r="O508" t="s">
        <v>6960</v>
      </c>
      <c r="P508" s="1">
        <v>0.21</v>
      </c>
      <c r="Q508" t="s">
        <v>6961</v>
      </c>
      <c r="R508">
        <v>0</v>
      </c>
      <c r="S508">
        <v>0</v>
      </c>
      <c r="T508" s="10">
        <f t="shared" si="32"/>
        <v>826.44628099173553</v>
      </c>
      <c r="U508" s="30">
        <v>995.47286849999989</v>
      </c>
      <c r="W508">
        <f t="shared" si="31"/>
        <v>1000</v>
      </c>
      <c r="X508" s="17">
        <f t="shared" si="33"/>
        <v>1000</v>
      </c>
      <c r="Y508" t="s">
        <v>6957</v>
      </c>
      <c r="Z508" t="s">
        <v>6957</v>
      </c>
      <c r="AA508" t="s">
        <v>6958</v>
      </c>
      <c r="AB508">
        <v>0</v>
      </c>
      <c r="AC508">
        <v>0</v>
      </c>
    </row>
    <row r="509" spans="1:29" ht="23.25">
      <c r="A509">
        <v>510</v>
      </c>
      <c r="B509" t="s">
        <v>6956</v>
      </c>
      <c r="C509" t="s">
        <v>6957</v>
      </c>
      <c r="D509" t="s">
        <v>6957</v>
      </c>
      <c r="E509" t="s">
        <v>6958</v>
      </c>
      <c r="F509" t="s">
        <v>6958</v>
      </c>
      <c r="H509" t="s">
        <v>8605</v>
      </c>
      <c r="I509" t="s">
        <v>8604</v>
      </c>
      <c r="J509" t="s">
        <v>6959</v>
      </c>
      <c r="K509" t="s">
        <v>6959</v>
      </c>
      <c r="L509">
        <v>0</v>
      </c>
      <c r="M509">
        <v>0</v>
      </c>
      <c r="N509">
        <v>0</v>
      </c>
      <c r="O509" t="s">
        <v>6960</v>
      </c>
      <c r="P509" s="1">
        <v>0.21</v>
      </c>
      <c r="Q509" t="s">
        <v>6961</v>
      </c>
      <c r="R509">
        <v>0</v>
      </c>
      <c r="S509">
        <v>0</v>
      </c>
      <c r="T509" s="10">
        <f t="shared" si="32"/>
        <v>2057.8512396694214</v>
      </c>
      <c r="U509" s="30">
        <v>2488.0442895000001</v>
      </c>
      <c r="W509">
        <f t="shared" si="31"/>
        <v>2490</v>
      </c>
      <c r="X509" s="17">
        <f t="shared" si="33"/>
        <v>2490</v>
      </c>
      <c r="Y509" t="s">
        <v>6957</v>
      </c>
      <c r="Z509" t="s">
        <v>6957</v>
      </c>
      <c r="AA509" t="s">
        <v>6958</v>
      </c>
      <c r="AB509">
        <v>0</v>
      </c>
      <c r="AC509">
        <v>0</v>
      </c>
    </row>
    <row r="510" spans="1:29" ht="23.25">
      <c r="A510">
        <v>511</v>
      </c>
      <c r="B510" t="s">
        <v>6956</v>
      </c>
      <c r="C510" t="s">
        <v>6957</v>
      </c>
      <c r="D510" t="s">
        <v>6957</v>
      </c>
      <c r="E510" t="s">
        <v>6958</v>
      </c>
      <c r="F510" t="s">
        <v>6958</v>
      </c>
      <c r="H510" t="s">
        <v>8607</v>
      </c>
      <c r="I510" t="s">
        <v>8606</v>
      </c>
      <c r="J510" t="s">
        <v>6959</v>
      </c>
      <c r="K510" t="s">
        <v>6959</v>
      </c>
      <c r="L510">
        <v>0</v>
      </c>
      <c r="M510">
        <v>0</v>
      </c>
      <c r="N510">
        <v>0</v>
      </c>
      <c r="O510" t="s">
        <v>6960</v>
      </c>
      <c r="P510" s="1">
        <v>0.21</v>
      </c>
      <c r="Q510" t="s">
        <v>6961</v>
      </c>
      <c r="R510">
        <v>0</v>
      </c>
      <c r="S510">
        <v>0</v>
      </c>
      <c r="T510" s="10">
        <f t="shared" si="32"/>
        <v>3157.0247933884298</v>
      </c>
      <c r="U510" s="30">
        <v>3819.2945175</v>
      </c>
      <c r="W510">
        <f t="shared" si="31"/>
        <v>3820</v>
      </c>
      <c r="X510" s="17">
        <f t="shared" si="33"/>
        <v>3820</v>
      </c>
      <c r="Y510" t="s">
        <v>6957</v>
      </c>
      <c r="Z510" t="s">
        <v>6957</v>
      </c>
      <c r="AA510" t="s">
        <v>6958</v>
      </c>
      <c r="AB510">
        <v>0</v>
      </c>
      <c r="AC510">
        <v>0</v>
      </c>
    </row>
    <row r="511" spans="1:29" ht="23.25">
      <c r="A511">
        <v>512</v>
      </c>
      <c r="B511" t="s">
        <v>6956</v>
      </c>
      <c r="C511" t="s">
        <v>6957</v>
      </c>
      <c r="D511" t="s">
        <v>6957</v>
      </c>
      <c r="E511" t="s">
        <v>6958</v>
      </c>
      <c r="F511" t="s">
        <v>6958</v>
      </c>
      <c r="H511" t="s">
        <v>8609</v>
      </c>
      <c r="I511" t="s">
        <v>8608</v>
      </c>
      <c r="J511" t="s">
        <v>6959</v>
      </c>
      <c r="K511" t="s">
        <v>6959</v>
      </c>
      <c r="L511">
        <v>0</v>
      </c>
      <c r="M511">
        <v>0</v>
      </c>
      <c r="N511">
        <v>0</v>
      </c>
      <c r="O511" t="s">
        <v>6960</v>
      </c>
      <c r="P511" s="1">
        <v>0.21</v>
      </c>
      <c r="Q511" t="s">
        <v>6961</v>
      </c>
      <c r="R511">
        <v>0</v>
      </c>
      <c r="S511">
        <v>0</v>
      </c>
      <c r="T511" s="10">
        <f t="shared" si="32"/>
        <v>6165.2892561983472</v>
      </c>
      <c r="U511" s="30">
        <v>7464.0789629999999</v>
      </c>
      <c r="W511">
        <f t="shared" si="31"/>
        <v>7460</v>
      </c>
      <c r="X511" s="17">
        <f t="shared" si="33"/>
        <v>7460</v>
      </c>
      <c r="Y511" t="s">
        <v>6957</v>
      </c>
      <c r="Z511" t="s">
        <v>6957</v>
      </c>
      <c r="AA511" t="s">
        <v>6958</v>
      </c>
      <c r="AB511">
        <v>0</v>
      </c>
      <c r="AC511">
        <v>0</v>
      </c>
    </row>
    <row r="512" spans="1:29" ht="23.25">
      <c r="A512">
        <v>513</v>
      </c>
      <c r="B512" t="s">
        <v>6956</v>
      </c>
      <c r="C512" t="s">
        <v>6957</v>
      </c>
      <c r="D512" t="s">
        <v>6957</v>
      </c>
      <c r="E512" t="s">
        <v>6958</v>
      </c>
      <c r="F512" t="s">
        <v>6958</v>
      </c>
      <c r="H512" t="s">
        <v>8612</v>
      </c>
      <c r="I512" t="s">
        <v>8611</v>
      </c>
      <c r="J512" t="s">
        <v>6959</v>
      </c>
      <c r="K512" t="s">
        <v>6959</v>
      </c>
      <c r="L512">
        <v>0</v>
      </c>
      <c r="M512">
        <v>0</v>
      </c>
      <c r="N512">
        <v>0</v>
      </c>
      <c r="O512" t="s">
        <v>6960</v>
      </c>
      <c r="P512" s="1">
        <v>0.21</v>
      </c>
      <c r="Q512" t="s">
        <v>6961</v>
      </c>
      <c r="R512">
        <v>0</v>
      </c>
      <c r="S512">
        <v>0</v>
      </c>
      <c r="T512" s="10">
        <f t="shared" si="32"/>
        <v>975.20661157024801</v>
      </c>
      <c r="U512" s="30">
        <v>1177.2871357500001</v>
      </c>
      <c r="W512">
        <f t="shared" si="31"/>
        <v>1180</v>
      </c>
      <c r="X512" s="17">
        <f t="shared" si="33"/>
        <v>1180</v>
      </c>
      <c r="Y512" t="s">
        <v>6957</v>
      </c>
      <c r="Z512" t="s">
        <v>6957</v>
      </c>
      <c r="AA512" t="s">
        <v>6958</v>
      </c>
      <c r="AB512">
        <v>0</v>
      </c>
      <c r="AC512">
        <v>0</v>
      </c>
    </row>
    <row r="513" spans="1:29" ht="23.25">
      <c r="A513">
        <v>514</v>
      </c>
      <c r="B513" t="s">
        <v>6956</v>
      </c>
      <c r="C513" t="s">
        <v>6957</v>
      </c>
      <c r="D513" t="s">
        <v>6957</v>
      </c>
      <c r="E513" t="s">
        <v>6958</v>
      </c>
      <c r="F513" t="s">
        <v>6958</v>
      </c>
      <c r="H513" t="s">
        <v>8614</v>
      </c>
      <c r="I513" t="s">
        <v>8613</v>
      </c>
      <c r="J513" t="s">
        <v>6959</v>
      </c>
      <c r="K513" t="s">
        <v>6959</v>
      </c>
      <c r="L513">
        <v>0</v>
      </c>
      <c r="M513">
        <v>0</v>
      </c>
      <c r="N513">
        <v>0</v>
      </c>
      <c r="O513" t="s">
        <v>6960</v>
      </c>
      <c r="P513" s="1">
        <v>0.21</v>
      </c>
      <c r="Q513" t="s">
        <v>6961</v>
      </c>
      <c r="R513">
        <v>0</v>
      </c>
      <c r="S513">
        <v>0</v>
      </c>
      <c r="T513" s="10">
        <f t="shared" si="32"/>
        <v>1198.3471074380166</v>
      </c>
      <c r="U513" s="30">
        <v>1448.4318007499999</v>
      </c>
      <c r="W513">
        <f t="shared" si="31"/>
        <v>1450</v>
      </c>
      <c r="X513" s="17">
        <f t="shared" si="33"/>
        <v>1450</v>
      </c>
      <c r="Y513" t="s">
        <v>6957</v>
      </c>
      <c r="Z513" t="s">
        <v>6957</v>
      </c>
      <c r="AA513" t="s">
        <v>6958</v>
      </c>
      <c r="AB513">
        <v>0</v>
      </c>
      <c r="AC513">
        <v>0</v>
      </c>
    </row>
    <row r="514" spans="1:29" ht="23.25">
      <c r="A514">
        <v>515</v>
      </c>
      <c r="B514" t="s">
        <v>6956</v>
      </c>
      <c r="C514" t="s">
        <v>6957</v>
      </c>
      <c r="D514" t="s">
        <v>6957</v>
      </c>
      <c r="E514" t="s">
        <v>6958</v>
      </c>
      <c r="F514" t="s">
        <v>6958</v>
      </c>
      <c r="H514" t="s">
        <v>8616</v>
      </c>
      <c r="I514" t="s">
        <v>8615</v>
      </c>
      <c r="J514" t="s">
        <v>6959</v>
      </c>
      <c r="K514" t="s">
        <v>6959</v>
      </c>
      <c r="L514">
        <v>0</v>
      </c>
      <c r="M514">
        <v>0</v>
      </c>
      <c r="N514">
        <v>0</v>
      </c>
      <c r="O514" t="s">
        <v>6960</v>
      </c>
      <c r="P514" s="1">
        <v>0.21</v>
      </c>
      <c r="Q514" t="s">
        <v>6961</v>
      </c>
      <c r="R514">
        <v>0</v>
      </c>
      <c r="S514">
        <v>0</v>
      </c>
      <c r="T514" s="10">
        <f t="shared" si="32"/>
        <v>603.30578512396698</v>
      </c>
      <c r="U514" s="30">
        <v>733.28550074999998</v>
      </c>
      <c r="W514">
        <f t="shared" si="31"/>
        <v>730</v>
      </c>
      <c r="X514" s="17">
        <f t="shared" si="33"/>
        <v>730</v>
      </c>
      <c r="Y514" t="s">
        <v>6957</v>
      </c>
      <c r="Z514" t="s">
        <v>6957</v>
      </c>
      <c r="AA514" t="s">
        <v>6958</v>
      </c>
      <c r="AB514">
        <v>0</v>
      </c>
      <c r="AC514">
        <v>0</v>
      </c>
    </row>
    <row r="515" spans="1:29" ht="23.25">
      <c r="A515">
        <v>516</v>
      </c>
      <c r="B515" t="s">
        <v>6956</v>
      </c>
      <c r="C515" t="s">
        <v>6957</v>
      </c>
      <c r="D515" t="s">
        <v>6957</v>
      </c>
      <c r="E515" t="s">
        <v>6958</v>
      </c>
      <c r="F515" t="s">
        <v>6958</v>
      </c>
      <c r="H515" t="s">
        <v>780</v>
      </c>
      <c r="I515" t="s">
        <v>4378</v>
      </c>
      <c r="J515" t="s">
        <v>6959</v>
      </c>
      <c r="K515" t="s">
        <v>6959</v>
      </c>
      <c r="L515">
        <v>0</v>
      </c>
      <c r="M515">
        <v>0</v>
      </c>
      <c r="N515">
        <v>0</v>
      </c>
      <c r="O515" t="s">
        <v>6960</v>
      </c>
      <c r="P515" s="1">
        <v>0.21</v>
      </c>
      <c r="Q515" t="s">
        <v>6961</v>
      </c>
      <c r="R515">
        <v>0</v>
      </c>
      <c r="S515">
        <v>0</v>
      </c>
      <c r="T515" s="10">
        <f t="shared" si="32"/>
        <v>917.35537190082653</v>
      </c>
      <c r="U515" s="30">
        <v>1110.0939299999998</v>
      </c>
      <c r="W515">
        <f t="shared" si="31"/>
        <v>1110</v>
      </c>
      <c r="X515" s="17">
        <f t="shared" si="33"/>
        <v>1110</v>
      </c>
      <c r="Y515" t="s">
        <v>6957</v>
      </c>
      <c r="Z515" t="s">
        <v>6957</v>
      </c>
      <c r="AA515" t="s">
        <v>6958</v>
      </c>
      <c r="AB515">
        <v>0</v>
      </c>
      <c r="AC515">
        <v>0</v>
      </c>
    </row>
    <row r="516" spans="1:29" ht="23.25">
      <c r="A516">
        <v>517</v>
      </c>
      <c r="B516" t="s">
        <v>6956</v>
      </c>
      <c r="C516" t="s">
        <v>6957</v>
      </c>
      <c r="D516" t="s">
        <v>6957</v>
      </c>
      <c r="E516" t="s">
        <v>6958</v>
      </c>
      <c r="F516" t="s">
        <v>6958</v>
      </c>
      <c r="H516" t="s">
        <v>784</v>
      </c>
      <c r="I516" t="s">
        <v>4382</v>
      </c>
      <c r="J516" t="s">
        <v>6959</v>
      </c>
      <c r="K516" t="s">
        <v>6959</v>
      </c>
      <c r="L516">
        <v>0</v>
      </c>
      <c r="M516">
        <v>0</v>
      </c>
      <c r="N516">
        <v>0</v>
      </c>
      <c r="O516" t="s">
        <v>6960</v>
      </c>
      <c r="P516" s="1">
        <v>0.21</v>
      </c>
      <c r="Q516" t="s">
        <v>6961</v>
      </c>
      <c r="R516">
        <v>0</v>
      </c>
      <c r="S516">
        <v>0</v>
      </c>
      <c r="T516" s="10">
        <f t="shared" si="32"/>
        <v>603.30578512396698</v>
      </c>
      <c r="U516" s="30">
        <v>733.86947699999996</v>
      </c>
      <c r="W516">
        <f t="shared" si="31"/>
        <v>730</v>
      </c>
      <c r="X516" s="17">
        <f t="shared" si="33"/>
        <v>730</v>
      </c>
      <c r="Y516" t="s">
        <v>6957</v>
      </c>
      <c r="Z516" t="s">
        <v>6957</v>
      </c>
      <c r="AA516" t="s">
        <v>6958</v>
      </c>
      <c r="AB516">
        <v>0</v>
      </c>
      <c r="AC516">
        <v>0</v>
      </c>
    </row>
    <row r="517" spans="1:29" ht="23.25">
      <c r="A517">
        <v>518</v>
      </c>
      <c r="B517" t="s">
        <v>6956</v>
      </c>
      <c r="C517" t="s">
        <v>6957</v>
      </c>
      <c r="D517" t="s">
        <v>6957</v>
      </c>
      <c r="E517" t="s">
        <v>6958</v>
      </c>
      <c r="F517" t="s">
        <v>6958</v>
      </c>
      <c r="H517" t="s">
        <v>785</v>
      </c>
      <c r="I517" t="s">
        <v>4383</v>
      </c>
      <c r="J517" t="s">
        <v>6959</v>
      </c>
      <c r="K517" t="s">
        <v>6959</v>
      </c>
      <c r="L517">
        <v>0</v>
      </c>
      <c r="M517">
        <v>0</v>
      </c>
      <c r="N517">
        <v>0</v>
      </c>
      <c r="O517" t="s">
        <v>6960</v>
      </c>
      <c r="P517" s="1">
        <v>0.21</v>
      </c>
      <c r="Q517" t="s">
        <v>6961</v>
      </c>
      <c r="R517">
        <v>0</v>
      </c>
      <c r="S517">
        <v>0</v>
      </c>
      <c r="T517" s="10">
        <f t="shared" si="32"/>
        <v>537.19008264462809</v>
      </c>
      <c r="U517" s="30">
        <v>654.55651799999987</v>
      </c>
      <c r="W517">
        <f t="shared" si="31"/>
        <v>650</v>
      </c>
      <c r="X517" s="17">
        <f t="shared" si="33"/>
        <v>650</v>
      </c>
      <c r="Y517" t="s">
        <v>6957</v>
      </c>
      <c r="Z517" t="s">
        <v>6957</v>
      </c>
      <c r="AA517" t="s">
        <v>6958</v>
      </c>
      <c r="AB517">
        <v>0</v>
      </c>
      <c r="AC517">
        <v>0</v>
      </c>
    </row>
    <row r="518" spans="1:29" ht="23.25">
      <c r="A518">
        <v>519</v>
      </c>
      <c r="B518" t="s">
        <v>6956</v>
      </c>
      <c r="C518" t="s">
        <v>6957</v>
      </c>
      <c r="D518" t="s">
        <v>6957</v>
      </c>
      <c r="E518" t="s">
        <v>6958</v>
      </c>
      <c r="F518" t="s">
        <v>6958</v>
      </c>
      <c r="H518" t="s">
        <v>786</v>
      </c>
      <c r="I518" t="s">
        <v>4384</v>
      </c>
      <c r="J518" t="s">
        <v>6959</v>
      </c>
      <c r="K518" t="s">
        <v>6959</v>
      </c>
      <c r="L518">
        <v>0</v>
      </c>
      <c r="M518">
        <v>0</v>
      </c>
      <c r="N518">
        <v>0</v>
      </c>
      <c r="O518" t="s">
        <v>6960</v>
      </c>
      <c r="P518" s="1">
        <v>0.21</v>
      </c>
      <c r="Q518" t="s">
        <v>6961</v>
      </c>
      <c r="R518">
        <v>0</v>
      </c>
      <c r="S518">
        <v>0</v>
      </c>
      <c r="T518" s="10">
        <f t="shared" si="32"/>
        <v>545.4545454545455</v>
      </c>
      <c r="U518" s="30">
        <v>664.8165315</v>
      </c>
      <c r="W518">
        <f t="shared" si="31"/>
        <v>660</v>
      </c>
      <c r="X518" s="17">
        <f t="shared" si="33"/>
        <v>660</v>
      </c>
      <c r="Y518" t="s">
        <v>6957</v>
      </c>
      <c r="Z518" t="s">
        <v>6957</v>
      </c>
      <c r="AA518" t="s">
        <v>6958</v>
      </c>
      <c r="AB518">
        <v>0</v>
      </c>
      <c r="AC518">
        <v>0</v>
      </c>
    </row>
    <row r="519" spans="1:29" ht="23.25">
      <c r="A519">
        <v>520</v>
      </c>
      <c r="B519" t="s">
        <v>6956</v>
      </c>
      <c r="C519" t="s">
        <v>6957</v>
      </c>
      <c r="D519" t="s">
        <v>6957</v>
      </c>
      <c r="E519" t="s">
        <v>6958</v>
      </c>
      <c r="F519" t="s">
        <v>6958</v>
      </c>
      <c r="H519" t="s">
        <v>787</v>
      </c>
      <c r="I519" t="s">
        <v>4385</v>
      </c>
      <c r="J519" t="s">
        <v>6959</v>
      </c>
      <c r="K519" t="s">
        <v>6959</v>
      </c>
      <c r="L519">
        <v>0</v>
      </c>
      <c r="M519">
        <v>0</v>
      </c>
      <c r="N519">
        <v>0</v>
      </c>
      <c r="O519" t="s">
        <v>6960</v>
      </c>
      <c r="P519" s="1">
        <v>0.21</v>
      </c>
      <c r="Q519" t="s">
        <v>6961</v>
      </c>
      <c r="R519">
        <v>0</v>
      </c>
      <c r="S519">
        <v>0</v>
      </c>
      <c r="T519" s="10">
        <f t="shared" si="32"/>
        <v>801.65289256198355</v>
      </c>
      <c r="U519" s="30">
        <v>966.98381174999997</v>
      </c>
      <c r="W519">
        <f t="shared" ref="W519:W581" si="34">MROUND(U519,10)</f>
        <v>970</v>
      </c>
      <c r="X519" s="17">
        <f t="shared" si="33"/>
        <v>970</v>
      </c>
      <c r="Y519" t="s">
        <v>6957</v>
      </c>
      <c r="Z519" t="s">
        <v>6957</v>
      </c>
      <c r="AA519" t="s">
        <v>6958</v>
      </c>
      <c r="AB519">
        <v>0</v>
      </c>
      <c r="AC519">
        <v>0</v>
      </c>
    </row>
    <row r="520" spans="1:29" ht="23.25">
      <c r="A520">
        <v>521</v>
      </c>
      <c r="B520" t="s">
        <v>6956</v>
      </c>
      <c r="C520" t="s">
        <v>6957</v>
      </c>
      <c r="D520" t="s">
        <v>6957</v>
      </c>
      <c r="E520" t="s">
        <v>6958</v>
      </c>
      <c r="F520" t="s">
        <v>6958</v>
      </c>
      <c r="H520" t="s">
        <v>788</v>
      </c>
      <c r="I520" t="s">
        <v>4386</v>
      </c>
      <c r="J520" t="s">
        <v>6959</v>
      </c>
      <c r="K520" t="s">
        <v>6959</v>
      </c>
      <c r="L520">
        <v>0</v>
      </c>
      <c r="M520">
        <v>0</v>
      </c>
      <c r="N520">
        <v>0</v>
      </c>
      <c r="O520" t="s">
        <v>6960</v>
      </c>
      <c r="P520" s="1">
        <v>0.21</v>
      </c>
      <c r="Q520" t="s">
        <v>6961</v>
      </c>
      <c r="R520">
        <v>0</v>
      </c>
      <c r="S520">
        <v>0</v>
      </c>
      <c r="T520" s="10">
        <f t="shared" si="32"/>
        <v>677.68595041322317</v>
      </c>
      <c r="U520" s="30">
        <v>820.1901509999999</v>
      </c>
      <c r="W520">
        <f t="shared" si="34"/>
        <v>820</v>
      </c>
      <c r="X520" s="17">
        <f t="shared" si="33"/>
        <v>820</v>
      </c>
      <c r="Y520" t="s">
        <v>6957</v>
      </c>
      <c r="Z520" t="s">
        <v>6957</v>
      </c>
      <c r="AA520" t="s">
        <v>6958</v>
      </c>
      <c r="AB520">
        <v>0</v>
      </c>
      <c r="AC520">
        <v>0</v>
      </c>
    </row>
    <row r="521" spans="1:29" ht="23.25">
      <c r="A521">
        <v>522</v>
      </c>
      <c r="B521" t="s">
        <v>6956</v>
      </c>
      <c r="C521" t="s">
        <v>6957</v>
      </c>
      <c r="D521" t="s">
        <v>6957</v>
      </c>
      <c r="E521" t="s">
        <v>6958</v>
      </c>
      <c r="F521" t="s">
        <v>6958</v>
      </c>
      <c r="H521" t="s">
        <v>789</v>
      </c>
      <c r="I521" t="s">
        <v>4387</v>
      </c>
      <c r="J521" t="s">
        <v>6959</v>
      </c>
      <c r="K521" t="s">
        <v>6959</v>
      </c>
      <c r="L521">
        <v>0</v>
      </c>
      <c r="M521">
        <v>0</v>
      </c>
      <c r="N521">
        <v>0</v>
      </c>
      <c r="O521" t="s">
        <v>6960</v>
      </c>
      <c r="P521" s="1">
        <v>0.21</v>
      </c>
      <c r="Q521" t="s">
        <v>6961</v>
      </c>
      <c r="R521">
        <v>0</v>
      </c>
      <c r="S521">
        <v>0</v>
      </c>
      <c r="T521" s="10">
        <f t="shared" si="32"/>
        <v>256.198347107438</v>
      </c>
      <c r="U521" s="30">
        <v>313.16400225000001</v>
      </c>
      <c r="W521">
        <f t="shared" si="34"/>
        <v>310</v>
      </c>
      <c r="X521" s="17">
        <f t="shared" si="33"/>
        <v>310</v>
      </c>
      <c r="Y521" t="s">
        <v>6957</v>
      </c>
      <c r="Z521" t="s">
        <v>6957</v>
      </c>
      <c r="AA521" t="s">
        <v>6958</v>
      </c>
      <c r="AB521">
        <v>0</v>
      </c>
      <c r="AC521">
        <v>0</v>
      </c>
    </row>
    <row r="522" spans="1:29" ht="23.25">
      <c r="A522">
        <v>523</v>
      </c>
      <c r="B522" t="s">
        <v>6956</v>
      </c>
      <c r="C522" t="s">
        <v>6957</v>
      </c>
      <c r="D522" t="s">
        <v>6957</v>
      </c>
      <c r="E522" t="s">
        <v>6958</v>
      </c>
      <c r="F522" t="s">
        <v>6958</v>
      </c>
      <c r="H522" t="s">
        <v>792</v>
      </c>
      <c r="I522" t="s">
        <v>4390</v>
      </c>
      <c r="J522" t="s">
        <v>6959</v>
      </c>
      <c r="K522" t="s">
        <v>6959</v>
      </c>
      <c r="L522">
        <v>0</v>
      </c>
      <c r="M522">
        <v>0</v>
      </c>
      <c r="N522">
        <v>0</v>
      </c>
      <c r="O522" t="s">
        <v>6960</v>
      </c>
      <c r="P522" s="1">
        <v>0.21</v>
      </c>
      <c r="Q522" t="s">
        <v>6961</v>
      </c>
      <c r="R522">
        <v>0</v>
      </c>
      <c r="S522">
        <v>0</v>
      </c>
      <c r="T522" s="10">
        <f t="shared" si="32"/>
        <v>305.78512396694214</v>
      </c>
      <c r="U522" s="30">
        <v>368.53393499999999</v>
      </c>
      <c r="W522">
        <f t="shared" si="34"/>
        <v>370</v>
      </c>
      <c r="X522" s="17">
        <f t="shared" si="33"/>
        <v>370</v>
      </c>
      <c r="Y522" t="s">
        <v>6957</v>
      </c>
      <c r="Z522" t="s">
        <v>6957</v>
      </c>
      <c r="AA522" t="s">
        <v>6958</v>
      </c>
      <c r="AB522">
        <v>0</v>
      </c>
      <c r="AC522">
        <v>0</v>
      </c>
    </row>
    <row r="523" spans="1:29" ht="23.25">
      <c r="A523">
        <v>524</v>
      </c>
      <c r="B523" t="s">
        <v>6956</v>
      </c>
      <c r="C523" t="s">
        <v>6957</v>
      </c>
      <c r="D523" t="s">
        <v>6957</v>
      </c>
      <c r="E523" t="s">
        <v>6958</v>
      </c>
      <c r="F523" t="s">
        <v>6958</v>
      </c>
      <c r="H523" t="s">
        <v>799</v>
      </c>
      <c r="I523" t="s">
        <v>4397</v>
      </c>
      <c r="J523" t="s">
        <v>6959</v>
      </c>
      <c r="K523" t="s">
        <v>6959</v>
      </c>
      <c r="L523">
        <v>0</v>
      </c>
      <c r="M523">
        <v>0</v>
      </c>
      <c r="N523">
        <v>0</v>
      </c>
      <c r="O523" t="s">
        <v>6960</v>
      </c>
      <c r="P523" s="1">
        <v>0.21</v>
      </c>
      <c r="Q523" t="s">
        <v>6961</v>
      </c>
      <c r="R523">
        <v>0</v>
      </c>
      <c r="S523">
        <v>0</v>
      </c>
      <c r="T523" s="10">
        <f t="shared" si="32"/>
        <v>528.9256198347108</v>
      </c>
      <c r="U523" s="30">
        <v>639.02274975</v>
      </c>
      <c r="W523">
        <f t="shared" si="34"/>
        <v>640</v>
      </c>
      <c r="X523" s="17">
        <f t="shared" si="33"/>
        <v>640</v>
      </c>
      <c r="Y523" t="s">
        <v>6957</v>
      </c>
      <c r="Z523" t="s">
        <v>6957</v>
      </c>
      <c r="AA523" t="s">
        <v>6958</v>
      </c>
      <c r="AB523">
        <v>0</v>
      </c>
      <c r="AC523">
        <v>0</v>
      </c>
    </row>
    <row r="524" spans="1:29" ht="23.25">
      <c r="A524">
        <v>525</v>
      </c>
      <c r="B524" t="s">
        <v>6956</v>
      </c>
      <c r="C524" t="s">
        <v>6957</v>
      </c>
      <c r="D524" t="s">
        <v>6957</v>
      </c>
      <c r="E524" t="s">
        <v>6958</v>
      </c>
      <c r="F524" t="s">
        <v>6958</v>
      </c>
      <c r="H524" t="s">
        <v>806</v>
      </c>
      <c r="I524" t="s">
        <v>4404</v>
      </c>
      <c r="J524" t="s">
        <v>6959</v>
      </c>
      <c r="K524" t="s">
        <v>6959</v>
      </c>
      <c r="L524">
        <v>0</v>
      </c>
      <c r="M524">
        <v>0</v>
      </c>
      <c r="N524">
        <v>0</v>
      </c>
      <c r="O524" t="s">
        <v>6960</v>
      </c>
      <c r="P524" s="1">
        <v>0.21</v>
      </c>
      <c r="Q524" t="s">
        <v>6961</v>
      </c>
      <c r="R524">
        <v>0</v>
      </c>
      <c r="S524">
        <v>0</v>
      </c>
      <c r="T524" s="10">
        <f t="shared" si="32"/>
        <v>826.44628099173553</v>
      </c>
      <c r="U524" s="30">
        <v>1000.80052875</v>
      </c>
      <c r="W524">
        <f t="shared" si="34"/>
        <v>1000</v>
      </c>
      <c r="X524" s="17">
        <f t="shared" si="33"/>
        <v>1000</v>
      </c>
      <c r="Y524" t="s">
        <v>6957</v>
      </c>
      <c r="Z524" t="s">
        <v>6957</v>
      </c>
      <c r="AA524" t="s">
        <v>6958</v>
      </c>
      <c r="AB524">
        <v>0</v>
      </c>
      <c r="AC524">
        <v>0</v>
      </c>
    </row>
    <row r="525" spans="1:29" ht="23.25">
      <c r="A525">
        <v>526</v>
      </c>
      <c r="B525" t="s">
        <v>6956</v>
      </c>
      <c r="C525" t="s">
        <v>6957</v>
      </c>
      <c r="D525" t="s">
        <v>6957</v>
      </c>
      <c r="E525" t="s">
        <v>6958</v>
      </c>
      <c r="F525" t="s">
        <v>6958</v>
      </c>
      <c r="H525" t="s">
        <v>807</v>
      </c>
      <c r="I525" t="s">
        <v>4405</v>
      </c>
      <c r="J525" t="s">
        <v>6959</v>
      </c>
      <c r="K525" t="s">
        <v>6959</v>
      </c>
      <c r="L525">
        <v>0</v>
      </c>
      <c r="M525">
        <v>0</v>
      </c>
      <c r="N525">
        <v>0</v>
      </c>
      <c r="O525" t="s">
        <v>6960</v>
      </c>
      <c r="P525" s="1">
        <v>0.21</v>
      </c>
      <c r="Q525" t="s">
        <v>6961</v>
      </c>
      <c r="R525">
        <v>0</v>
      </c>
      <c r="S525">
        <v>0</v>
      </c>
      <c r="T525" s="10">
        <f t="shared" si="32"/>
        <v>404.95867768595042</v>
      </c>
      <c r="U525" s="30">
        <v>490.45020749999998</v>
      </c>
      <c r="W525">
        <f t="shared" si="34"/>
        <v>490</v>
      </c>
      <c r="X525" s="17">
        <f t="shared" si="33"/>
        <v>490</v>
      </c>
      <c r="Y525" t="s">
        <v>6957</v>
      </c>
      <c r="Z525" t="s">
        <v>6957</v>
      </c>
      <c r="AA525" t="s">
        <v>6958</v>
      </c>
      <c r="AB525">
        <v>0</v>
      </c>
      <c r="AC525">
        <v>0</v>
      </c>
    </row>
    <row r="526" spans="1:29" ht="23.25">
      <c r="A526">
        <v>527</v>
      </c>
      <c r="B526" t="s">
        <v>6956</v>
      </c>
      <c r="C526" t="s">
        <v>6957</v>
      </c>
      <c r="D526" t="s">
        <v>6957</v>
      </c>
      <c r="E526" t="s">
        <v>6958</v>
      </c>
      <c r="F526" t="s">
        <v>6958</v>
      </c>
      <c r="H526" t="s">
        <v>808</v>
      </c>
      <c r="I526" t="s">
        <v>4406</v>
      </c>
      <c r="J526" t="s">
        <v>6959</v>
      </c>
      <c r="K526" t="s">
        <v>6959</v>
      </c>
      <c r="L526">
        <v>0</v>
      </c>
      <c r="M526">
        <v>0</v>
      </c>
      <c r="N526">
        <v>0</v>
      </c>
      <c r="O526" t="s">
        <v>6960</v>
      </c>
      <c r="P526" s="1">
        <v>0.21</v>
      </c>
      <c r="Q526" t="s">
        <v>6961</v>
      </c>
      <c r="R526">
        <v>0</v>
      </c>
      <c r="S526">
        <v>0</v>
      </c>
      <c r="T526" s="10">
        <f t="shared" si="32"/>
        <v>404.95867768595042</v>
      </c>
      <c r="U526" s="30">
        <v>490.45020749999998</v>
      </c>
      <c r="W526">
        <f t="shared" si="34"/>
        <v>490</v>
      </c>
      <c r="X526" s="17">
        <f t="shared" si="33"/>
        <v>490</v>
      </c>
      <c r="Y526" t="s">
        <v>6957</v>
      </c>
      <c r="Z526" t="s">
        <v>6957</v>
      </c>
      <c r="AA526" t="s">
        <v>6958</v>
      </c>
      <c r="AB526">
        <v>0</v>
      </c>
      <c r="AC526">
        <v>0</v>
      </c>
    </row>
    <row r="527" spans="1:29" ht="23.25">
      <c r="A527">
        <v>528</v>
      </c>
      <c r="B527" t="s">
        <v>6956</v>
      </c>
      <c r="C527" t="s">
        <v>6957</v>
      </c>
      <c r="D527" t="s">
        <v>6957</v>
      </c>
      <c r="E527" t="s">
        <v>6958</v>
      </c>
      <c r="F527" t="s">
        <v>6958</v>
      </c>
      <c r="H527" t="s">
        <v>809</v>
      </c>
      <c r="I527" t="s">
        <v>4407</v>
      </c>
      <c r="J527" t="s">
        <v>6959</v>
      </c>
      <c r="K527" t="s">
        <v>6959</v>
      </c>
      <c r="L527">
        <v>0</v>
      </c>
      <c r="M527">
        <v>0</v>
      </c>
      <c r="N527">
        <v>0</v>
      </c>
      <c r="O527" t="s">
        <v>6960</v>
      </c>
      <c r="P527" s="1">
        <v>0.21</v>
      </c>
      <c r="Q527" t="s">
        <v>6961</v>
      </c>
      <c r="R527">
        <v>0</v>
      </c>
      <c r="S527">
        <v>0</v>
      </c>
      <c r="T527" s="10">
        <f t="shared" si="32"/>
        <v>702.47933884297527</v>
      </c>
      <c r="U527" s="30">
        <v>849.64052250000009</v>
      </c>
      <c r="W527">
        <f t="shared" si="34"/>
        <v>850</v>
      </c>
      <c r="X527" s="17">
        <f t="shared" si="33"/>
        <v>850</v>
      </c>
      <c r="Y527" t="s">
        <v>6957</v>
      </c>
      <c r="Z527" t="s">
        <v>6957</v>
      </c>
      <c r="AA527" t="s">
        <v>6958</v>
      </c>
      <c r="AB527">
        <v>0</v>
      </c>
      <c r="AC527">
        <v>0</v>
      </c>
    </row>
    <row r="528" spans="1:29" ht="23.25">
      <c r="A528">
        <v>529</v>
      </c>
      <c r="B528" t="s">
        <v>6956</v>
      </c>
      <c r="C528" t="s">
        <v>6957</v>
      </c>
      <c r="D528" t="s">
        <v>6957</v>
      </c>
      <c r="E528" t="s">
        <v>6958</v>
      </c>
      <c r="F528" t="s">
        <v>6958</v>
      </c>
      <c r="H528" t="s">
        <v>810</v>
      </c>
      <c r="I528" t="s">
        <v>4408</v>
      </c>
      <c r="J528" t="s">
        <v>6959</v>
      </c>
      <c r="K528" t="s">
        <v>6959</v>
      </c>
      <c r="L528">
        <v>0</v>
      </c>
      <c r="M528">
        <v>0</v>
      </c>
      <c r="N528">
        <v>0</v>
      </c>
      <c r="O528" t="s">
        <v>6960</v>
      </c>
      <c r="P528" s="1">
        <v>0.21</v>
      </c>
      <c r="Q528" t="s">
        <v>6961</v>
      </c>
      <c r="R528">
        <v>0</v>
      </c>
      <c r="S528">
        <v>0</v>
      </c>
      <c r="T528" s="10">
        <f t="shared" si="32"/>
        <v>760.33057851239676</v>
      </c>
      <c r="U528" s="30">
        <v>917.49856275000002</v>
      </c>
      <c r="W528">
        <f t="shared" si="34"/>
        <v>920</v>
      </c>
      <c r="X528" s="17">
        <f t="shared" si="33"/>
        <v>920</v>
      </c>
      <c r="Y528" t="s">
        <v>6957</v>
      </c>
      <c r="Z528" t="s">
        <v>6957</v>
      </c>
      <c r="AA528" t="s">
        <v>6958</v>
      </c>
      <c r="AB528">
        <v>0</v>
      </c>
      <c r="AC528">
        <v>0</v>
      </c>
    </row>
    <row r="529" spans="1:29" ht="23.25">
      <c r="A529">
        <v>530</v>
      </c>
      <c r="B529" t="s">
        <v>6956</v>
      </c>
      <c r="C529" t="s">
        <v>6957</v>
      </c>
      <c r="D529" t="s">
        <v>6957</v>
      </c>
      <c r="E529" t="s">
        <v>6958</v>
      </c>
      <c r="F529" t="s">
        <v>6958</v>
      </c>
      <c r="H529" t="s">
        <v>811</v>
      </c>
      <c r="I529" t="s">
        <v>4409</v>
      </c>
      <c r="J529" t="s">
        <v>6959</v>
      </c>
      <c r="K529" t="s">
        <v>6959</v>
      </c>
      <c r="L529">
        <v>0</v>
      </c>
      <c r="M529">
        <v>0</v>
      </c>
      <c r="N529">
        <v>0</v>
      </c>
      <c r="O529" t="s">
        <v>6960</v>
      </c>
      <c r="P529" s="1">
        <v>0.21</v>
      </c>
      <c r="Q529" t="s">
        <v>6961</v>
      </c>
      <c r="R529">
        <v>0</v>
      </c>
      <c r="S529">
        <v>0</v>
      </c>
      <c r="T529" s="10">
        <f t="shared" si="32"/>
        <v>876.03305785123973</v>
      </c>
      <c r="U529" s="30">
        <v>1061.8664759999999</v>
      </c>
      <c r="W529">
        <f t="shared" si="34"/>
        <v>1060</v>
      </c>
      <c r="X529" s="17">
        <f t="shared" si="33"/>
        <v>1060</v>
      </c>
      <c r="Y529" t="s">
        <v>6957</v>
      </c>
      <c r="Z529" t="s">
        <v>6957</v>
      </c>
      <c r="AA529" t="s">
        <v>6958</v>
      </c>
      <c r="AB529">
        <v>0</v>
      </c>
      <c r="AC529">
        <v>0</v>
      </c>
    </row>
    <row r="530" spans="1:29" ht="23.25">
      <c r="A530">
        <v>531</v>
      </c>
      <c r="B530" t="s">
        <v>6956</v>
      </c>
      <c r="C530" t="s">
        <v>6957</v>
      </c>
      <c r="D530" t="s">
        <v>6957</v>
      </c>
      <c r="E530" t="s">
        <v>6958</v>
      </c>
      <c r="F530" t="s">
        <v>6958</v>
      </c>
      <c r="H530" t="s">
        <v>812</v>
      </c>
      <c r="I530" t="s">
        <v>4410</v>
      </c>
      <c r="J530" t="s">
        <v>6959</v>
      </c>
      <c r="K530" t="s">
        <v>6959</v>
      </c>
      <c r="L530">
        <v>0</v>
      </c>
      <c r="M530">
        <v>0</v>
      </c>
      <c r="N530">
        <v>0</v>
      </c>
      <c r="O530" t="s">
        <v>6960</v>
      </c>
      <c r="P530" s="1">
        <v>0.21</v>
      </c>
      <c r="Q530" t="s">
        <v>6961</v>
      </c>
      <c r="R530">
        <v>0</v>
      </c>
      <c r="S530">
        <v>0</v>
      </c>
      <c r="T530" s="10">
        <f t="shared" si="32"/>
        <v>528.9256198347108</v>
      </c>
      <c r="U530" s="30">
        <v>642.88597725</v>
      </c>
      <c r="W530">
        <f t="shared" si="34"/>
        <v>640</v>
      </c>
      <c r="X530" s="17">
        <f t="shared" si="33"/>
        <v>640</v>
      </c>
      <c r="Y530" t="s">
        <v>6957</v>
      </c>
      <c r="Z530" t="s">
        <v>6957</v>
      </c>
      <c r="AA530" t="s">
        <v>6958</v>
      </c>
      <c r="AB530">
        <v>0</v>
      </c>
      <c r="AC530">
        <v>0</v>
      </c>
    </row>
    <row r="531" spans="1:29" ht="23.25">
      <c r="A531">
        <v>532</v>
      </c>
      <c r="B531" t="s">
        <v>6956</v>
      </c>
      <c r="C531" t="s">
        <v>6957</v>
      </c>
      <c r="D531" t="s">
        <v>6957</v>
      </c>
      <c r="E531" t="s">
        <v>6958</v>
      </c>
      <c r="F531" t="s">
        <v>6958</v>
      </c>
      <c r="H531" t="s">
        <v>813</v>
      </c>
      <c r="I531" t="s">
        <v>4411</v>
      </c>
      <c r="J531" t="s">
        <v>6959</v>
      </c>
      <c r="K531" t="s">
        <v>6959</v>
      </c>
      <c r="L531">
        <v>0</v>
      </c>
      <c r="M531">
        <v>0</v>
      </c>
      <c r="N531">
        <v>0</v>
      </c>
      <c r="O531" t="s">
        <v>6960</v>
      </c>
      <c r="P531" s="1">
        <v>0.21</v>
      </c>
      <c r="Q531" t="s">
        <v>6961</v>
      </c>
      <c r="R531">
        <v>0</v>
      </c>
      <c r="S531">
        <v>0</v>
      </c>
      <c r="T531" s="10">
        <f t="shared" si="32"/>
        <v>710.74380165289256</v>
      </c>
      <c r="U531" s="30">
        <v>858.70563074999984</v>
      </c>
      <c r="W531">
        <f t="shared" si="34"/>
        <v>860</v>
      </c>
      <c r="X531" s="17">
        <f t="shared" si="33"/>
        <v>860</v>
      </c>
      <c r="Y531" t="s">
        <v>6957</v>
      </c>
      <c r="Z531" t="s">
        <v>6957</v>
      </c>
      <c r="AA531" t="s">
        <v>6958</v>
      </c>
      <c r="AB531">
        <v>0</v>
      </c>
      <c r="AC531">
        <v>0</v>
      </c>
    </row>
    <row r="532" spans="1:29" ht="23.25">
      <c r="A532">
        <v>533</v>
      </c>
      <c r="B532" t="s">
        <v>6956</v>
      </c>
      <c r="C532" t="s">
        <v>6957</v>
      </c>
      <c r="D532" t="s">
        <v>6957</v>
      </c>
      <c r="E532" t="s">
        <v>6958</v>
      </c>
      <c r="F532" t="s">
        <v>6958</v>
      </c>
      <c r="H532" t="s">
        <v>814</v>
      </c>
      <c r="I532" t="s">
        <v>4412</v>
      </c>
      <c r="J532" t="s">
        <v>6959</v>
      </c>
      <c r="K532" t="s">
        <v>6959</v>
      </c>
      <c r="L532">
        <v>0</v>
      </c>
      <c r="M532">
        <v>0</v>
      </c>
      <c r="N532">
        <v>0</v>
      </c>
      <c r="O532" t="s">
        <v>6960</v>
      </c>
      <c r="P532" s="1">
        <v>0.21</v>
      </c>
      <c r="Q532" t="s">
        <v>6961</v>
      </c>
      <c r="R532">
        <v>0</v>
      </c>
      <c r="S532">
        <v>0</v>
      </c>
      <c r="T532" s="10">
        <f t="shared" si="32"/>
        <v>1066.1157024793388</v>
      </c>
      <c r="U532" s="30">
        <v>1285.7899229999998</v>
      </c>
      <c r="W532">
        <f t="shared" si="34"/>
        <v>1290</v>
      </c>
      <c r="X532" s="17">
        <f t="shared" si="33"/>
        <v>1290</v>
      </c>
      <c r="Y532" t="s">
        <v>6957</v>
      </c>
      <c r="Z532" t="s">
        <v>6957</v>
      </c>
      <c r="AA532" t="s">
        <v>6958</v>
      </c>
      <c r="AB532">
        <v>0</v>
      </c>
      <c r="AC532">
        <v>0</v>
      </c>
    </row>
    <row r="533" spans="1:29" ht="23.25">
      <c r="A533">
        <v>534</v>
      </c>
      <c r="B533" t="s">
        <v>6956</v>
      </c>
      <c r="C533" t="s">
        <v>6957</v>
      </c>
      <c r="D533" t="s">
        <v>6957</v>
      </c>
      <c r="E533" t="s">
        <v>6958</v>
      </c>
      <c r="F533" t="s">
        <v>6958</v>
      </c>
      <c r="H533" t="s">
        <v>815</v>
      </c>
      <c r="I533" t="s">
        <v>4413</v>
      </c>
      <c r="J533" t="s">
        <v>6959</v>
      </c>
      <c r="K533" t="s">
        <v>6959</v>
      </c>
      <c r="L533">
        <v>0</v>
      </c>
      <c r="M533">
        <v>0</v>
      </c>
      <c r="N533">
        <v>0</v>
      </c>
      <c r="O533" t="s">
        <v>6960</v>
      </c>
      <c r="P533" s="1">
        <v>0.21</v>
      </c>
      <c r="Q533" t="s">
        <v>6961</v>
      </c>
      <c r="R533">
        <v>0</v>
      </c>
      <c r="S533">
        <v>0</v>
      </c>
      <c r="T533" s="10">
        <f t="shared" si="32"/>
        <v>1421.4876033057851</v>
      </c>
      <c r="U533" s="30">
        <v>1717.4471984999998</v>
      </c>
      <c r="W533">
        <f t="shared" si="34"/>
        <v>1720</v>
      </c>
      <c r="X533" s="17">
        <f t="shared" si="33"/>
        <v>1720</v>
      </c>
      <c r="Y533" t="s">
        <v>6957</v>
      </c>
      <c r="Z533" t="s">
        <v>6957</v>
      </c>
      <c r="AA533" t="s">
        <v>6958</v>
      </c>
      <c r="AB533">
        <v>0</v>
      </c>
      <c r="AC533">
        <v>0</v>
      </c>
    </row>
    <row r="534" spans="1:29" ht="23.25">
      <c r="A534">
        <v>535</v>
      </c>
      <c r="B534" t="s">
        <v>6956</v>
      </c>
      <c r="C534" t="s">
        <v>6957</v>
      </c>
      <c r="D534" t="s">
        <v>6957</v>
      </c>
      <c r="E534" t="s">
        <v>6958</v>
      </c>
      <c r="F534" t="s">
        <v>6958</v>
      </c>
      <c r="H534" t="s">
        <v>816</v>
      </c>
      <c r="I534" t="s">
        <v>4414</v>
      </c>
      <c r="J534" t="s">
        <v>6959</v>
      </c>
      <c r="K534" t="s">
        <v>6959</v>
      </c>
      <c r="L534">
        <v>0</v>
      </c>
      <c r="M534">
        <v>0</v>
      </c>
      <c r="N534">
        <v>0</v>
      </c>
      <c r="O534" t="s">
        <v>6960</v>
      </c>
      <c r="P534" s="1">
        <v>0.21</v>
      </c>
      <c r="Q534" t="s">
        <v>6961</v>
      </c>
      <c r="R534">
        <v>0</v>
      </c>
      <c r="S534">
        <v>0</v>
      </c>
      <c r="T534" s="10">
        <f t="shared" si="32"/>
        <v>619.83471074380168</v>
      </c>
      <c r="U534" s="30">
        <v>751.29892199999995</v>
      </c>
      <c r="W534">
        <f t="shared" si="34"/>
        <v>750</v>
      </c>
      <c r="X534" s="17">
        <f t="shared" si="33"/>
        <v>750</v>
      </c>
      <c r="Y534" t="s">
        <v>6957</v>
      </c>
      <c r="Z534" t="s">
        <v>6957</v>
      </c>
      <c r="AA534" t="s">
        <v>6958</v>
      </c>
      <c r="AB534">
        <v>0</v>
      </c>
      <c r="AC534">
        <v>0</v>
      </c>
    </row>
    <row r="535" spans="1:29" ht="23.25">
      <c r="A535">
        <v>536</v>
      </c>
      <c r="B535" t="s">
        <v>6956</v>
      </c>
      <c r="C535" t="s">
        <v>6957</v>
      </c>
      <c r="D535" t="s">
        <v>6957</v>
      </c>
      <c r="E535" t="s">
        <v>6958</v>
      </c>
      <c r="F535" t="s">
        <v>6958</v>
      </c>
      <c r="H535" t="s">
        <v>817</v>
      </c>
      <c r="I535" t="s">
        <v>4415</v>
      </c>
      <c r="J535" t="s">
        <v>6959</v>
      </c>
      <c r="K535" t="s">
        <v>6959</v>
      </c>
      <c r="L535">
        <v>0</v>
      </c>
      <c r="M535">
        <v>0</v>
      </c>
      <c r="N535">
        <v>0</v>
      </c>
      <c r="O535" t="s">
        <v>6960</v>
      </c>
      <c r="P535" s="1">
        <v>0.21</v>
      </c>
      <c r="Q535" t="s">
        <v>6961</v>
      </c>
      <c r="R535">
        <v>0</v>
      </c>
      <c r="S535">
        <v>0</v>
      </c>
      <c r="T535" s="10">
        <f t="shared" si="32"/>
        <v>826.44628099173553</v>
      </c>
      <c r="U535" s="30">
        <v>1001.69895375</v>
      </c>
      <c r="W535">
        <f t="shared" si="34"/>
        <v>1000</v>
      </c>
      <c r="X535" s="17">
        <f t="shared" si="33"/>
        <v>1000</v>
      </c>
      <c r="Y535" t="s">
        <v>6957</v>
      </c>
      <c r="Z535" t="s">
        <v>6957</v>
      </c>
      <c r="AA535" t="s">
        <v>6958</v>
      </c>
      <c r="AB535">
        <v>0</v>
      </c>
      <c r="AC535">
        <v>0</v>
      </c>
    </row>
    <row r="536" spans="1:29" ht="23.25">
      <c r="A536">
        <v>537</v>
      </c>
      <c r="B536" t="s">
        <v>6956</v>
      </c>
      <c r="C536" t="s">
        <v>6957</v>
      </c>
      <c r="D536" t="s">
        <v>6957</v>
      </c>
      <c r="E536" t="s">
        <v>6958</v>
      </c>
      <c r="F536" t="s">
        <v>6958</v>
      </c>
      <c r="H536" t="s">
        <v>818</v>
      </c>
      <c r="I536" t="s">
        <v>4416</v>
      </c>
      <c r="J536" t="s">
        <v>6959</v>
      </c>
      <c r="K536" t="s">
        <v>6959</v>
      </c>
      <c r="L536">
        <v>0</v>
      </c>
      <c r="M536">
        <v>0</v>
      </c>
      <c r="N536">
        <v>0</v>
      </c>
      <c r="O536" t="s">
        <v>6960</v>
      </c>
      <c r="P536" s="1">
        <v>0.21</v>
      </c>
      <c r="Q536" t="s">
        <v>6961</v>
      </c>
      <c r="R536">
        <v>0</v>
      </c>
      <c r="S536">
        <v>0</v>
      </c>
      <c r="T536" s="10">
        <f t="shared" si="32"/>
        <v>1239.6694214876034</v>
      </c>
      <c r="U536" s="30">
        <v>1502.5439385</v>
      </c>
      <c r="W536">
        <f t="shared" si="34"/>
        <v>1500</v>
      </c>
      <c r="X536" s="17">
        <f t="shared" si="33"/>
        <v>1500</v>
      </c>
      <c r="Y536" t="s">
        <v>6957</v>
      </c>
      <c r="Z536" t="s">
        <v>6957</v>
      </c>
      <c r="AA536" t="s">
        <v>6958</v>
      </c>
      <c r="AB536">
        <v>0</v>
      </c>
      <c r="AC536">
        <v>0</v>
      </c>
    </row>
    <row r="537" spans="1:29" ht="23.25">
      <c r="A537">
        <v>538</v>
      </c>
      <c r="B537" t="s">
        <v>6956</v>
      </c>
      <c r="C537" t="s">
        <v>6957</v>
      </c>
      <c r="D537" t="s">
        <v>6957</v>
      </c>
      <c r="E537" t="s">
        <v>6958</v>
      </c>
      <c r="F537" t="s">
        <v>6958</v>
      </c>
      <c r="H537" t="s">
        <v>819</v>
      </c>
      <c r="I537" t="s">
        <v>4417</v>
      </c>
      <c r="J537" t="s">
        <v>6959</v>
      </c>
      <c r="K537" t="s">
        <v>6959</v>
      </c>
      <c r="L537">
        <v>0</v>
      </c>
      <c r="M537">
        <v>0</v>
      </c>
      <c r="N537">
        <v>0</v>
      </c>
      <c r="O537" t="s">
        <v>6960</v>
      </c>
      <c r="P537" s="1">
        <v>0.21</v>
      </c>
      <c r="Q537" t="s">
        <v>6961</v>
      </c>
      <c r="R537">
        <v>0</v>
      </c>
      <c r="S537">
        <v>0</v>
      </c>
      <c r="T537" s="10">
        <f t="shared" si="32"/>
        <v>1652.8925619834711</v>
      </c>
      <c r="U537" s="30">
        <v>2003.3979075</v>
      </c>
      <c r="W537">
        <f t="shared" si="34"/>
        <v>2000</v>
      </c>
      <c r="X537" s="17">
        <f t="shared" si="33"/>
        <v>2000</v>
      </c>
      <c r="Y537" t="s">
        <v>6957</v>
      </c>
      <c r="Z537" t="s">
        <v>6957</v>
      </c>
      <c r="AA537" t="s">
        <v>6958</v>
      </c>
      <c r="AB537">
        <v>0</v>
      </c>
      <c r="AC537">
        <v>0</v>
      </c>
    </row>
    <row r="538" spans="1:29" ht="23.25">
      <c r="A538">
        <v>539</v>
      </c>
      <c r="B538" t="s">
        <v>6956</v>
      </c>
      <c r="C538" t="s">
        <v>6957</v>
      </c>
      <c r="D538" t="s">
        <v>6957</v>
      </c>
      <c r="E538" t="s">
        <v>6958</v>
      </c>
      <c r="F538" t="s">
        <v>6958</v>
      </c>
      <c r="H538" t="s">
        <v>8774</v>
      </c>
      <c r="I538" t="s">
        <v>8773</v>
      </c>
      <c r="J538" t="s">
        <v>6959</v>
      </c>
      <c r="K538" t="s">
        <v>6959</v>
      </c>
      <c r="L538">
        <v>0</v>
      </c>
      <c r="M538">
        <v>0</v>
      </c>
      <c r="N538">
        <v>0</v>
      </c>
      <c r="O538" t="s">
        <v>6960</v>
      </c>
      <c r="P538" s="1">
        <v>0.21</v>
      </c>
      <c r="Q538" t="s">
        <v>6961</v>
      </c>
      <c r="R538">
        <v>0</v>
      </c>
      <c r="S538">
        <v>0</v>
      </c>
      <c r="T538" s="10">
        <f t="shared" si="32"/>
        <v>2380.1652892561983</v>
      </c>
      <c r="U538" s="30">
        <v>2884.0700294999992</v>
      </c>
      <c r="W538">
        <f t="shared" si="34"/>
        <v>2880</v>
      </c>
      <c r="X538" s="17">
        <f t="shared" si="33"/>
        <v>2880</v>
      </c>
      <c r="Y538" t="s">
        <v>6957</v>
      </c>
      <c r="Z538" t="s">
        <v>6957</v>
      </c>
      <c r="AA538" t="s">
        <v>6958</v>
      </c>
      <c r="AB538">
        <v>0</v>
      </c>
      <c r="AC538">
        <v>0</v>
      </c>
    </row>
    <row r="539" spans="1:29" ht="23.25">
      <c r="A539">
        <v>540</v>
      </c>
      <c r="B539" t="s">
        <v>6956</v>
      </c>
      <c r="C539" t="s">
        <v>6957</v>
      </c>
      <c r="D539" t="s">
        <v>6957</v>
      </c>
      <c r="E539" t="s">
        <v>6958</v>
      </c>
      <c r="F539" t="s">
        <v>6958</v>
      </c>
      <c r="H539" t="s">
        <v>11602</v>
      </c>
      <c r="I539" t="s">
        <v>4418</v>
      </c>
      <c r="J539" t="s">
        <v>6959</v>
      </c>
      <c r="K539" t="s">
        <v>6959</v>
      </c>
      <c r="L539">
        <v>0</v>
      </c>
      <c r="M539">
        <v>0</v>
      </c>
      <c r="N539">
        <v>0</v>
      </c>
      <c r="O539" t="s">
        <v>6960</v>
      </c>
      <c r="P539" s="1">
        <v>0.21</v>
      </c>
      <c r="Q539" t="s">
        <v>6961</v>
      </c>
      <c r="R539">
        <v>0</v>
      </c>
      <c r="S539">
        <v>0</v>
      </c>
      <c r="T539" s="10">
        <f t="shared" si="32"/>
        <v>1553.7190082644629</v>
      </c>
      <c r="U539" s="30">
        <v>1882.8472409999997</v>
      </c>
      <c r="W539">
        <f t="shared" si="34"/>
        <v>1880</v>
      </c>
      <c r="X539" s="17">
        <f t="shared" si="33"/>
        <v>1880</v>
      </c>
      <c r="Y539" t="s">
        <v>6957</v>
      </c>
      <c r="Z539" t="s">
        <v>6957</v>
      </c>
      <c r="AA539" t="s">
        <v>6958</v>
      </c>
      <c r="AB539">
        <v>0</v>
      </c>
      <c r="AC539">
        <v>0</v>
      </c>
    </row>
    <row r="540" spans="1:29" ht="23.25">
      <c r="A540">
        <v>541</v>
      </c>
      <c r="B540" t="s">
        <v>6956</v>
      </c>
      <c r="C540" t="s">
        <v>6957</v>
      </c>
      <c r="D540" t="s">
        <v>6957</v>
      </c>
      <c r="E540" t="s">
        <v>6958</v>
      </c>
      <c r="F540" t="s">
        <v>6958</v>
      </c>
      <c r="H540" t="s">
        <v>11585</v>
      </c>
      <c r="I540" t="s">
        <v>4419</v>
      </c>
      <c r="J540" t="s">
        <v>6959</v>
      </c>
      <c r="K540" t="s">
        <v>6959</v>
      </c>
      <c r="L540">
        <v>0</v>
      </c>
      <c r="M540">
        <v>0</v>
      </c>
      <c r="N540">
        <v>0</v>
      </c>
      <c r="O540" t="s">
        <v>6960</v>
      </c>
      <c r="P540" s="1">
        <v>0.21</v>
      </c>
      <c r="Q540" t="s">
        <v>6961</v>
      </c>
      <c r="R540">
        <v>0</v>
      </c>
      <c r="S540">
        <v>0</v>
      </c>
      <c r="T540" s="10">
        <f t="shared" si="32"/>
        <v>2066.1157024793388</v>
      </c>
      <c r="U540" s="30">
        <v>2500.3437277500002</v>
      </c>
      <c r="W540">
        <f t="shared" si="34"/>
        <v>2500</v>
      </c>
      <c r="X540" s="17">
        <f t="shared" si="33"/>
        <v>2500</v>
      </c>
      <c r="Y540" t="s">
        <v>6957</v>
      </c>
      <c r="Z540" t="s">
        <v>6957</v>
      </c>
      <c r="AA540" t="s">
        <v>6958</v>
      </c>
      <c r="AB540">
        <v>0</v>
      </c>
      <c r="AC540">
        <v>0</v>
      </c>
    </row>
    <row r="541" spans="1:29" ht="23.25">
      <c r="A541">
        <v>542</v>
      </c>
      <c r="B541" t="s">
        <v>6956</v>
      </c>
      <c r="C541" t="s">
        <v>6957</v>
      </c>
      <c r="D541" t="s">
        <v>6957</v>
      </c>
      <c r="E541" t="s">
        <v>6958</v>
      </c>
      <c r="F541" t="s">
        <v>6958</v>
      </c>
      <c r="H541" t="s">
        <v>822</v>
      </c>
      <c r="I541" t="s">
        <v>4420</v>
      </c>
      <c r="J541" t="s">
        <v>6959</v>
      </c>
      <c r="K541" t="s">
        <v>6959</v>
      </c>
      <c r="L541">
        <v>0</v>
      </c>
      <c r="M541">
        <v>0</v>
      </c>
      <c r="N541">
        <v>0</v>
      </c>
      <c r="O541" t="s">
        <v>6960</v>
      </c>
      <c r="P541" s="1">
        <v>0.21</v>
      </c>
      <c r="Q541" t="s">
        <v>6961</v>
      </c>
      <c r="R541">
        <v>0</v>
      </c>
      <c r="S541">
        <v>0</v>
      </c>
      <c r="T541" s="10">
        <f t="shared" si="32"/>
        <v>2528.9256198347107</v>
      </c>
      <c r="U541" s="30">
        <v>3060.8261639999996</v>
      </c>
      <c r="W541">
        <f t="shared" si="34"/>
        <v>3060</v>
      </c>
      <c r="X541" s="17">
        <f t="shared" si="33"/>
        <v>3060</v>
      </c>
      <c r="Y541" t="s">
        <v>6957</v>
      </c>
      <c r="Z541" t="s">
        <v>6957</v>
      </c>
      <c r="AA541" t="s">
        <v>6958</v>
      </c>
      <c r="AB541">
        <v>0</v>
      </c>
      <c r="AC541">
        <v>0</v>
      </c>
    </row>
    <row r="542" spans="1:29" ht="23.25">
      <c r="A542">
        <v>543</v>
      </c>
      <c r="B542" t="s">
        <v>6956</v>
      </c>
      <c r="C542" t="s">
        <v>6957</v>
      </c>
      <c r="D542" t="s">
        <v>6957</v>
      </c>
      <c r="E542" t="s">
        <v>6958</v>
      </c>
      <c r="F542" t="s">
        <v>6958</v>
      </c>
      <c r="H542" t="s">
        <v>823</v>
      </c>
      <c r="I542" t="s">
        <v>4421</v>
      </c>
      <c r="J542" t="s">
        <v>6959</v>
      </c>
      <c r="K542" t="s">
        <v>6959</v>
      </c>
      <c r="L542">
        <v>0</v>
      </c>
      <c r="M542">
        <v>0</v>
      </c>
      <c r="N542">
        <v>0</v>
      </c>
      <c r="O542" t="s">
        <v>6960</v>
      </c>
      <c r="P542" s="1">
        <v>0.21</v>
      </c>
      <c r="Q542" t="s">
        <v>6961</v>
      </c>
      <c r="R542">
        <v>0</v>
      </c>
      <c r="S542">
        <v>0</v>
      </c>
      <c r="T542" s="10">
        <f t="shared" ref="T542:T603" si="35">X542/1.21</f>
        <v>3099.1735537190084</v>
      </c>
      <c r="U542" s="30">
        <v>3745.9381162499994</v>
      </c>
      <c r="W542">
        <f t="shared" si="34"/>
        <v>3750</v>
      </c>
      <c r="X542" s="17">
        <f t="shared" si="33"/>
        <v>3750</v>
      </c>
      <c r="Y542" t="s">
        <v>6957</v>
      </c>
      <c r="Z542" t="s">
        <v>6957</v>
      </c>
      <c r="AA542" t="s">
        <v>6958</v>
      </c>
      <c r="AB542">
        <v>0</v>
      </c>
      <c r="AC542">
        <v>0</v>
      </c>
    </row>
    <row r="543" spans="1:29" ht="23.25">
      <c r="A543">
        <v>544</v>
      </c>
      <c r="B543" t="s">
        <v>6956</v>
      </c>
      <c r="C543" t="s">
        <v>6957</v>
      </c>
      <c r="D543" t="s">
        <v>6957</v>
      </c>
      <c r="E543" t="s">
        <v>6958</v>
      </c>
      <c r="F543" t="s">
        <v>6958</v>
      </c>
      <c r="H543" t="s">
        <v>824</v>
      </c>
      <c r="I543" t="s">
        <v>4422</v>
      </c>
      <c r="J543" t="s">
        <v>6959</v>
      </c>
      <c r="K543" t="s">
        <v>6959</v>
      </c>
      <c r="L543">
        <v>0</v>
      </c>
      <c r="M543">
        <v>0</v>
      </c>
      <c r="N543">
        <v>0</v>
      </c>
      <c r="O543" t="s">
        <v>6960</v>
      </c>
      <c r="P543" s="1">
        <v>0.21</v>
      </c>
      <c r="Q543" t="s">
        <v>6961</v>
      </c>
      <c r="R543">
        <v>0</v>
      </c>
      <c r="S543">
        <v>0</v>
      </c>
      <c r="T543" s="10">
        <f t="shared" si="35"/>
        <v>4123.9669421487606</v>
      </c>
      <c r="U543" s="30">
        <v>4990.9036072500003</v>
      </c>
      <c r="W543">
        <f t="shared" si="34"/>
        <v>4990</v>
      </c>
      <c r="X543" s="17">
        <f t="shared" si="33"/>
        <v>4990</v>
      </c>
      <c r="Y543" t="s">
        <v>6957</v>
      </c>
      <c r="Z543" t="s">
        <v>6957</v>
      </c>
      <c r="AA543" t="s">
        <v>6958</v>
      </c>
      <c r="AB543">
        <v>0</v>
      </c>
      <c r="AC543">
        <v>0</v>
      </c>
    </row>
    <row r="544" spans="1:29" ht="23.25">
      <c r="A544">
        <v>545</v>
      </c>
      <c r="B544" t="s">
        <v>6956</v>
      </c>
      <c r="C544" t="s">
        <v>6957</v>
      </c>
      <c r="D544" t="s">
        <v>6957</v>
      </c>
      <c r="E544" t="s">
        <v>6958</v>
      </c>
      <c r="F544" t="s">
        <v>6958</v>
      </c>
      <c r="H544" t="s">
        <v>825</v>
      </c>
      <c r="I544" t="s">
        <v>4423</v>
      </c>
      <c r="J544" t="s">
        <v>6959</v>
      </c>
      <c r="K544" t="s">
        <v>6959</v>
      </c>
      <c r="L544">
        <v>0</v>
      </c>
      <c r="M544">
        <v>0</v>
      </c>
      <c r="N544">
        <v>0</v>
      </c>
      <c r="O544" t="s">
        <v>6960</v>
      </c>
      <c r="P544" s="1">
        <v>0.21</v>
      </c>
      <c r="Q544" t="s">
        <v>6961</v>
      </c>
      <c r="R544">
        <v>0</v>
      </c>
      <c r="S544">
        <v>0</v>
      </c>
      <c r="T544" s="10">
        <f t="shared" si="35"/>
        <v>7024.7933884297527</v>
      </c>
      <c r="U544" s="30">
        <v>8504.1586327499972</v>
      </c>
      <c r="W544">
        <f t="shared" si="34"/>
        <v>8500</v>
      </c>
      <c r="X544" s="17">
        <f t="shared" si="33"/>
        <v>8500</v>
      </c>
      <c r="Y544" t="s">
        <v>6957</v>
      </c>
      <c r="Z544" t="s">
        <v>6957</v>
      </c>
      <c r="AA544" t="s">
        <v>6958</v>
      </c>
      <c r="AB544">
        <v>0</v>
      </c>
      <c r="AC544">
        <v>0</v>
      </c>
    </row>
    <row r="545" spans="1:29" ht="23.25">
      <c r="A545">
        <v>546</v>
      </c>
      <c r="B545" t="s">
        <v>6956</v>
      </c>
      <c r="C545" t="s">
        <v>6957</v>
      </c>
      <c r="D545" t="s">
        <v>6957</v>
      </c>
      <c r="E545" t="s">
        <v>6958</v>
      </c>
      <c r="F545" t="s">
        <v>6958</v>
      </c>
      <c r="H545" t="s">
        <v>826</v>
      </c>
      <c r="I545" t="s">
        <v>4424</v>
      </c>
      <c r="J545" t="s">
        <v>6959</v>
      </c>
      <c r="K545" t="s">
        <v>6959</v>
      </c>
      <c r="L545">
        <v>0</v>
      </c>
      <c r="M545">
        <v>0</v>
      </c>
      <c r="N545">
        <v>0</v>
      </c>
      <c r="O545" t="s">
        <v>6960</v>
      </c>
      <c r="P545" s="1">
        <v>0.21</v>
      </c>
      <c r="Q545" t="s">
        <v>6961</v>
      </c>
      <c r="R545">
        <v>0</v>
      </c>
      <c r="S545">
        <v>0</v>
      </c>
      <c r="T545" s="10">
        <f t="shared" si="35"/>
        <v>9933.8842975206608</v>
      </c>
      <c r="U545" s="30">
        <v>12017.3507685</v>
      </c>
      <c r="W545">
        <f t="shared" si="34"/>
        <v>12020</v>
      </c>
      <c r="X545" s="17">
        <f t="shared" si="33"/>
        <v>12020</v>
      </c>
      <c r="Y545" t="s">
        <v>6957</v>
      </c>
      <c r="Z545" t="s">
        <v>6957</v>
      </c>
      <c r="AA545" t="s">
        <v>6958</v>
      </c>
      <c r="AB545">
        <v>0</v>
      </c>
      <c r="AC545">
        <v>0</v>
      </c>
    </row>
    <row r="546" spans="1:29" ht="23.25">
      <c r="A546">
        <v>547</v>
      </c>
      <c r="B546" t="s">
        <v>6956</v>
      </c>
      <c r="C546" t="s">
        <v>6957</v>
      </c>
      <c r="D546" t="s">
        <v>6957</v>
      </c>
      <c r="E546" t="s">
        <v>6958</v>
      </c>
      <c r="F546" t="s">
        <v>6958</v>
      </c>
      <c r="H546" t="s">
        <v>827</v>
      </c>
      <c r="I546" t="s">
        <v>4425</v>
      </c>
      <c r="J546" t="s">
        <v>6959</v>
      </c>
      <c r="K546" t="s">
        <v>6959</v>
      </c>
      <c r="L546">
        <v>0</v>
      </c>
      <c r="M546">
        <v>0</v>
      </c>
      <c r="N546">
        <v>0</v>
      </c>
      <c r="O546" t="s">
        <v>6960</v>
      </c>
      <c r="P546" s="1">
        <v>0.21</v>
      </c>
      <c r="Q546" t="s">
        <v>6961</v>
      </c>
      <c r="R546">
        <v>0</v>
      </c>
      <c r="S546">
        <v>0</v>
      </c>
      <c r="T546" s="10">
        <f t="shared" si="35"/>
        <v>13140.495867768595</v>
      </c>
      <c r="U546" s="30">
        <v>15900.101043750001</v>
      </c>
      <c r="W546">
        <f t="shared" si="34"/>
        <v>15900</v>
      </c>
      <c r="X546" s="17">
        <f t="shared" si="33"/>
        <v>15900</v>
      </c>
      <c r="Y546" t="s">
        <v>6957</v>
      </c>
      <c r="Z546" t="s">
        <v>6957</v>
      </c>
      <c r="AA546" t="s">
        <v>6958</v>
      </c>
      <c r="AB546">
        <v>0</v>
      </c>
      <c r="AC546">
        <v>0</v>
      </c>
    </row>
    <row r="547" spans="1:29" ht="23.25">
      <c r="A547">
        <v>548</v>
      </c>
      <c r="B547" t="s">
        <v>6956</v>
      </c>
      <c r="C547" t="s">
        <v>6957</v>
      </c>
      <c r="D547" t="s">
        <v>6957</v>
      </c>
      <c r="E547" t="s">
        <v>6958</v>
      </c>
      <c r="F547" t="s">
        <v>6958</v>
      </c>
      <c r="H547" t="s">
        <v>828</v>
      </c>
      <c r="I547" t="s">
        <v>4426</v>
      </c>
      <c r="J547" t="s">
        <v>6959</v>
      </c>
      <c r="K547" t="s">
        <v>6959</v>
      </c>
      <c r="L547">
        <v>0</v>
      </c>
      <c r="M547">
        <v>0</v>
      </c>
      <c r="N547">
        <v>0</v>
      </c>
      <c r="O547" t="s">
        <v>6960</v>
      </c>
      <c r="P547" s="1">
        <v>0.21</v>
      </c>
      <c r="Q547" t="s">
        <v>6961</v>
      </c>
      <c r="R547">
        <v>0</v>
      </c>
      <c r="S547">
        <v>0</v>
      </c>
      <c r="T547" s="10">
        <f t="shared" si="35"/>
        <v>1735.5371900826447</v>
      </c>
      <c r="U547" s="30">
        <v>2101.9191929999997</v>
      </c>
      <c r="W547">
        <f t="shared" si="34"/>
        <v>2100</v>
      </c>
      <c r="X547" s="17">
        <f t="shared" si="33"/>
        <v>2100</v>
      </c>
      <c r="Y547" t="s">
        <v>6957</v>
      </c>
      <c r="Z547" t="s">
        <v>6957</v>
      </c>
      <c r="AA547" t="s">
        <v>6958</v>
      </c>
      <c r="AB547">
        <v>0</v>
      </c>
      <c r="AC547">
        <v>0</v>
      </c>
    </row>
    <row r="548" spans="1:29" ht="23.25">
      <c r="A548">
        <v>549</v>
      </c>
      <c r="B548" t="s">
        <v>6956</v>
      </c>
      <c r="C548" t="s">
        <v>6957</v>
      </c>
      <c r="D548" t="s">
        <v>6957</v>
      </c>
      <c r="E548" t="s">
        <v>6958</v>
      </c>
      <c r="F548" t="s">
        <v>6958</v>
      </c>
      <c r="H548" t="s">
        <v>829</v>
      </c>
      <c r="I548" t="s">
        <v>4427</v>
      </c>
      <c r="J548" t="s">
        <v>6959</v>
      </c>
      <c r="K548" t="s">
        <v>6959</v>
      </c>
      <c r="L548">
        <v>0</v>
      </c>
      <c r="M548">
        <v>0</v>
      </c>
      <c r="N548">
        <v>0</v>
      </c>
      <c r="O548" t="s">
        <v>6960</v>
      </c>
      <c r="P548" s="1">
        <v>0.21</v>
      </c>
      <c r="Q548" t="s">
        <v>6961</v>
      </c>
      <c r="R548">
        <v>0</v>
      </c>
      <c r="S548">
        <v>0</v>
      </c>
      <c r="T548" s="10">
        <f t="shared" si="35"/>
        <v>2272.727272727273</v>
      </c>
      <c r="U548" s="30">
        <v>2752.9718534999997</v>
      </c>
      <c r="W548">
        <f t="shared" si="34"/>
        <v>2750</v>
      </c>
      <c r="X548" s="17">
        <f t="shared" si="33"/>
        <v>2750</v>
      </c>
      <c r="Y548" t="s">
        <v>6957</v>
      </c>
      <c r="Z548" t="s">
        <v>6957</v>
      </c>
      <c r="AA548" t="s">
        <v>6958</v>
      </c>
      <c r="AB548">
        <v>0</v>
      </c>
      <c r="AC548">
        <v>0</v>
      </c>
    </row>
    <row r="549" spans="1:29" ht="23.25">
      <c r="A549">
        <v>550</v>
      </c>
      <c r="B549" t="s">
        <v>6956</v>
      </c>
      <c r="C549" t="s">
        <v>6957</v>
      </c>
      <c r="D549" t="s">
        <v>6957</v>
      </c>
      <c r="E549" t="s">
        <v>6958</v>
      </c>
      <c r="F549" t="s">
        <v>6958</v>
      </c>
      <c r="H549" t="s">
        <v>830</v>
      </c>
      <c r="I549" t="s">
        <v>4428</v>
      </c>
      <c r="J549" t="s">
        <v>6959</v>
      </c>
      <c r="K549" t="s">
        <v>6959</v>
      </c>
      <c r="L549">
        <v>0</v>
      </c>
      <c r="M549">
        <v>0</v>
      </c>
      <c r="N549">
        <v>0</v>
      </c>
      <c r="O549" t="s">
        <v>6960</v>
      </c>
      <c r="P549" s="1">
        <v>0.21</v>
      </c>
      <c r="Q549" t="s">
        <v>6961</v>
      </c>
      <c r="R549">
        <v>0</v>
      </c>
      <c r="S549">
        <v>0</v>
      </c>
      <c r="T549" s="10">
        <f t="shared" si="35"/>
        <v>884.29752066115702</v>
      </c>
      <c r="U549" s="30">
        <v>1074.192867</v>
      </c>
      <c r="W549">
        <f t="shared" si="34"/>
        <v>1070</v>
      </c>
      <c r="X549" s="17">
        <f t="shared" si="33"/>
        <v>1070</v>
      </c>
      <c r="Y549" t="s">
        <v>6957</v>
      </c>
      <c r="Z549" t="s">
        <v>6957</v>
      </c>
      <c r="AA549" t="s">
        <v>6958</v>
      </c>
      <c r="AB549">
        <v>0</v>
      </c>
      <c r="AC549">
        <v>0</v>
      </c>
    </row>
    <row r="550" spans="1:29" ht="23.25">
      <c r="A550">
        <v>551</v>
      </c>
      <c r="B550" t="s">
        <v>6956</v>
      </c>
      <c r="C550" t="s">
        <v>6957</v>
      </c>
      <c r="D550" t="s">
        <v>6957</v>
      </c>
      <c r="E550" t="s">
        <v>6958</v>
      </c>
      <c r="F550" t="s">
        <v>6958</v>
      </c>
      <c r="H550" t="s">
        <v>831</v>
      </c>
      <c r="I550" t="s">
        <v>4429</v>
      </c>
      <c r="J550" t="s">
        <v>6959</v>
      </c>
      <c r="K550" t="s">
        <v>6959</v>
      </c>
      <c r="L550">
        <v>0</v>
      </c>
      <c r="M550">
        <v>0</v>
      </c>
      <c r="N550">
        <v>0</v>
      </c>
      <c r="O550" t="s">
        <v>6960</v>
      </c>
      <c r="P550" s="1">
        <v>0.21</v>
      </c>
      <c r="Q550" t="s">
        <v>6961</v>
      </c>
      <c r="R550">
        <v>0</v>
      </c>
      <c r="S550">
        <v>0</v>
      </c>
      <c r="T550" s="10">
        <f t="shared" si="35"/>
        <v>1264.4628099173553</v>
      </c>
      <c r="U550" s="30">
        <v>1529.27208225</v>
      </c>
      <c r="W550">
        <f t="shared" si="34"/>
        <v>1530</v>
      </c>
      <c r="X550" s="17">
        <f t="shared" si="33"/>
        <v>1530</v>
      </c>
      <c r="Y550" t="s">
        <v>6957</v>
      </c>
      <c r="Z550" t="s">
        <v>6957</v>
      </c>
      <c r="AA550" t="s">
        <v>6958</v>
      </c>
      <c r="AB550">
        <v>0</v>
      </c>
      <c r="AC550">
        <v>0</v>
      </c>
    </row>
    <row r="551" spans="1:29" ht="23.25">
      <c r="A551">
        <v>553</v>
      </c>
      <c r="B551" t="s">
        <v>6956</v>
      </c>
      <c r="C551" t="s">
        <v>6957</v>
      </c>
      <c r="D551" t="s">
        <v>6957</v>
      </c>
      <c r="E551" t="s">
        <v>6958</v>
      </c>
      <c r="F551" t="s">
        <v>6958</v>
      </c>
      <c r="H551" t="s">
        <v>11186</v>
      </c>
      <c r="I551" t="s">
        <v>4430</v>
      </c>
      <c r="J551" t="s">
        <v>6959</v>
      </c>
      <c r="K551" t="s">
        <v>6959</v>
      </c>
      <c r="L551">
        <v>0</v>
      </c>
      <c r="M551">
        <v>0</v>
      </c>
      <c r="N551">
        <v>0</v>
      </c>
      <c r="O551" t="s">
        <v>6960</v>
      </c>
      <c r="P551" s="1">
        <v>0.21</v>
      </c>
      <c r="Q551" t="s">
        <v>6961</v>
      </c>
      <c r="R551">
        <v>0</v>
      </c>
      <c r="S551">
        <v>0</v>
      </c>
      <c r="T551" s="10">
        <f t="shared" si="35"/>
        <v>1132.2314049586778</v>
      </c>
      <c r="U551" s="30">
        <v>1576.9335285</v>
      </c>
      <c r="X551" s="17">
        <v>1370</v>
      </c>
      <c r="Y551" t="s">
        <v>6957</v>
      </c>
      <c r="Z551" t="s">
        <v>6957</v>
      </c>
      <c r="AA551" t="s">
        <v>6958</v>
      </c>
      <c r="AB551">
        <v>0</v>
      </c>
      <c r="AC551">
        <v>0</v>
      </c>
    </row>
    <row r="552" spans="1:29" ht="23.25">
      <c r="A552">
        <v>554</v>
      </c>
      <c r="B552" t="s">
        <v>6956</v>
      </c>
      <c r="C552" t="s">
        <v>6957</v>
      </c>
      <c r="D552" t="s">
        <v>6957</v>
      </c>
      <c r="E552" t="s">
        <v>6958</v>
      </c>
      <c r="F552" t="s">
        <v>6958</v>
      </c>
      <c r="H552" t="s">
        <v>11187</v>
      </c>
      <c r="I552" t="s">
        <v>4431</v>
      </c>
      <c r="J552" t="s">
        <v>6959</v>
      </c>
      <c r="K552" t="s">
        <v>6959</v>
      </c>
      <c r="L552">
        <v>0</v>
      </c>
      <c r="M552">
        <v>0</v>
      </c>
      <c r="N552">
        <v>0</v>
      </c>
      <c r="O552" t="s">
        <v>6960</v>
      </c>
      <c r="P552" s="1">
        <v>0.21</v>
      </c>
      <c r="Q552" t="s">
        <v>6961</v>
      </c>
      <c r="R552">
        <v>0</v>
      </c>
      <c r="S552">
        <v>0</v>
      </c>
      <c r="T552" s="10">
        <f t="shared" si="35"/>
        <v>1272.7272727272727</v>
      </c>
      <c r="U552" s="30">
        <v>1543.4671972499998</v>
      </c>
      <c r="W552">
        <f t="shared" si="34"/>
        <v>1540</v>
      </c>
      <c r="X552" s="17">
        <f t="shared" si="33"/>
        <v>1540</v>
      </c>
      <c r="Y552" t="s">
        <v>6957</v>
      </c>
      <c r="Z552" t="s">
        <v>6957</v>
      </c>
      <c r="AA552" t="s">
        <v>6958</v>
      </c>
      <c r="AB552">
        <v>0</v>
      </c>
      <c r="AC552">
        <v>0</v>
      </c>
    </row>
    <row r="553" spans="1:29" ht="23.25">
      <c r="A553">
        <v>555</v>
      </c>
      <c r="B553" t="s">
        <v>6956</v>
      </c>
      <c r="C553" t="s">
        <v>6957</v>
      </c>
      <c r="D553" t="s">
        <v>6957</v>
      </c>
      <c r="E553" t="s">
        <v>6958</v>
      </c>
      <c r="F553" t="s">
        <v>6958</v>
      </c>
      <c r="H553" t="s">
        <v>8809</v>
      </c>
      <c r="I553" t="s">
        <v>11595</v>
      </c>
      <c r="J553" t="s">
        <v>6959</v>
      </c>
      <c r="K553" t="s">
        <v>6959</v>
      </c>
      <c r="L553">
        <v>0</v>
      </c>
      <c r="M553">
        <v>0</v>
      </c>
      <c r="N553">
        <v>0</v>
      </c>
      <c r="O553" t="s">
        <v>6960</v>
      </c>
      <c r="P553" s="1">
        <v>0.21</v>
      </c>
      <c r="Q553" t="s">
        <v>6961</v>
      </c>
      <c r="R553">
        <v>0</v>
      </c>
      <c r="S553">
        <v>0</v>
      </c>
      <c r="T553" s="10">
        <f t="shared" si="35"/>
        <v>586.77685950413229</v>
      </c>
      <c r="U553" s="30">
        <v>706.02728624999986</v>
      </c>
      <c r="W553">
        <f t="shared" si="34"/>
        <v>710</v>
      </c>
      <c r="X553" s="17">
        <f t="shared" si="33"/>
        <v>710</v>
      </c>
      <c r="Y553" t="s">
        <v>6957</v>
      </c>
      <c r="Z553" t="s">
        <v>6957</v>
      </c>
      <c r="AA553" t="s">
        <v>6958</v>
      </c>
      <c r="AB553">
        <v>0</v>
      </c>
      <c r="AC553">
        <v>0</v>
      </c>
    </row>
    <row r="554" spans="1:29" ht="23.25">
      <c r="A554">
        <v>556</v>
      </c>
      <c r="B554" t="s">
        <v>6956</v>
      </c>
      <c r="C554" t="s">
        <v>6957</v>
      </c>
      <c r="D554" t="s">
        <v>6957</v>
      </c>
      <c r="E554" t="s">
        <v>6958</v>
      </c>
      <c r="F554" t="s">
        <v>6958</v>
      </c>
      <c r="H554" t="s">
        <v>8811</v>
      </c>
      <c r="I554" t="s">
        <v>8810</v>
      </c>
      <c r="J554" t="s">
        <v>6959</v>
      </c>
      <c r="K554" t="s">
        <v>6959</v>
      </c>
      <c r="L554">
        <v>0</v>
      </c>
      <c r="M554">
        <v>0</v>
      </c>
      <c r="N554">
        <v>0</v>
      </c>
      <c r="O554" t="s">
        <v>6960</v>
      </c>
      <c r="P554" s="1">
        <v>0.21</v>
      </c>
      <c r="Q554" t="s">
        <v>6961</v>
      </c>
      <c r="R554">
        <v>0</v>
      </c>
      <c r="S554">
        <v>0</v>
      </c>
      <c r="T554" s="10">
        <f t="shared" si="35"/>
        <v>1314.0495867768595</v>
      </c>
      <c r="U554" s="30">
        <v>1589.7989745</v>
      </c>
      <c r="W554">
        <f t="shared" si="34"/>
        <v>1590</v>
      </c>
      <c r="X554" s="17">
        <f t="shared" si="33"/>
        <v>1590</v>
      </c>
      <c r="Y554" t="s">
        <v>6957</v>
      </c>
      <c r="Z554" t="s">
        <v>6957</v>
      </c>
      <c r="AA554" t="s">
        <v>6958</v>
      </c>
      <c r="AB554">
        <v>0</v>
      </c>
      <c r="AC554">
        <v>0</v>
      </c>
    </row>
    <row r="555" spans="1:29" ht="23.25">
      <c r="A555">
        <v>557</v>
      </c>
      <c r="B555" t="s">
        <v>6956</v>
      </c>
      <c r="C555" t="s">
        <v>6957</v>
      </c>
      <c r="D555" t="s">
        <v>6957</v>
      </c>
      <c r="E555" t="s">
        <v>6958</v>
      </c>
      <c r="F555" t="s">
        <v>6958</v>
      </c>
      <c r="H555" t="s">
        <v>8813</v>
      </c>
      <c r="I555" t="s">
        <v>8812</v>
      </c>
      <c r="J555" t="s">
        <v>6959</v>
      </c>
      <c r="K555" t="s">
        <v>6959</v>
      </c>
      <c r="L555">
        <v>0</v>
      </c>
      <c r="M555">
        <v>0</v>
      </c>
      <c r="N555">
        <v>0</v>
      </c>
      <c r="O555" t="s">
        <v>6960</v>
      </c>
      <c r="P555" s="1">
        <v>0.21</v>
      </c>
      <c r="Q555" t="s">
        <v>6961</v>
      </c>
      <c r="R555">
        <v>0</v>
      </c>
      <c r="S555">
        <v>0</v>
      </c>
      <c r="T555" s="10">
        <f t="shared" si="35"/>
        <v>2710.7438016528927</v>
      </c>
      <c r="U555" s="30">
        <v>3278.3438407499998</v>
      </c>
      <c r="W555">
        <f t="shared" si="34"/>
        <v>3280</v>
      </c>
      <c r="X555" s="17">
        <f t="shared" si="33"/>
        <v>3280</v>
      </c>
      <c r="Y555" t="s">
        <v>6957</v>
      </c>
      <c r="Z555" t="s">
        <v>6957</v>
      </c>
      <c r="AA555" t="s">
        <v>6958</v>
      </c>
      <c r="AB555">
        <v>0</v>
      </c>
      <c r="AC555">
        <v>0</v>
      </c>
    </row>
    <row r="556" spans="1:29" ht="23.25">
      <c r="A556">
        <v>558</v>
      </c>
      <c r="B556" t="s">
        <v>6956</v>
      </c>
      <c r="C556" t="s">
        <v>6957</v>
      </c>
      <c r="D556" t="s">
        <v>6957</v>
      </c>
      <c r="E556" t="s">
        <v>6958</v>
      </c>
      <c r="F556" t="s">
        <v>6958</v>
      </c>
      <c r="H556" t="s">
        <v>8815</v>
      </c>
      <c r="I556" t="s">
        <v>8814</v>
      </c>
      <c r="J556" t="s">
        <v>6959</v>
      </c>
      <c r="K556" t="s">
        <v>6959</v>
      </c>
      <c r="L556">
        <v>0</v>
      </c>
      <c r="M556">
        <v>0</v>
      </c>
      <c r="N556">
        <v>0</v>
      </c>
      <c r="O556" t="s">
        <v>6960</v>
      </c>
      <c r="P556" s="1">
        <v>0.21</v>
      </c>
      <c r="Q556" t="s">
        <v>6961</v>
      </c>
      <c r="R556">
        <v>0</v>
      </c>
      <c r="S556">
        <v>0</v>
      </c>
      <c r="T556" s="10">
        <f t="shared" si="35"/>
        <v>793.38842975206614</v>
      </c>
      <c r="U556" s="30">
        <v>957.82886099999973</v>
      </c>
      <c r="W556">
        <f t="shared" si="34"/>
        <v>960</v>
      </c>
      <c r="X556" s="17">
        <f t="shared" si="33"/>
        <v>960</v>
      </c>
      <c r="Y556" t="s">
        <v>6957</v>
      </c>
      <c r="Z556" t="s">
        <v>6957</v>
      </c>
      <c r="AA556" t="s">
        <v>6958</v>
      </c>
      <c r="AB556">
        <v>0</v>
      </c>
      <c r="AC556">
        <v>0</v>
      </c>
    </row>
    <row r="557" spans="1:29" ht="23.25">
      <c r="A557">
        <v>559</v>
      </c>
      <c r="B557" t="s">
        <v>6956</v>
      </c>
      <c r="C557" t="s">
        <v>6957</v>
      </c>
      <c r="D557" t="s">
        <v>6957</v>
      </c>
      <c r="E557" t="s">
        <v>6958</v>
      </c>
      <c r="F557" t="s">
        <v>6958</v>
      </c>
      <c r="H557" t="s">
        <v>8817</v>
      </c>
      <c r="I557" t="s">
        <v>8816</v>
      </c>
      <c r="J557" t="s">
        <v>6959</v>
      </c>
      <c r="K557" t="s">
        <v>6959</v>
      </c>
      <c r="L557">
        <v>0</v>
      </c>
      <c r="M557">
        <v>0</v>
      </c>
      <c r="N557">
        <v>0</v>
      </c>
      <c r="O557" t="s">
        <v>6960</v>
      </c>
      <c r="P557" s="1">
        <v>0.21</v>
      </c>
      <c r="Q557" t="s">
        <v>6961</v>
      </c>
      <c r="R557">
        <v>0</v>
      </c>
      <c r="S557">
        <v>0</v>
      </c>
      <c r="T557" s="10">
        <f t="shared" si="35"/>
        <v>1388.4297520661157</v>
      </c>
      <c r="U557" s="30">
        <v>1676.2005067499999</v>
      </c>
      <c r="W557">
        <f t="shared" si="34"/>
        <v>1680</v>
      </c>
      <c r="X557" s="17">
        <f t="shared" si="33"/>
        <v>1680</v>
      </c>
      <c r="Y557" t="s">
        <v>6957</v>
      </c>
      <c r="Z557" t="s">
        <v>6957</v>
      </c>
      <c r="AA557" t="s">
        <v>6958</v>
      </c>
      <c r="AB557">
        <v>0</v>
      </c>
      <c r="AC557">
        <v>0</v>
      </c>
    </row>
    <row r="558" spans="1:29" ht="23.25">
      <c r="A558">
        <v>560</v>
      </c>
      <c r="B558" t="s">
        <v>6956</v>
      </c>
      <c r="C558" t="s">
        <v>6957</v>
      </c>
      <c r="D558" t="s">
        <v>6957</v>
      </c>
      <c r="E558" t="s">
        <v>6958</v>
      </c>
      <c r="F558" t="s">
        <v>6958</v>
      </c>
      <c r="H558" t="s">
        <v>8819</v>
      </c>
      <c r="I558" t="s">
        <v>8818</v>
      </c>
      <c r="J558" t="s">
        <v>6959</v>
      </c>
      <c r="K558" t="s">
        <v>6959</v>
      </c>
      <c r="L558">
        <v>0</v>
      </c>
      <c r="M558">
        <v>0</v>
      </c>
      <c r="N558">
        <v>0</v>
      </c>
      <c r="O558" t="s">
        <v>6960</v>
      </c>
      <c r="P558" s="1">
        <v>0.21</v>
      </c>
      <c r="Q558" t="s">
        <v>6961</v>
      </c>
      <c r="R558">
        <v>0</v>
      </c>
      <c r="S558">
        <v>0</v>
      </c>
      <c r="T558" s="10">
        <f t="shared" si="35"/>
        <v>2297.5206611570247</v>
      </c>
      <c r="U558" s="30">
        <v>2779.6730445000003</v>
      </c>
      <c r="W558">
        <f t="shared" si="34"/>
        <v>2780</v>
      </c>
      <c r="X558" s="17">
        <f t="shared" si="33"/>
        <v>2780</v>
      </c>
      <c r="Y558" t="s">
        <v>6957</v>
      </c>
      <c r="Z558" t="s">
        <v>6957</v>
      </c>
      <c r="AA558" t="s">
        <v>6958</v>
      </c>
      <c r="AB558">
        <v>0</v>
      </c>
      <c r="AC558">
        <v>0</v>
      </c>
    </row>
    <row r="559" spans="1:29" ht="23.25">
      <c r="A559">
        <v>561</v>
      </c>
      <c r="B559" t="s">
        <v>6956</v>
      </c>
      <c r="C559" t="s">
        <v>6957</v>
      </c>
      <c r="D559" t="s">
        <v>6957</v>
      </c>
      <c r="E559" t="s">
        <v>6958</v>
      </c>
      <c r="F559" t="s">
        <v>6958</v>
      </c>
      <c r="H559" t="s">
        <v>8833</v>
      </c>
      <c r="I559" t="s">
        <v>8832</v>
      </c>
      <c r="J559" t="s">
        <v>6959</v>
      </c>
      <c r="K559" t="s">
        <v>6959</v>
      </c>
      <c r="L559">
        <v>0</v>
      </c>
      <c r="M559">
        <v>0</v>
      </c>
      <c r="N559">
        <v>0</v>
      </c>
      <c r="O559" t="s">
        <v>6960</v>
      </c>
      <c r="P559" s="1">
        <v>0.21</v>
      </c>
      <c r="Q559" t="s">
        <v>6961</v>
      </c>
      <c r="R559">
        <v>0</v>
      </c>
      <c r="S559">
        <v>0</v>
      </c>
      <c r="T559" s="10">
        <f t="shared" si="35"/>
        <v>2016.5289256198348</v>
      </c>
      <c r="U559" s="30">
        <v>2443.4015512499996</v>
      </c>
      <c r="W559">
        <f t="shared" si="34"/>
        <v>2440</v>
      </c>
      <c r="X559" s="17">
        <f t="shared" si="33"/>
        <v>2440</v>
      </c>
      <c r="Y559" t="s">
        <v>6957</v>
      </c>
      <c r="Z559" t="s">
        <v>6957</v>
      </c>
      <c r="AA559" t="s">
        <v>6958</v>
      </c>
      <c r="AB559">
        <v>0</v>
      </c>
      <c r="AC559">
        <v>0</v>
      </c>
    </row>
    <row r="560" spans="1:29" ht="23.25">
      <c r="A560">
        <v>562</v>
      </c>
      <c r="B560" t="s">
        <v>6956</v>
      </c>
      <c r="C560" t="s">
        <v>6957</v>
      </c>
      <c r="D560" t="s">
        <v>6957</v>
      </c>
      <c r="E560" t="s">
        <v>6958</v>
      </c>
      <c r="F560" t="s">
        <v>6958</v>
      </c>
      <c r="H560" t="s">
        <v>8835</v>
      </c>
      <c r="I560" t="s">
        <v>8834</v>
      </c>
      <c r="J560" t="s">
        <v>6959</v>
      </c>
      <c r="K560" t="s">
        <v>6959</v>
      </c>
      <c r="L560">
        <v>0</v>
      </c>
      <c r="M560">
        <v>0</v>
      </c>
      <c r="N560">
        <v>0</v>
      </c>
      <c r="O560" t="s">
        <v>6960</v>
      </c>
      <c r="P560" s="1">
        <v>0.21</v>
      </c>
      <c r="Q560" t="s">
        <v>6961</v>
      </c>
      <c r="R560">
        <v>0</v>
      </c>
      <c r="S560">
        <v>0</v>
      </c>
      <c r="T560" s="10">
        <f t="shared" si="35"/>
        <v>2776.8595041322315</v>
      </c>
      <c r="U560" s="30">
        <v>3361.6637752499996</v>
      </c>
      <c r="W560">
        <f t="shared" si="34"/>
        <v>3360</v>
      </c>
      <c r="X560" s="17">
        <f t="shared" si="33"/>
        <v>3360</v>
      </c>
      <c r="Y560" t="s">
        <v>6957</v>
      </c>
      <c r="Z560" t="s">
        <v>6957</v>
      </c>
      <c r="AA560" t="s">
        <v>6958</v>
      </c>
      <c r="AB560">
        <v>0</v>
      </c>
      <c r="AC560">
        <v>0</v>
      </c>
    </row>
    <row r="561" spans="1:29" ht="23.25">
      <c r="A561">
        <v>563</v>
      </c>
      <c r="B561" t="s">
        <v>6956</v>
      </c>
      <c r="C561" t="s">
        <v>6957</v>
      </c>
      <c r="D561" t="s">
        <v>6957</v>
      </c>
      <c r="E561" t="s">
        <v>6958</v>
      </c>
      <c r="F561" t="s">
        <v>6958</v>
      </c>
      <c r="H561" t="s">
        <v>8837</v>
      </c>
      <c r="I561" t="s">
        <v>8836</v>
      </c>
      <c r="J561" t="s">
        <v>6959</v>
      </c>
      <c r="K561" t="s">
        <v>6959</v>
      </c>
      <c r="L561">
        <v>0</v>
      </c>
      <c r="M561">
        <v>0</v>
      </c>
      <c r="N561">
        <v>0</v>
      </c>
      <c r="O561" t="s">
        <v>6960</v>
      </c>
      <c r="P561" s="1">
        <v>0.21</v>
      </c>
      <c r="Q561" t="s">
        <v>6961</v>
      </c>
      <c r="R561">
        <v>0</v>
      </c>
      <c r="S561">
        <v>0</v>
      </c>
      <c r="T561" s="10">
        <f t="shared" si="35"/>
        <v>3479.3388429752067</v>
      </c>
      <c r="U561" s="30">
        <v>4209.2918257499987</v>
      </c>
      <c r="W561">
        <f t="shared" si="34"/>
        <v>4210</v>
      </c>
      <c r="X561" s="17">
        <f t="shared" si="33"/>
        <v>4210</v>
      </c>
      <c r="Y561" t="s">
        <v>6957</v>
      </c>
      <c r="Z561" t="s">
        <v>6957</v>
      </c>
      <c r="AA561" t="s">
        <v>6958</v>
      </c>
      <c r="AB561">
        <v>0</v>
      </c>
      <c r="AC561">
        <v>0</v>
      </c>
    </row>
    <row r="562" spans="1:29" ht="23.25">
      <c r="A562">
        <v>564</v>
      </c>
      <c r="B562" t="s">
        <v>6956</v>
      </c>
      <c r="C562" t="s">
        <v>6957</v>
      </c>
      <c r="D562" t="s">
        <v>6957</v>
      </c>
      <c r="E562" t="s">
        <v>6958</v>
      </c>
      <c r="F562" t="s">
        <v>6958</v>
      </c>
      <c r="H562" t="s">
        <v>8839</v>
      </c>
      <c r="I562" t="s">
        <v>8838</v>
      </c>
      <c r="J562" t="s">
        <v>6959</v>
      </c>
      <c r="K562" t="s">
        <v>6959</v>
      </c>
      <c r="L562">
        <v>0</v>
      </c>
      <c r="M562">
        <v>0</v>
      </c>
      <c r="N562">
        <v>0</v>
      </c>
      <c r="O562" t="s">
        <v>6960</v>
      </c>
      <c r="P562" s="1">
        <v>0.21</v>
      </c>
      <c r="Q562" t="s">
        <v>6961</v>
      </c>
      <c r="R562">
        <v>0</v>
      </c>
      <c r="S562">
        <v>0</v>
      </c>
      <c r="T562" s="10">
        <f t="shared" si="35"/>
        <v>1570.2479338842975</v>
      </c>
      <c r="U562" s="30">
        <v>1897.0513402499998</v>
      </c>
      <c r="W562">
        <f t="shared" si="34"/>
        <v>1900</v>
      </c>
      <c r="X562" s="17">
        <f t="shared" si="33"/>
        <v>1900</v>
      </c>
      <c r="Y562" t="s">
        <v>6957</v>
      </c>
      <c r="Z562" t="s">
        <v>6957</v>
      </c>
      <c r="AA562" t="s">
        <v>6958</v>
      </c>
      <c r="AB562">
        <v>0</v>
      </c>
      <c r="AC562">
        <v>0</v>
      </c>
    </row>
    <row r="563" spans="1:29" ht="23.25">
      <c r="A563">
        <v>565</v>
      </c>
      <c r="B563" t="s">
        <v>6956</v>
      </c>
      <c r="C563" t="s">
        <v>6957</v>
      </c>
      <c r="D563" t="s">
        <v>6957</v>
      </c>
      <c r="E563" t="s">
        <v>6958</v>
      </c>
      <c r="F563" t="s">
        <v>6958</v>
      </c>
      <c r="H563" t="s">
        <v>11603</v>
      </c>
      <c r="I563" t="s">
        <v>8840</v>
      </c>
      <c r="J563" t="s">
        <v>6959</v>
      </c>
      <c r="K563" t="s">
        <v>6959</v>
      </c>
      <c r="L563">
        <v>0</v>
      </c>
      <c r="M563">
        <v>0</v>
      </c>
      <c r="N563">
        <v>0</v>
      </c>
      <c r="O563" t="s">
        <v>6960</v>
      </c>
      <c r="P563" s="1">
        <v>0.21</v>
      </c>
      <c r="Q563" t="s">
        <v>6961</v>
      </c>
      <c r="R563">
        <v>0</v>
      </c>
      <c r="S563">
        <v>0</v>
      </c>
      <c r="T563" s="10">
        <f t="shared" si="35"/>
        <v>867.76859504132233</v>
      </c>
      <c r="U563" s="30">
        <v>1050.9326437500001</v>
      </c>
      <c r="W563">
        <f t="shared" si="34"/>
        <v>1050</v>
      </c>
      <c r="X563" s="17">
        <f t="shared" si="33"/>
        <v>1050</v>
      </c>
      <c r="Y563" t="s">
        <v>6957</v>
      </c>
      <c r="Z563" t="s">
        <v>6957</v>
      </c>
      <c r="AA563" t="s">
        <v>6958</v>
      </c>
      <c r="AB563">
        <v>0</v>
      </c>
      <c r="AC563">
        <v>0</v>
      </c>
    </row>
    <row r="564" spans="1:29" ht="23.25">
      <c r="A564">
        <v>566</v>
      </c>
      <c r="B564" t="s">
        <v>6956</v>
      </c>
      <c r="C564" t="s">
        <v>6957</v>
      </c>
      <c r="D564" t="s">
        <v>6957</v>
      </c>
      <c r="E564" t="s">
        <v>6958</v>
      </c>
      <c r="F564" t="s">
        <v>6958</v>
      </c>
      <c r="H564" t="s">
        <v>8842</v>
      </c>
      <c r="I564" t="s">
        <v>8841</v>
      </c>
      <c r="J564" t="s">
        <v>6959</v>
      </c>
      <c r="K564" t="s">
        <v>6959</v>
      </c>
      <c r="L564">
        <v>0</v>
      </c>
      <c r="M564">
        <v>0</v>
      </c>
      <c r="N564">
        <v>0</v>
      </c>
      <c r="O564" t="s">
        <v>6960</v>
      </c>
      <c r="P564" s="1">
        <v>0.21</v>
      </c>
      <c r="Q564" t="s">
        <v>6961</v>
      </c>
      <c r="R564">
        <v>0</v>
      </c>
      <c r="S564">
        <v>0</v>
      </c>
      <c r="T564" s="10">
        <f t="shared" si="35"/>
        <v>1008.2644628099174</v>
      </c>
      <c r="U564" s="30">
        <v>1219.4681894999999</v>
      </c>
      <c r="W564">
        <f t="shared" si="34"/>
        <v>1220</v>
      </c>
      <c r="X564" s="17">
        <f t="shared" si="33"/>
        <v>1220</v>
      </c>
      <c r="Y564" t="s">
        <v>6957</v>
      </c>
      <c r="Z564" t="s">
        <v>6957</v>
      </c>
      <c r="AA564" t="s">
        <v>6958</v>
      </c>
      <c r="AB564">
        <v>0</v>
      </c>
      <c r="AC564">
        <v>0</v>
      </c>
    </row>
    <row r="565" spans="1:29" ht="23.25">
      <c r="A565">
        <v>567</v>
      </c>
      <c r="B565" t="s">
        <v>6956</v>
      </c>
      <c r="C565" t="s">
        <v>6957</v>
      </c>
      <c r="D565" t="s">
        <v>6957</v>
      </c>
      <c r="E565" t="s">
        <v>6958</v>
      </c>
      <c r="F565" t="s">
        <v>6958</v>
      </c>
      <c r="H565" t="s">
        <v>8844</v>
      </c>
      <c r="I565" t="s">
        <v>8843</v>
      </c>
      <c r="J565" t="s">
        <v>6959</v>
      </c>
      <c r="K565" t="s">
        <v>6959</v>
      </c>
      <c r="L565">
        <v>0</v>
      </c>
      <c r="M565">
        <v>0</v>
      </c>
      <c r="N565">
        <v>0</v>
      </c>
      <c r="O565" t="s">
        <v>6960</v>
      </c>
      <c r="P565" s="1">
        <v>0.21</v>
      </c>
      <c r="Q565" t="s">
        <v>6961</v>
      </c>
      <c r="R565">
        <v>0</v>
      </c>
      <c r="S565">
        <v>0</v>
      </c>
      <c r="T565" s="10">
        <f t="shared" si="35"/>
        <v>1198.3471074380166</v>
      </c>
      <c r="U565" s="30">
        <v>1446.6798720000002</v>
      </c>
      <c r="W565">
        <f t="shared" si="34"/>
        <v>1450</v>
      </c>
      <c r="X565" s="17">
        <f t="shared" si="33"/>
        <v>1450</v>
      </c>
      <c r="Y565" t="s">
        <v>6957</v>
      </c>
      <c r="Z565" t="s">
        <v>6957</v>
      </c>
      <c r="AA565" t="s">
        <v>6958</v>
      </c>
      <c r="AB565">
        <v>0</v>
      </c>
      <c r="AC565">
        <v>0</v>
      </c>
    </row>
    <row r="566" spans="1:29" ht="23.25">
      <c r="A566">
        <v>568</v>
      </c>
      <c r="B566" t="s">
        <v>6956</v>
      </c>
      <c r="C566" t="s">
        <v>6957</v>
      </c>
      <c r="D566" t="s">
        <v>6957</v>
      </c>
      <c r="E566" t="s">
        <v>6958</v>
      </c>
      <c r="F566" t="s">
        <v>6958</v>
      </c>
      <c r="H566" t="s">
        <v>8846</v>
      </c>
      <c r="I566" t="s">
        <v>8845</v>
      </c>
      <c r="J566" t="s">
        <v>6959</v>
      </c>
      <c r="K566" t="s">
        <v>6959</v>
      </c>
      <c r="L566">
        <v>0</v>
      </c>
      <c r="M566">
        <v>0</v>
      </c>
      <c r="N566">
        <v>0</v>
      </c>
      <c r="O566" t="s">
        <v>6960</v>
      </c>
      <c r="P566" s="1">
        <v>0.21</v>
      </c>
      <c r="Q566" t="s">
        <v>6961</v>
      </c>
      <c r="R566">
        <v>0</v>
      </c>
      <c r="S566">
        <v>0</v>
      </c>
      <c r="T566" s="10">
        <f t="shared" si="35"/>
        <v>1462.8099173553719</v>
      </c>
      <c r="U566" s="30">
        <v>1769.1335887500002</v>
      </c>
      <c r="W566">
        <f t="shared" si="34"/>
        <v>1770</v>
      </c>
      <c r="X566" s="17">
        <f t="shared" si="33"/>
        <v>1770</v>
      </c>
      <c r="Y566" t="s">
        <v>6957</v>
      </c>
      <c r="Z566" t="s">
        <v>6957</v>
      </c>
      <c r="AA566" t="s">
        <v>6958</v>
      </c>
      <c r="AB566">
        <v>0</v>
      </c>
      <c r="AC566">
        <v>0</v>
      </c>
    </row>
    <row r="567" spans="1:29" ht="23.25">
      <c r="A567">
        <v>569</v>
      </c>
      <c r="B567" t="s">
        <v>6956</v>
      </c>
      <c r="C567" t="s">
        <v>6957</v>
      </c>
      <c r="D567" t="s">
        <v>6957</v>
      </c>
      <c r="E567" t="s">
        <v>6958</v>
      </c>
      <c r="F567" t="s">
        <v>6958</v>
      </c>
      <c r="H567" t="s">
        <v>840</v>
      </c>
      <c r="I567" t="s">
        <v>4436</v>
      </c>
      <c r="J567" t="s">
        <v>6959</v>
      </c>
      <c r="K567" t="s">
        <v>6959</v>
      </c>
      <c r="L567">
        <v>0</v>
      </c>
      <c r="M567">
        <v>0</v>
      </c>
      <c r="N567">
        <v>0</v>
      </c>
      <c r="O567" t="s">
        <v>6960</v>
      </c>
      <c r="P567" s="1">
        <v>0.21</v>
      </c>
      <c r="Q567" t="s">
        <v>6961</v>
      </c>
      <c r="R567">
        <v>0</v>
      </c>
      <c r="S567">
        <v>0</v>
      </c>
      <c r="T567" s="10">
        <f t="shared" si="35"/>
        <v>4363.636363636364</v>
      </c>
      <c r="U567" s="30">
        <v>5278.6152292499992</v>
      </c>
      <c r="W567">
        <f t="shared" si="34"/>
        <v>5280</v>
      </c>
      <c r="X567" s="17">
        <f t="shared" si="33"/>
        <v>5280</v>
      </c>
      <c r="Y567" t="s">
        <v>6957</v>
      </c>
      <c r="Z567" t="s">
        <v>6957</v>
      </c>
      <c r="AA567" t="s">
        <v>6958</v>
      </c>
      <c r="AB567">
        <v>0</v>
      </c>
      <c r="AC567">
        <v>0</v>
      </c>
    </row>
    <row r="568" spans="1:29" ht="23.25">
      <c r="A568">
        <v>570</v>
      </c>
      <c r="B568" t="s">
        <v>6956</v>
      </c>
      <c r="C568" t="s">
        <v>6957</v>
      </c>
      <c r="D568" t="s">
        <v>6957</v>
      </c>
      <c r="E568" t="s">
        <v>6958</v>
      </c>
      <c r="F568" t="s">
        <v>6958</v>
      </c>
      <c r="H568" t="s">
        <v>8897</v>
      </c>
      <c r="I568" t="s">
        <v>8896</v>
      </c>
      <c r="J568" t="s">
        <v>6959</v>
      </c>
      <c r="K568" t="s">
        <v>6959</v>
      </c>
      <c r="L568">
        <v>0</v>
      </c>
      <c r="M568">
        <v>0</v>
      </c>
      <c r="N568">
        <v>0</v>
      </c>
      <c r="O568" t="s">
        <v>6960</v>
      </c>
      <c r="P568" s="1">
        <v>0.21</v>
      </c>
      <c r="Q568" t="s">
        <v>6961</v>
      </c>
      <c r="R568">
        <v>0</v>
      </c>
      <c r="S568">
        <v>0</v>
      </c>
      <c r="T568" s="10">
        <f t="shared" si="35"/>
        <v>3710.7438016528927</v>
      </c>
      <c r="U568" s="30">
        <v>4492.3046850000001</v>
      </c>
      <c r="W568">
        <f t="shared" si="34"/>
        <v>4490</v>
      </c>
      <c r="X568" s="17">
        <f t="shared" si="33"/>
        <v>4490</v>
      </c>
      <c r="Y568" t="s">
        <v>6957</v>
      </c>
      <c r="Z568" t="s">
        <v>6957</v>
      </c>
      <c r="AA568" t="s">
        <v>6958</v>
      </c>
      <c r="AB568">
        <v>0</v>
      </c>
      <c r="AC568">
        <v>0</v>
      </c>
    </row>
    <row r="569" spans="1:29" ht="23.25">
      <c r="A569">
        <v>571</v>
      </c>
      <c r="B569" t="s">
        <v>6956</v>
      </c>
      <c r="C569" t="s">
        <v>6957</v>
      </c>
      <c r="D569" t="s">
        <v>6957</v>
      </c>
      <c r="E569" t="s">
        <v>6958</v>
      </c>
      <c r="F569" t="s">
        <v>6958</v>
      </c>
      <c r="H569" t="s">
        <v>8899</v>
      </c>
      <c r="I569" t="s">
        <v>8898</v>
      </c>
      <c r="J569" t="s">
        <v>6959</v>
      </c>
      <c r="K569" t="s">
        <v>6959</v>
      </c>
      <c r="L569">
        <v>0</v>
      </c>
      <c r="M569">
        <v>0</v>
      </c>
      <c r="N569">
        <v>0</v>
      </c>
      <c r="O569" t="s">
        <v>6960</v>
      </c>
      <c r="P569" s="1">
        <v>0.21</v>
      </c>
      <c r="Q569" t="s">
        <v>6961</v>
      </c>
      <c r="R569">
        <v>0</v>
      </c>
      <c r="S569">
        <v>0</v>
      </c>
      <c r="T569" s="10">
        <f t="shared" si="35"/>
        <v>2661.1570247933887</v>
      </c>
      <c r="U569" s="30">
        <v>3216.2806417499996</v>
      </c>
      <c r="W569">
        <f t="shared" si="34"/>
        <v>3220</v>
      </c>
      <c r="X569" s="17">
        <f t="shared" ref="X569:X625" si="36">W569</f>
        <v>3220</v>
      </c>
      <c r="Y569" t="s">
        <v>6957</v>
      </c>
      <c r="Z569" t="s">
        <v>6957</v>
      </c>
      <c r="AA569" t="s">
        <v>6958</v>
      </c>
      <c r="AB569">
        <v>0</v>
      </c>
      <c r="AC569">
        <v>0</v>
      </c>
    </row>
    <row r="570" spans="1:29" ht="23.25">
      <c r="A570">
        <v>572</v>
      </c>
      <c r="B570" t="s">
        <v>6956</v>
      </c>
      <c r="C570" t="s">
        <v>6957</v>
      </c>
      <c r="D570" t="s">
        <v>6957</v>
      </c>
      <c r="E570" t="s">
        <v>6958</v>
      </c>
      <c r="F570" t="s">
        <v>6958</v>
      </c>
      <c r="H570" t="s">
        <v>8901</v>
      </c>
      <c r="I570" t="s">
        <v>8900</v>
      </c>
      <c r="J570" t="s">
        <v>6959</v>
      </c>
      <c r="K570" t="s">
        <v>6959</v>
      </c>
      <c r="L570">
        <v>0</v>
      </c>
      <c r="M570">
        <v>0</v>
      </c>
      <c r="N570">
        <v>0</v>
      </c>
      <c r="O570" t="s">
        <v>6960</v>
      </c>
      <c r="P570" s="1">
        <v>0.21</v>
      </c>
      <c r="Q570" t="s">
        <v>6961</v>
      </c>
      <c r="R570">
        <v>0</v>
      </c>
      <c r="S570">
        <v>0</v>
      </c>
      <c r="T570" s="10">
        <f t="shared" si="35"/>
        <v>2661.1570247933887</v>
      </c>
      <c r="U570" s="30">
        <v>3216.2806417499996</v>
      </c>
      <c r="W570">
        <f t="shared" si="34"/>
        <v>3220</v>
      </c>
      <c r="X570" s="17">
        <f t="shared" si="36"/>
        <v>3220</v>
      </c>
      <c r="Y570" t="s">
        <v>6957</v>
      </c>
      <c r="Z570" t="s">
        <v>6957</v>
      </c>
      <c r="AA570" t="s">
        <v>6958</v>
      </c>
      <c r="AB570">
        <v>0</v>
      </c>
      <c r="AC570">
        <v>0</v>
      </c>
    </row>
    <row r="571" spans="1:29" ht="23.25">
      <c r="A571">
        <v>573</v>
      </c>
      <c r="B571" t="s">
        <v>6956</v>
      </c>
      <c r="C571" t="s">
        <v>6957</v>
      </c>
      <c r="D571" t="s">
        <v>6957</v>
      </c>
      <c r="E571" t="s">
        <v>6958</v>
      </c>
      <c r="F571" t="s">
        <v>6958</v>
      </c>
      <c r="H571" t="s">
        <v>8903</v>
      </c>
      <c r="I571" t="s">
        <v>8902</v>
      </c>
      <c r="J571" t="s">
        <v>6959</v>
      </c>
      <c r="K571" t="s">
        <v>6959</v>
      </c>
      <c r="L571">
        <v>0</v>
      </c>
      <c r="M571">
        <v>0</v>
      </c>
      <c r="N571">
        <v>0</v>
      </c>
      <c r="O571" t="s">
        <v>6960</v>
      </c>
      <c r="P571" s="1">
        <v>0.21</v>
      </c>
      <c r="Q571" t="s">
        <v>6961</v>
      </c>
      <c r="R571">
        <v>0</v>
      </c>
      <c r="S571">
        <v>0</v>
      </c>
      <c r="T571" s="10">
        <f t="shared" si="35"/>
        <v>1950.413223140496</v>
      </c>
      <c r="U571" s="30">
        <v>2358.9316327499996</v>
      </c>
      <c r="W571">
        <f t="shared" si="34"/>
        <v>2360</v>
      </c>
      <c r="X571" s="17">
        <f t="shared" si="36"/>
        <v>2360</v>
      </c>
      <c r="Y571" t="s">
        <v>6957</v>
      </c>
      <c r="Z571" t="s">
        <v>6957</v>
      </c>
      <c r="AA571" t="s">
        <v>6958</v>
      </c>
      <c r="AB571">
        <v>0</v>
      </c>
      <c r="AC571">
        <v>0</v>
      </c>
    </row>
    <row r="572" spans="1:29" ht="23.25">
      <c r="A572">
        <v>574</v>
      </c>
      <c r="B572" t="s">
        <v>6956</v>
      </c>
      <c r="C572" t="s">
        <v>6957</v>
      </c>
      <c r="D572" t="s">
        <v>6957</v>
      </c>
      <c r="E572" t="s">
        <v>6958</v>
      </c>
      <c r="F572" t="s">
        <v>6958</v>
      </c>
      <c r="H572" t="s">
        <v>8905</v>
      </c>
      <c r="I572" t="s">
        <v>8904</v>
      </c>
      <c r="J572" t="s">
        <v>6959</v>
      </c>
      <c r="K572" t="s">
        <v>6959</v>
      </c>
      <c r="L572">
        <v>0</v>
      </c>
      <c r="M572">
        <v>0</v>
      </c>
      <c r="N572">
        <v>0</v>
      </c>
      <c r="O572" t="s">
        <v>6960</v>
      </c>
      <c r="P572" s="1">
        <v>0.21</v>
      </c>
      <c r="Q572" t="s">
        <v>6961</v>
      </c>
      <c r="R572">
        <v>0</v>
      </c>
      <c r="S572">
        <v>0</v>
      </c>
      <c r="T572" s="10">
        <f t="shared" si="35"/>
        <v>1950.413223140496</v>
      </c>
      <c r="U572" s="30">
        <v>2358.9316327499996</v>
      </c>
      <c r="W572">
        <f t="shared" si="34"/>
        <v>2360</v>
      </c>
      <c r="X572" s="17">
        <f t="shared" si="36"/>
        <v>2360</v>
      </c>
      <c r="Y572" t="s">
        <v>6957</v>
      </c>
      <c r="Z572" t="s">
        <v>6957</v>
      </c>
      <c r="AA572" t="s">
        <v>6958</v>
      </c>
      <c r="AB572">
        <v>0</v>
      </c>
      <c r="AC572">
        <v>0</v>
      </c>
    </row>
    <row r="573" spans="1:29" ht="23.25">
      <c r="A573">
        <v>575</v>
      </c>
      <c r="B573" t="s">
        <v>6956</v>
      </c>
      <c r="C573" t="s">
        <v>6957</v>
      </c>
      <c r="D573" t="s">
        <v>6957</v>
      </c>
      <c r="E573" t="s">
        <v>6958</v>
      </c>
      <c r="F573" t="s">
        <v>6958</v>
      </c>
      <c r="H573" t="s">
        <v>8907</v>
      </c>
      <c r="I573" t="s">
        <v>8906</v>
      </c>
      <c r="J573" t="s">
        <v>6959</v>
      </c>
      <c r="K573" t="s">
        <v>6959</v>
      </c>
      <c r="L573">
        <v>0</v>
      </c>
      <c r="M573">
        <v>0</v>
      </c>
      <c r="N573">
        <v>0</v>
      </c>
      <c r="O573" t="s">
        <v>6960</v>
      </c>
      <c r="P573" s="1">
        <v>0.21</v>
      </c>
      <c r="Q573" t="s">
        <v>6961</v>
      </c>
      <c r="R573">
        <v>0</v>
      </c>
      <c r="S573">
        <v>0</v>
      </c>
      <c r="T573" s="10">
        <f t="shared" si="35"/>
        <v>1950.413223140496</v>
      </c>
      <c r="U573" s="30">
        <v>2358.9316327499996</v>
      </c>
      <c r="W573">
        <f t="shared" si="34"/>
        <v>2360</v>
      </c>
      <c r="X573" s="17">
        <f t="shared" si="36"/>
        <v>2360</v>
      </c>
      <c r="Y573" t="s">
        <v>6957</v>
      </c>
      <c r="Z573" t="s">
        <v>6957</v>
      </c>
      <c r="AA573" t="s">
        <v>6958</v>
      </c>
      <c r="AB573">
        <v>0</v>
      </c>
      <c r="AC573">
        <v>0</v>
      </c>
    </row>
    <row r="574" spans="1:29" ht="23.25">
      <c r="A574">
        <v>576</v>
      </c>
      <c r="B574" t="s">
        <v>6956</v>
      </c>
      <c r="C574" t="s">
        <v>6957</v>
      </c>
      <c r="D574" t="s">
        <v>6957</v>
      </c>
      <c r="E574" t="s">
        <v>6958</v>
      </c>
      <c r="F574" t="s">
        <v>6958</v>
      </c>
      <c r="H574" t="s">
        <v>8909</v>
      </c>
      <c r="I574" t="s">
        <v>8908</v>
      </c>
      <c r="J574" t="s">
        <v>6959</v>
      </c>
      <c r="K574" t="s">
        <v>6959</v>
      </c>
      <c r="L574">
        <v>0</v>
      </c>
      <c r="M574">
        <v>0</v>
      </c>
      <c r="N574">
        <v>0</v>
      </c>
      <c r="O574" t="s">
        <v>6960</v>
      </c>
      <c r="P574" s="1">
        <v>0.21</v>
      </c>
      <c r="Q574" t="s">
        <v>6961</v>
      </c>
      <c r="R574">
        <v>0</v>
      </c>
      <c r="S574">
        <v>0</v>
      </c>
      <c r="T574" s="10">
        <f t="shared" si="35"/>
        <v>1876.0330578512396</v>
      </c>
      <c r="U574" s="30">
        <v>2271.6586282500002</v>
      </c>
      <c r="W574">
        <f t="shared" si="34"/>
        <v>2270</v>
      </c>
      <c r="X574" s="17">
        <f t="shared" si="36"/>
        <v>2270</v>
      </c>
      <c r="Y574" t="s">
        <v>6957</v>
      </c>
      <c r="Z574" t="s">
        <v>6957</v>
      </c>
      <c r="AA574" t="s">
        <v>6958</v>
      </c>
      <c r="AB574">
        <v>0</v>
      </c>
      <c r="AC574">
        <v>0</v>
      </c>
    </row>
    <row r="575" spans="1:29" ht="23.25">
      <c r="A575">
        <v>577</v>
      </c>
      <c r="B575" t="s">
        <v>6956</v>
      </c>
      <c r="C575" t="s">
        <v>6957</v>
      </c>
      <c r="D575" t="s">
        <v>6957</v>
      </c>
      <c r="E575" t="s">
        <v>6958</v>
      </c>
      <c r="F575" t="s">
        <v>6958</v>
      </c>
      <c r="H575" t="s">
        <v>8911</v>
      </c>
      <c r="I575" t="s">
        <v>8910</v>
      </c>
      <c r="J575" t="s">
        <v>6959</v>
      </c>
      <c r="K575" t="s">
        <v>6959</v>
      </c>
      <c r="L575">
        <v>0</v>
      </c>
      <c r="M575">
        <v>0</v>
      </c>
      <c r="N575">
        <v>0</v>
      </c>
      <c r="O575" t="s">
        <v>6960</v>
      </c>
      <c r="P575" s="1">
        <v>0.21</v>
      </c>
      <c r="Q575" t="s">
        <v>6961</v>
      </c>
      <c r="R575">
        <v>0</v>
      </c>
      <c r="S575">
        <v>0</v>
      </c>
      <c r="T575" s="10">
        <f t="shared" si="35"/>
        <v>1876.0330578512396</v>
      </c>
      <c r="U575" s="30">
        <v>2271.6586282500002</v>
      </c>
      <c r="W575">
        <f t="shared" si="34"/>
        <v>2270</v>
      </c>
      <c r="X575" s="17">
        <f t="shared" si="36"/>
        <v>2270</v>
      </c>
      <c r="Y575" t="s">
        <v>6957</v>
      </c>
      <c r="Z575" t="s">
        <v>6957</v>
      </c>
      <c r="AA575" t="s">
        <v>6958</v>
      </c>
      <c r="AB575">
        <v>0</v>
      </c>
      <c r="AC575">
        <v>0</v>
      </c>
    </row>
    <row r="576" spans="1:29" ht="23.25">
      <c r="A576">
        <v>578</v>
      </c>
      <c r="B576" t="s">
        <v>6956</v>
      </c>
      <c r="C576" t="s">
        <v>6957</v>
      </c>
      <c r="D576" t="s">
        <v>6957</v>
      </c>
      <c r="E576" t="s">
        <v>6958</v>
      </c>
      <c r="F576" t="s">
        <v>6958</v>
      </c>
      <c r="H576" t="s">
        <v>8913</v>
      </c>
      <c r="I576" t="s">
        <v>8912</v>
      </c>
      <c r="J576" t="s">
        <v>6959</v>
      </c>
      <c r="K576" t="s">
        <v>6959</v>
      </c>
      <c r="L576">
        <v>0</v>
      </c>
      <c r="M576">
        <v>0</v>
      </c>
      <c r="N576">
        <v>0</v>
      </c>
      <c r="O576" t="s">
        <v>6960</v>
      </c>
      <c r="P576" s="1">
        <v>0.21</v>
      </c>
      <c r="Q576" t="s">
        <v>6961</v>
      </c>
      <c r="R576">
        <v>0</v>
      </c>
      <c r="S576">
        <v>0</v>
      </c>
      <c r="T576" s="10">
        <f t="shared" si="35"/>
        <v>1876.0330578512396</v>
      </c>
      <c r="U576" s="30">
        <v>2271.6586282500002</v>
      </c>
      <c r="W576">
        <f t="shared" si="34"/>
        <v>2270</v>
      </c>
      <c r="X576" s="17">
        <f t="shared" si="36"/>
        <v>2270</v>
      </c>
      <c r="Y576" t="s">
        <v>6957</v>
      </c>
      <c r="Z576" t="s">
        <v>6957</v>
      </c>
      <c r="AA576" t="s">
        <v>6958</v>
      </c>
      <c r="AB576">
        <v>0</v>
      </c>
      <c r="AC576">
        <v>0</v>
      </c>
    </row>
    <row r="577" spans="1:29" ht="23.25">
      <c r="A577">
        <v>579</v>
      </c>
      <c r="B577" t="s">
        <v>6956</v>
      </c>
      <c r="C577" t="s">
        <v>6957</v>
      </c>
      <c r="D577" t="s">
        <v>6957</v>
      </c>
      <c r="E577" t="s">
        <v>6958</v>
      </c>
      <c r="F577" t="s">
        <v>6958</v>
      </c>
      <c r="H577" t="s">
        <v>8915</v>
      </c>
      <c r="I577" t="s">
        <v>8914</v>
      </c>
      <c r="J577" t="s">
        <v>6959</v>
      </c>
      <c r="K577" t="s">
        <v>6959</v>
      </c>
      <c r="L577">
        <v>0</v>
      </c>
      <c r="M577">
        <v>0</v>
      </c>
      <c r="N577">
        <v>0</v>
      </c>
      <c r="O577" t="s">
        <v>6960</v>
      </c>
      <c r="P577" s="1">
        <v>0.21</v>
      </c>
      <c r="Q577" t="s">
        <v>6961</v>
      </c>
      <c r="R577">
        <v>0</v>
      </c>
      <c r="S577">
        <v>0</v>
      </c>
      <c r="T577" s="10">
        <f t="shared" si="35"/>
        <v>1826.4462809917356</v>
      </c>
      <c r="U577" s="30">
        <v>2209.1641852499997</v>
      </c>
      <c r="W577">
        <f t="shared" si="34"/>
        <v>2210</v>
      </c>
      <c r="X577" s="17">
        <f t="shared" si="36"/>
        <v>2210</v>
      </c>
      <c r="Y577" t="s">
        <v>6957</v>
      </c>
      <c r="Z577" t="s">
        <v>6957</v>
      </c>
      <c r="AA577" t="s">
        <v>6958</v>
      </c>
      <c r="AB577">
        <v>0</v>
      </c>
      <c r="AC577">
        <v>0</v>
      </c>
    </row>
    <row r="578" spans="1:29" ht="23.25">
      <c r="A578">
        <v>580</v>
      </c>
      <c r="B578" t="s">
        <v>6956</v>
      </c>
      <c r="C578" t="s">
        <v>6957</v>
      </c>
      <c r="D578" t="s">
        <v>6957</v>
      </c>
      <c r="E578" t="s">
        <v>6958</v>
      </c>
      <c r="F578" t="s">
        <v>6958</v>
      </c>
      <c r="H578" t="s">
        <v>8917</v>
      </c>
      <c r="I578" t="s">
        <v>8916</v>
      </c>
      <c r="J578" t="s">
        <v>6959</v>
      </c>
      <c r="K578" t="s">
        <v>6959</v>
      </c>
      <c r="L578">
        <v>0</v>
      </c>
      <c r="M578">
        <v>0</v>
      </c>
      <c r="N578">
        <v>0</v>
      </c>
      <c r="O578" t="s">
        <v>6960</v>
      </c>
      <c r="P578" s="1">
        <v>0.21</v>
      </c>
      <c r="Q578" t="s">
        <v>6961</v>
      </c>
      <c r="R578">
        <v>0</v>
      </c>
      <c r="S578">
        <v>0</v>
      </c>
      <c r="T578" s="10">
        <f t="shared" si="35"/>
        <v>1826.4462809917356</v>
      </c>
      <c r="U578" s="30">
        <v>2209.1641852499997</v>
      </c>
      <c r="W578">
        <f t="shared" si="34"/>
        <v>2210</v>
      </c>
      <c r="X578" s="17">
        <f t="shared" si="36"/>
        <v>2210</v>
      </c>
      <c r="Y578" t="s">
        <v>6957</v>
      </c>
      <c r="Z578" t="s">
        <v>6957</v>
      </c>
      <c r="AA578" t="s">
        <v>6958</v>
      </c>
      <c r="AB578">
        <v>0</v>
      </c>
      <c r="AC578">
        <v>0</v>
      </c>
    </row>
    <row r="579" spans="1:29" ht="23.25">
      <c r="A579">
        <v>581</v>
      </c>
      <c r="B579" t="s">
        <v>6956</v>
      </c>
      <c r="C579" t="s">
        <v>6957</v>
      </c>
      <c r="D579" t="s">
        <v>6957</v>
      </c>
      <c r="E579" t="s">
        <v>6958</v>
      </c>
      <c r="F579" t="s">
        <v>6958</v>
      </c>
      <c r="H579" t="s">
        <v>8919</v>
      </c>
      <c r="I579" t="s">
        <v>8918</v>
      </c>
      <c r="J579" t="s">
        <v>6959</v>
      </c>
      <c r="K579" t="s">
        <v>6959</v>
      </c>
      <c r="L579">
        <v>0</v>
      </c>
      <c r="M579">
        <v>0</v>
      </c>
      <c r="N579">
        <v>0</v>
      </c>
      <c r="O579" t="s">
        <v>6960</v>
      </c>
      <c r="P579" s="1">
        <v>0.21</v>
      </c>
      <c r="Q579" t="s">
        <v>6961</v>
      </c>
      <c r="R579">
        <v>0</v>
      </c>
      <c r="S579">
        <v>0</v>
      </c>
      <c r="T579" s="10">
        <f t="shared" si="35"/>
        <v>1826.4462809917356</v>
      </c>
      <c r="U579" s="30">
        <v>2209.1641852499997</v>
      </c>
      <c r="W579">
        <f t="shared" si="34"/>
        <v>2210</v>
      </c>
      <c r="X579" s="17">
        <f t="shared" si="36"/>
        <v>2210</v>
      </c>
      <c r="Y579" t="s">
        <v>6957</v>
      </c>
      <c r="Z579" t="s">
        <v>6957</v>
      </c>
      <c r="AA579" t="s">
        <v>6958</v>
      </c>
      <c r="AB579">
        <v>0</v>
      </c>
      <c r="AC579">
        <v>0</v>
      </c>
    </row>
    <row r="580" spans="1:29" ht="23.25">
      <c r="A580">
        <v>582</v>
      </c>
      <c r="B580" t="s">
        <v>6956</v>
      </c>
      <c r="C580" t="s">
        <v>6957</v>
      </c>
      <c r="D580" t="s">
        <v>6957</v>
      </c>
      <c r="E580" t="s">
        <v>6958</v>
      </c>
      <c r="F580" t="s">
        <v>6958</v>
      </c>
      <c r="H580" t="s">
        <v>8921</v>
      </c>
      <c r="I580" t="s">
        <v>8920</v>
      </c>
      <c r="J580" t="s">
        <v>6959</v>
      </c>
      <c r="K580" t="s">
        <v>6959</v>
      </c>
      <c r="L580">
        <v>0</v>
      </c>
      <c r="M580">
        <v>0</v>
      </c>
      <c r="N580">
        <v>0</v>
      </c>
      <c r="O580" t="s">
        <v>6960</v>
      </c>
      <c r="P580" s="1">
        <v>0.21</v>
      </c>
      <c r="Q580" t="s">
        <v>6961</v>
      </c>
      <c r="R580">
        <v>0</v>
      </c>
      <c r="S580">
        <v>0</v>
      </c>
      <c r="T580" s="10">
        <f t="shared" si="35"/>
        <v>1826.4462809917356</v>
      </c>
      <c r="U580" s="30">
        <v>2209.1641852499997</v>
      </c>
      <c r="W580">
        <f t="shared" si="34"/>
        <v>2210</v>
      </c>
      <c r="X580" s="17">
        <f t="shared" si="36"/>
        <v>2210</v>
      </c>
      <c r="Y580" t="s">
        <v>6957</v>
      </c>
      <c r="Z580" t="s">
        <v>6957</v>
      </c>
      <c r="AA580" t="s">
        <v>6958</v>
      </c>
      <c r="AB580">
        <v>0</v>
      </c>
      <c r="AC580">
        <v>0</v>
      </c>
    </row>
    <row r="581" spans="1:29" ht="23.25">
      <c r="A581">
        <v>583</v>
      </c>
      <c r="B581" t="s">
        <v>6956</v>
      </c>
      <c r="C581" t="s">
        <v>6957</v>
      </c>
      <c r="D581" t="s">
        <v>6957</v>
      </c>
      <c r="E581" t="s">
        <v>6958</v>
      </c>
      <c r="F581" t="s">
        <v>6958</v>
      </c>
      <c r="H581" t="s">
        <v>8923</v>
      </c>
      <c r="I581" t="s">
        <v>8922</v>
      </c>
      <c r="J581" t="s">
        <v>6959</v>
      </c>
      <c r="K581" t="s">
        <v>6959</v>
      </c>
      <c r="L581">
        <v>0</v>
      </c>
      <c r="M581">
        <v>0</v>
      </c>
      <c r="N581">
        <v>0</v>
      </c>
      <c r="O581" t="s">
        <v>6960</v>
      </c>
      <c r="P581" s="1">
        <v>0.21</v>
      </c>
      <c r="Q581" t="s">
        <v>6961</v>
      </c>
      <c r="R581">
        <v>0</v>
      </c>
      <c r="S581">
        <v>0</v>
      </c>
      <c r="T581" s="10">
        <f t="shared" si="35"/>
        <v>1669.4214876033059</v>
      </c>
      <c r="U581" s="30">
        <v>2022.2199112499995</v>
      </c>
      <c r="W581">
        <f t="shared" si="34"/>
        <v>2020</v>
      </c>
      <c r="X581" s="17">
        <f t="shared" si="36"/>
        <v>2020</v>
      </c>
      <c r="Y581" t="s">
        <v>6957</v>
      </c>
      <c r="Z581" t="s">
        <v>6957</v>
      </c>
      <c r="AA581" t="s">
        <v>6958</v>
      </c>
      <c r="AB581">
        <v>0</v>
      </c>
      <c r="AC581">
        <v>0</v>
      </c>
    </row>
    <row r="582" spans="1:29" ht="23.25">
      <c r="A582">
        <v>584</v>
      </c>
      <c r="B582" t="s">
        <v>6956</v>
      </c>
      <c r="C582" t="s">
        <v>6957</v>
      </c>
      <c r="D582" t="s">
        <v>6957</v>
      </c>
      <c r="E582" t="s">
        <v>6958</v>
      </c>
      <c r="F582" t="s">
        <v>6958</v>
      </c>
      <c r="H582" t="s">
        <v>8925</v>
      </c>
      <c r="I582" t="s">
        <v>8924</v>
      </c>
      <c r="J582" t="s">
        <v>6959</v>
      </c>
      <c r="K582" t="s">
        <v>6959</v>
      </c>
      <c r="L582">
        <v>0</v>
      </c>
      <c r="M582">
        <v>0</v>
      </c>
      <c r="N582">
        <v>0</v>
      </c>
      <c r="O582" t="s">
        <v>6960</v>
      </c>
      <c r="P582" s="1">
        <v>0.21</v>
      </c>
      <c r="Q582" t="s">
        <v>6961</v>
      </c>
      <c r="R582">
        <v>0</v>
      </c>
      <c r="S582">
        <v>0</v>
      </c>
      <c r="T582" s="10">
        <f t="shared" si="35"/>
        <v>1628.0991735537191</v>
      </c>
      <c r="U582" s="30">
        <v>1974.3158902500002</v>
      </c>
      <c r="W582">
        <f t="shared" ref="W582:W638" si="37">MROUND(U582,10)</f>
        <v>1970</v>
      </c>
      <c r="X582" s="17">
        <f t="shared" si="36"/>
        <v>1970</v>
      </c>
      <c r="Y582" t="s">
        <v>6957</v>
      </c>
      <c r="Z582" t="s">
        <v>6957</v>
      </c>
      <c r="AA582" t="s">
        <v>6958</v>
      </c>
      <c r="AB582">
        <v>0</v>
      </c>
      <c r="AC582">
        <v>0</v>
      </c>
    </row>
    <row r="583" spans="1:29" ht="23.25">
      <c r="A583">
        <v>585</v>
      </c>
      <c r="B583" t="s">
        <v>6956</v>
      </c>
      <c r="C583" t="s">
        <v>6957</v>
      </c>
      <c r="D583" t="s">
        <v>6957</v>
      </c>
      <c r="E583" t="s">
        <v>6958</v>
      </c>
      <c r="F583" t="s">
        <v>6958</v>
      </c>
      <c r="H583" t="s">
        <v>8927</v>
      </c>
      <c r="I583" t="s">
        <v>8926</v>
      </c>
      <c r="J583" t="s">
        <v>6959</v>
      </c>
      <c r="K583" t="s">
        <v>6959</v>
      </c>
      <c r="L583">
        <v>0</v>
      </c>
      <c r="M583">
        <v>0</v>
      </c>
      <c r="N583">
        <v>0</v>
      </c>
      <c r="O583" t="s">
        <v>6960</v>
      </c>
      <c r="P583" s="1">
        <v>0.21</v>
      </c>
      <c r="Q583" t="s">
        <v>6961</v>
      </c>
      <c r="R583">
        <v>0</v>
      </c>
      <c r="S583">
        <v>0</v>
      </c>
      <c r="T583" s="10">
        <f t="shared" si="35"/>
        <v>1785.1239669421489</v>
      </c>
      <c r="U583" s="30">
        <v>2164.2788722499995</v>
      </c>
      <c r="W583">
        <f t="shared" si="37"/>
        <v>2160</v>
      </c>
      <c r="X583" s="17">
        <f t="shared" si="36"/>
        <v>2160</v>
      </c>
      <c r="Y583" t="s">
        <v>6957</v>
      </c>
      <c r="Z583" t="s">
        <v>6957</v>
      </c>
      <c r="AA583" t="s">
        <v>6958</v>
      </c>
      <c r="AB583">
        <v>0</v>
      </c>
      <c r="AC583">
        <v>0</v>
      </c>
    </row>
    <row r="584" spans="1:29" ht="23.25">
      <c r="A584">
        <v>586</v>
      </c>
      <c r="B584" t="s">
        <v>6956</v>
      </c>
      <c r="C584" t="s">
        <v>6957</v>
      </c>
      <c r="D584" t="s">
        <v>6957</v>
      </c>
      <c r="E584" t="s">
        <v>6958</v>
      </c>
      <c r="F584" t="s">
        <v>6958</v>
      </c>
      <c r="H584" t="s">
        <v>8929</v>
      </c>
      <c r="I584" t="s">
        <v>8928</v>
      </c>
      <c r="J584" t="s">
        <v>6959</v>
      </c>
      <c r="K584" t="s">
        <v>6959</v>
      </c>
      <c r="L584">
        <v>0</v>
      </c>
      <c r="M584">
        <v>0</v>
      </c>
      <c r="N584">
        <v>0</v>
      </c>
      <c r="O584" t="s">
        <v>6960</v>
      </c>
      <c r="P584" s="1">
        <v>0.21</v>
      </c>
      <c r="Q584" t="s">
        <v>6961</v>
      </c>
      <c r="R584">
        <v>0</v>
      </c>
      <c r="S584">
        <v>0</v>
      </c>
      <c r="T584" s="10">
        <f t="shared" si="35"/>
        <v>1586.7768595041323</v>
      </c>
      <c r="U584" s="30">
        <v>1920.0779729999999</v>
      </c>
      <c r="W584">
        <f t="shared" si="37"/>
        <v>1920</v>
      </c>
      <c r="X584" s="17">
        <f t="shared" si="36"/>
        <v>1920</v>
      </c>
      <c r="Y584" t="s">
        <v>6957</v>
      </c>
      <c r="Z584" t="s">
        <v>6957</v>
      </c>
      <c r="AA584" t="s">
        <v>6958</v>
      </c>
      <c r="AB584">
        <v>0</v>
      </c>
      <c r="AC584">
        <v>0</v>
      </c>
    </row>
    <row r="585" spans="1:29" ht="23.25">
      <c r="A585">
        <v>587</v>
      </c>
      <c r="B585" t="s">
        <v>6956</v>
      </c>
      <c r="C585" t="s">
        <v>6957</v>
      </c>
      <c r="D585" t="s">
        <v>6957</v>
      </c>
      <c r="E585" t="s">
        <v>6958</v>
      </c>
      <c r="F585" t="s">
        <v>6958</v>
      </c>
      <c r="H585" t="s">
        <v>8931</v>
      </c>
      <c r="I585" t="s">
        <v>8930</v>
      </c>
      <c r="J585" t="s">
        <v>6959</v>
      </c>
      <c r="K585" t="s">
        <v>6959</v>
      </c>
      <c r="L585">
        <v>0</v>
      </c>
      <c r="M585">
        <v>0</v>
      </c>
      <c r="N585">
        <v>0</v>
      </c>
      <c r="O585" t="s">
        <v>6960</v>
      </c>
      <c r="P585" s="1">
        <v>0.21</v>
      </c>
      <c r="Q585" t="s">
        <v>6961</v>
      </c>
      <c r="R585">
        <v>0</v>
      </c>
      <c r="S585">
        <v>0</v>
      </c>
      <c r="T585" s="10">
        <f t="shared" si="35"/>
        <v>1586.7768595041323</v>
      </c>
      <c r="U585" s="30">
        <v>1920.0779729999999</v>
      </c>
      <c r="W585">
        <f t="shared" si="37"/>
        <v>1920</v>
      </c>
      <c r="X585" s="17">
        <f t="shared" si="36"/>
        <v>1920</v>
      </c>
      <c r="Y585" t="s">
        <v>6957</v>
      </c>
      <c r="Z585" t="s">
        <v>6957</v>
      </c>
      <c r="AA585" t="s">
        <v>6958</v>
      </c>
      <c r="AB585">
        <v>0</v>
      </c>
      <c r="AC585">
        <v>0</v>
      </c>
    </row>
    <row r="586" spans="1:29" ht="23.25">
      <c r="A586">
        <v>588</v>
      </c>
      <c r="B586" t="s">
        <v>6956</v>
      </c>
      <c r="C586" t="s">
        <v>6957</v>
      </c>
      <c r="D586" t="s">
        <v>6957</v>
      </c>
      <c r="E586" t="s">
        <v>6958</v>
      </c>
      <c r="F586" t="s">
        <v>6958</v>
      </c>
      <c r="H586" t="s">
        <v>8933</v>
      </c>
      <c r="I586" t="s">
        <v>8932</v>
      </c>
      <c r="J586" t="s">
        <v>6959</v>
      </c>
      <c r="K586" t="s">
        <v>6959</v>
      </c>
      <c r="L586">
        <v>0</v>
      </c>
      <c r="M586">
        <v>0</v>
      </c>
      <c r="N586">
        <v>0</v>
      </c>
      <c r="O586" t="s">
        <v>6960</v>
      </c>
      <c r="P586" s="1">
        <v>0.21</v>
      </c>
      <c r="Q586" t="s">
        <v>6961</v>
      </c>
      <c r="R586">
        <v>0</v>
      </c>
      <c r="S586">
        <v>0</v>
      </c>
      <c r="T586" s="10">
        <f t="shared" si="35"/>
        <v>1553.7190082644629</v>
      </c>
      <c r="U586" s="30">
        <v>1877.1242737499999</v>
      </c>
      <c r="W586">
        <f t="shared" si="37"/>
        <v>1880</v>
      </c>
      <c r="X586" s="17">
        <f t="shared" si="36"/>
        <v>1880</v>
      </c>
      <c r="Y586" t="s">
        <v>6957</v>
      </c>
      <c r="Z586" t="s">
        <v>6957</v>
      </c>
      <c r="AA586" t="s">
        <v>6958</v>
      </c>
      <c r="AB586">
        <v>0</v>
      </c>
      <c r="AC586">
        <v>0</v>
      </c>
    </row>
    <row r="587" spans="1:29" ht="23.25">
      <c r="A587">
        <v>589</v>
      </c>
      <c r="B587" t="s">
        <v>6956</v>
      </c>
      <c r="C587" t="s">
        <v>6957</v>
      </c>
      <c r="D587" t="s">
        <v>6957</v>
      </c>
      <c r="E587" t="s">
        <v>6958</v>
      </c>
      <c r="F587" t="s">
        <v>6958</v>
      </c>
      <c r="H587" t="s">
        <v>8935</v>
      </c>
      <c r="I587" t="s">
        <v>8934</v>
      </c>
      <c r="J587" t="s">
        <v>6959</v>
      </c>
      <c r="K587" t="s">
        <v>6959</v>
      </c>
      <c r="L587">
        <v>0</v>
      </c>
      <c r="M587">
        <v>0</v>
      </c>
      <c r="N587">
        <v>0</v>
      </c>
      <c r="O587" t="s">
        <v>6960</v>
      </c>
      <c r="P587" s="1">
        <v>0.21</v>
      </c>
      <c r="Q587" t="s">
        <v>6961</v>
      </c>
      <c r="R587">
        <v>0</v>
      </c>
      <c r="S587">
        <v>0</v>
      </c>
      <c r="T587" s="10">
        <f t="shared" si="35"/>
        <v>1537.1900826446281</v>
      </c>
      <c r="U587" s="30">
        <v>1858.13156925</v>
      </c>
      <c r="W587">
        <f t="shared" si="37"/>
        <v>1860</v>
      </c>
      <c r="X587" s="17">
        <f t="shared" si="36"/>
        <v>1860</v>
      </c>
      <c r="Y587" t="s">
        <v>6957</v>
      </c>
      <c r="Z587" t="s">
        <v>6957</v>
      </c>
      <c r="AA587" t="s">
        <v>6958</v>
      </c>
      <c r="AB587">
        <v>0</v>
      </c>
      <c r="AC587">
        <v>0</v>
      </c>
    </row>
    <row r="588" spans="1:29" ht="23.25">
      <c r="A588">
        <v>590</v>
      </c>
      <c r="B588" t="s">
        <v>6956</v>
      </c>
      <c r="C588" t="s">
        <v>6957</v>
      </c>
      <c r="D588" t="s">
        <v>6957</v>
      </c>
      <c r="E588" t="s">
        <v>6958</v>
      </c>
      <c r="F588" t="s">
        <v>6958</v>
      </c>
      <c r="H588" t="s">
        <v>8937</v>
      </c>
      <c r="I588" t="s">
        <v>8936</v>
      </c>
      <c r="J588" t="s">
        <v>6959</v>
      </c>
      <c r="K588" t="s">
        <v>6959</v>
      </c>
      <c r="L588">
        <v>0</v>
      </c>
      <c r="M588">
        <v>0</v>
      </c>
      <c r="N588">
        <v>0</v>
      </c>
      <c r="O588" t="s">
        <v>6960</v>
      </c>
      <c r="P588" s="1">
        <v>0.21</v>
      </c>
      <c r="Q588" t="s">
        <v>6961</v>
      </c>
      <c r="R588">
        <v>0</v>
      </c>
      <c r="S588">
        <v>0</v>
      </c>
      <c r="T588" s="10">
        <f t="shared" si="35"/>
        <v>1586.7768595041323</v>
      </c>
      <c r="U588" s="30">
        <v>1915.9452180000001</v>
      </c>
      <c r="W588">
        <f t="shared" si="37"/>
        <v>1920</v>
      </c>
      <c r="X588" s="17">
        <f t="shared" si="36"/>
        <v>1920</v>
      </c>
      <c r="Y588" t="s">
        <v>6957</v>
      </c>
      <c r="Z588" t="s">
        <v>6957</v>
      </c>
      <c r="AA588" t="s">
        <v>6958</v>
      </c>
      <c r="AB588">
        <v>0</v>
      </c>
      <c r="AC588">
        <v>0</v>
      </c>
    </row>
    <row r="589" spans="1:29" ht="23.25">
      <c r="A589">
        <v>591</v>
      </c>
      <c r="B589" t="s">
        <v>6956</v>
      </c>
      <c r="C589" t="s">
        <v>6957</v>
      </c>
      <c r="D589" t="s">
        <v>6957</v>
      </c>
      <c r="E589" t="s">
        <v>6958</v>
      </c>
      <c r="F589" t="s">
        <v>6958</v>
      </c>
      <c r="H589" t="s">
        <v>843</v>
      </c>
      <c r="I589" t="s">
        <v>4439</v>
      </c>
      <c r="J589" t="s">
        <v>6959</v>
      </c>
      <c r="K589" t="s">
        <v>6959</v>
      </c>
      <c r="L589">
        <v>0</v>
      </c>
      <c r="M589">
        <v>0</v>
      </c>
      <c r="N589">
        <v>0</v>
      </c>
      <c r="O589" t="s">
        <v>6960</v>
      </c>
      <c r="P589" s="1">
        <v>0.21</v>
      </c>
      <c r="Q589" t="s">
        <v>6961</v>
      </c>
      <c r="R589">
        <v>0</v>
      </c>
      <c r="S589">
        <v>0</v>
      </c>
      <c r="T589" s="10">
        <f t="shared" si="35"/>
        <v>1173.5537190082646</v>
      </c>
      <c r="U589" s="30">
        <v>1416.1603747499998</v>
      </c>
      <c r="W589">
        <f t="shared" si="37"/>
        <v>1420</v>
      </c>
      <c r="X589" s="17">
        <f t="shared" si="36"/>
        <v>1420</v>
      </c>
      <c r="Y589" t="s">
        <v>6957</v>
      </c>
      <c r="Z589" t="s">
        <v>6957</v>
      </c>
      <c r="AA589" t="s">
        <v>6958</v>
      </c>
      <c r="AB589">
        <v>0</v>
      </c>
      <c r="AC589">
        <v>0</v>
      </c>
    </row>
    <row r="590" spans="1:29" ht="23.25">
      <c r="A590">
        <v>592</v>
      </c>
      <c r="B590" t="s">
        <v>6956</v>
      </c>
      <c r="C590" t="s">
        <v>6957</v>
      </c>
      <c r="D590" t="s">
        <v>6957</v>
      </c>
      <c r="E590" t="s">
        <v>6958</v>
      </c>
      <c r="F590" t="s">
        <v>6958</v>
      </c>
      <c r="H590" t="s">
        <v>844</v>
      </c>
      <c r="I590" t="s">
        <v>4440</v>
      </c>
      <c r="J590" t="s">
        <v>6959</v>
      </c>
      <c r="K590" t="s">
        <v>6959</v>
      </c>
      <c r="L590">
        <v>0</v>
      </c>
      <c r="M590">
        <v>0</v>
      </c>
      <c r="N590">
        <v>0</v>
      </c>
      <c r="O590" t="s">
        <v>6960</v>
      </c>
      <c r="P590" s="1">
        <v>0.21</v>
      </c>
      <c r="Q590" t="s">
        <v>6961</v>
      </c>
      <c r="R590">
        <v>0</v>
      </c>
      <c r="S590">
        <v>0</v>
      </c>
      <c r="T590" s="10">
        <f t="shared" si="35"/>
        <v>1198.3471074380166</v>
      </c>
      <c r="U590" s="30">
        <v>1445.1255967499999</v>
      </c>
      <c r="W590">
        <f t="shared" si="37"/>
        <v>1450</v>
      </c>
      <c r="X590" s="17">
        <f t="shared" si="36"/>
        <v>1450</v>
      </c>
      <c r="Y590" t="s">
        <v>6957</v>
      </c>
      <c r="Z590" t="s">
        <v>6957</v>
      </c>
      <c r="AA590" t="s">
        <v>6958</v>
      </c>
      <c r="AB590">
        <v>0</v>
      </c>
      <c r="AC590">
        <v>0</v>
      </c>
    </row>
    <row r="591" spans="1:29" ht="23.25">
      <c r="A591">
        <v>593</v>
      </c>
      <c r="B591" t="s">
        <v>6956</v>
      </c>
      <c r="C591" t="s">
        <v>6957</v>
      </c>
      <c r="D591" t="s">
        <v>6957</v>
      </c>
      <c r="E591" t="s">
        <v>6958</v>
      </c>
      <c r="F591" t="s">
        <v>6958</v>
      </c>
      <c r="H591" t="s">
        <v>845</v>
      </c>
      <c r="I591" t="s">
        <v>4441</v>
      </c>
      <c r="J591" t="s">
        <v>6959</v>
      </c>
      <c r="K591" t="s">
        <v>6959</v>
      </c>
      <c r="L591">
        <v>0</v>
      </c>
      <c r="M591">
        <v>0</v>
      </c>
      <c r="N591">
        <v>0</v>
      </c>
      <c r="O591" t="s">
        <v>6960</v>
      </c>
      <c r="P591" s="1">
        <v>0.21</v>
      </c>
      <c r="Q591" t="s">
        <v>6961</v>
      </c>
      <c r="R591">
        <v>0</v>
      </c>
      <c r="S591">
        <v>0</v>
      </c>
      <c r="T591" s="10">
        <f t="shared" si="35"/>
        <v>1702.4793388429753</v>
      </c>
      <c r="U591" s="30">
        <v>2064.8142404999999</v>
      </c>
      <c r="W591">
        <f t="shared" si="37"/>
        <v>2060</v>
      </c>
      <c r="X591" s="17">
        <f t="shared" si="36"/>
        <v>2060</v>
      </c>
      <c r="Y591" t="s">
        <v>6957</v>
      </c>
      <c r="Z591" t="s">
        <v>6957</v>
      </c>
      <c r="AA591" t="s">
        <v>6958</v>
      </c>
      <c r="AB591">
        <v>0</v>
      </c>
      <c r="AC591">
        <v>0</v>
      </c>
    </row>
    <row r="592" spans="1:29" ht="23.25">
      <c r="A592">
        <v>594</v>
      </c>
      <c r="B592" t="s">
        <v>6956</v>
      </c>
      <c r="C592" t="s">
        <v>6957</v>
      </c>
      <c r="D592" t="s">
        <v>6957</v>
      </c>
      <c r="E592" t="s">
        <v>6958</v>
      </c>
      <c r="F592" t="s">
        <v>6958</v>
      </c>
      <c r="H592" t="s">
        <v>8941</v>
      </c>
      <c r="I592" t="s">
        <v>8940</v>
      </c>
      <c r="J592" t="s">
        <v>6959</v>
      </c>
      <c r="K592" t="s">
        <v>6959</v>
      </c>
      <c r="L592">
        <v>0</v>
      </c>
      <c r="M592">
        <v>0</v>
      </c>
      <c r="N592">
        <v>0</v>
      </c>
      <c r="O592" t="s">
        <v>6960</v>
      </c>
      <c r="P592" s="1">
        <v>0.21</v>
      </c>
      <c r="Q592" t="s">
        <v>6961</v>
      </c>
      <c r="R592">
        <v>0</v>
      </c>
      <c r="S592">
        <v>0</v>
      </c>
      <c r="T592" s="10">
        <f t="shared" si="35"/>
        <v>16.528925619834713</v>
      </c>
      <c r="U592" s="30">
        <v>18.723176999999996</v>
      </c>
      <c r="W592">
        <f t="shared" si="37"/>
        <v>20</v>
      </c>
      <c r="X592" s="17">
        <f t="shared" si="36"/>
        <v>20</v>
      </c>
      <c r="Y592" t="s">
        <v>6957</v>
      </c>
      <c r="Z592" t="s">
        <v>6957</v>
      </c>
      <c r="AA592" t="s">
        <v>6958</v>
      </c>
      <c r="AB592">
        <v>0</v>
      </c>
      <c r="AC592">
        <v>0</v>
      </c>
    </row>
    <row r="593" spans="1:29" ht="23.25">
      <c r="A593">
        <v>595</v>
      </c>
      <c r="B593" t="s">
        <v>6956</v>
      </c>
      <c r="C593" t="s">
        <v>6957</v>
      </c>
      <c r="D593" t="s">
        <v>6957</v>
      </c>
      <c r="E593" t="s">
        <v>6958</v>
      </c>
      <c r="F593" t="s">
        <v>6958</v>
      </c>
      <c r="H593" t="s">
        <v>8943</v>
      </c>
      <c r="I593" t="s">
        <v>8942</v>
      </c>
      <c r="J593" t="s">
        <v>6959</v>
      </c>
      <c r="K593" t="s">
        <v>6959</v>
      </c>
      <c r="L593">
        <v>0</v>
      </c>
      <c r="M593">
        <v>0</v>
      </c>
      <c r="N593">
        <v>0</v>
      </c>
      <c r="O593" t="s">
        <v>6960</v>
      </c>
      <c r="P593" s="1">
        <v>0.21</v>
      </c>
      <c r="Q593" t="s">
        <v>6961</v>
      </c>
      <c r="R593">
        <v>0</v>
      </c>
      <c r="S593">
        <v>0</v>
      </c>
      <c r="T593" s="10">
        <f t="shared" si="35"/>
        <v>16.528925619834713</v>
      </c>
      <c r="U593" s="30">
        <v>21.37353075</v>
      </c>
      <c r="W593">
        <f t="shared" si="37"/>
        <v>20</v>
      </c>
      <c r="X593" s="17">
        <f t="shared" si="36"/>
        <v>20</v>
      </c>
      <c r="Y593" t="s">
        <v>6957</v>
      </c>
      <c r="Z593" t="s">
        <v>6957</v>
      </c>
      <c r="AA593" t="s">
        <v>6958</v>
      </c>
      <c r="AB593">
        <v>0</v>
      </c>
      <c r="AC593">
        <v>0</v>
      </c>
    </row>
    <row r="594" spans="1:29" ht="23.25">
      <c r="A594">
        <v>596</v>
      </c>
      <c r="B594" t="s">
        <v>6956</v>
      </c>
      <c r="C594" t="s">
        <v>6957</v>
      </c>
      <c r="D594" t="s">
        <v>6957</v>
      </c>
      <c r="E594" t="s">
        <v>6958</v>
      </c>
      <c r="F594" t="s">
        <v>6958</v>
      </c>
      <c r="H594" t="s">
        <v>8945</v>
      </c>
      <c r="I594" t="s">
        <v>8944</v>
      </c>
      <c r="J594" t="s">
        <v>6959</v>
      </c>
      <c r="K594" t="s">
        <v>6959</v>
      </c>
      <c r="L594">
        <v>0</v>
      </c>
      <c r="M594">
        <v>0</v>
      </c>
      <c r="N594">
        <v>0</v>
      </c>
      <c r="O594" t="s">
        <v>6960</v>
      </c>
      <c r="P594" s="1">
        <v>0.21</v>
      </c>
      <c r="Q594" t="s">
        <v>6961</v>
      </c>
      <c r="R594">
        <v>0</v>
      </c>
      <c r="S594">
        <v>0</v>
      </c>
      <c r="T594" s="10">
        <f t="shared" si="35"/>
        <v>16.528925619834713</v>
      </c>
      <c r="U594" s="30">
        <v>23.439908250000002</v>
      </c>
      <c r="W594">
        <f t="shared" si="37"/>
        <v>20</v>
      </c>
      <c r="X594" s="17">
        <f t="shared" si="36"/>
        <v>20</v>
      </c>
      <c r="Y594" t="s">
        <v>6957</v>
      </c>
      <c r="Z594" t="s">
        <v>6957</v>
      </c>
      <c r="AA594" t="s">
        <v>6958</v>
      </c>
      <c r="AB594">
        <v>0</v>
      </c>
      <c r="AC594">
        <v>0</v>
      </c>
    </row>
    <row r="595" spans="1:29" ht="23.25">
      <c r="A595">
        <v>597</v>
      </c>
      <c r="B595" t="s">
        <v>6956</v>
      </c>
      <c r="C595" t="s">
        <v>6957</v>
      </c>
      <c r="D595" t="s">
        <v>6957</v>
      </c>
      <c r="E595" t="s">
        <v>6958</v>
      </c>
      <c r="F595" t="s">
        <v>6958</v>
      </c>
      <c r="H595" t="s">
        <v>8947</v>
      </c>
      <c r="I595" t="s">
        <v>8946</v>
      </c>
      <c r="J595" t="s">
        <v>6959</v>
      </c>
      <c r="K595" t="s">
        <v>6959</v>
      </c>
      <c r="L595">
        <v>0</v>
      </c>
      <c r="M595">
        <v>0</v>
      </c>
      <c r="N595">
        <v>0</v>
      </c>
      <c r="O595" t="s">
        <v>6960</v>
      </c>
      <c r="P595" s="1">
        <v>0.21</v>
      </c>
      <c r="Q595" t="s">
        <v>6961</v>
      </c>
      <c r="R595">
        <v>0</v>
      </c>
      <c r="S595">
        <v>0</v>
      </c>
      <c r="T595" s="10">
        <f t="shared" si="35"/>
        <v>16.528925619834713</v>
      </c>
      <c r="U595" s="30">
        <v>24.01490025</v>
      </c>
      <c r="W595">
        <f t="shared" si="37"/>
        <v>20</v>
      </c>
      <c r="X595" s="17">
        <f t="shared" si="36"/>
        <v>20</v>
      </c>
      <c r="Y595" t="s">
        <v>6957</v>
      </c>
      <c r="Z595" t="s">
        <v>6957</v>
      </c>
      <c r="AA595" t="s">
        <v>6958</v>
      </c>
      <c r="AB595">
        <v>0</v>
      </c>
      <c r="AC595">
        <v>0</v>
      </c>
    </row>
    <row r="596" spans="1:29" ht="23.25">
      <c r="A596">
        <v>598</v>
      </c>
      <c r="B596" t="s">
        <v>6956</v>
      </c>
      <c r="C596" t="s">
        <v>6957</v>
      </c>
      <c r="D596" t="s">
        <v>6957</v>
      </c>
      <c r="E596" t="s">
        <v>6958</v>
      </c>
      <c r="F596" t="s">
        <v>6958</v>
      </c>
      <c r="H596" t="s">
        <v>8949</v>
      </c>
      <c r="I596" t="s">
        <v>8948</v>
      </c>
      <c r="J596" t="s">
        <v>6959</v>
      </c>
      <c r="K596" t="s">
        <v>6959</v>
      </c>
      <c r="L596">
        <v>0</v>
      </c>
      <c r="M596">
        <v>0</v>
      </c>
      <c r="N596">
        <v>0</v>
      </c>
      <c r="O596" t="s">
        <v>6960</v>
      </c>
      <c r="P596" s="1">
        <v>0.21</v>
      </c>
      <c r="Q596" t="s">
        <v>6961</v>
      </c>
      <c r="R596">
        <v>0</v>
      </c>
      <c r="S596">
        <v>0</v>
      </c>
      <c r="T596" s="10">
        <f t="shared" si="35"/>
        <v>24.793388429752067</v>
      </c>
      <c r="U596" s="30">
        <v>29.082017249999996</v>
      </c>
      <c r="W596">
        <f t="shared" si="37"/>
        <v>30</v>
      </c>
      <c r="X596" s="17">
        <f t="shared" si="36"/>
        <v>30</v>
      </c>
      <c r="Y596" t="s">
        <v>6957</v>
      </c>
      <c r="Z596" t="s">
        <v>6957</v>
      </c>
      <c r="AA596" t="s">
        <v>6958</v>
      </c>
      <c r="AB596">
        <v>0</v>
      </c>
      <c r="AC596">
        <v>0</v>
      </c>
    </row>
    <row r="597" spans="1:29" ht="23.25">
      <c r="A597">
        <v>599</v>
      </c>
      <c r="B597" t="s">
        <v>6956</v>
      </c>
      <c r="C597" t="s">
        <v>6957</v>
      </c>
      <c r="D597" t="s">
        <v>6957</v>
      </c>
      <c r="E597" t="s">
        <v>6958</v>
      </c>
      <c r="F597" t="s">
        <v>6958</v>
      </c>
      <c r="H597" t="s">
        <v>8951</v>
      </c>
      <c r="I597" t="s">
        <v>8950</v>
      </c>
      <c r="J597" t="s">
        <v>6959</v>
      </c>
      <c r="K597" t="s">
        <v>6959</v>
      </c>
      <c r="L597">
        <v>0</v>
      </c>
      <c r="M597">
        <v>0</v>
      </c>
      <c r="N597">
        <v>0</v>
      </c>
      <c r="O597" t="s">
        <v>6960</v>
      </c>
      <c r="P597" s="1">
        <v>0.21</v>
      </c>
      <c r="Q597" t="s">
        <v>6961</v>
      </c>
      <c r="R597">
        <v>0</v>
      </c>
      <c r="S597">
        <v>0</v>
      </c>
      <c r="T597" s="10">
        <f t="shared" si="35"/>
        <v>24.793388429752067</v>
      </c>
      <c r="U597" s="30">
        <v>31.543701749999997</v>
      </c>
      <c r="W597">
        <f t="shared" si="37"/>
        <v>30</v>
      </c>
      <c r="X597" s="17">
        <f t="shared" si="36"/>
        <v>30</v>
      </c>
      <c r="Y597" t="s">
        <v>6957</v>
      </c>
      <c r="Z597" t="s">
        <v>6957</v>
      </c>
      <c r="AA597" t="s">
        <v>6958</v>
      </c>
      <c r="AB597">
        <v>0</v>
      </c>
      <c r="AC597">
        <v>0</v>
      </c>
    </row>
    <row r="598" spans="1:29" ht="23.25">
      <c r="A598">
        <v>600</v>
      </c>
      <c r="B598" t="s">
        <v>6956</v>
      </c>
      <c r="C598" t="s">
        <v>6957</v>
      </c>
      <c r="D598" t="s">
        <v>6957</v>
      </c>
      <c r="E598" t="s">
        <v>6958</v>
      </c>
      <c r="F598" t="s">
        <v>6958</v>
      </c>
      <c r="H598" t="s">
        <v>8953</v>
      </c>
      <c r="I598" t="s">
        <v>8952</v>
      </c>
      <c r="J598" t="s">
        <v>6959</v>
      </c>
      <c r="K598" t="s">
        <v>6959</v>
      </c>
      <c r="L598">
        <v>0</v>
      </c>
      <c r="M598">
        <v>0</v>
      </c>
      <c r="N598">
        <v>0</v>
      </c>
      <c r="O598" t="s">
        <v>6960</v>
      </c>
      <c r="P598" s="1">
        <v>0.21</v>
      </c>
      <c r="Q598" t="s">
        <v>6961</v>
      </c>
      <c r="R598">
        <v>0</v>
      </c>
      <c r="S598">
        <v>0</v>
      </c>
      <c r="T598" s="10">
        <f t="shared" si="35"/>
        <v>33.057851239669425</v>
      </c>
      <c r="U598" s="30">
        <v>38.416652999999997</v>
      </c>
      <c r="W598">
        <f t="shared" si="37"/>
        <v>40</v>
      </c>
      <c r="X598" s="17">
        <f t="shared" si="36"/>
        <v>40</v>
      </c>
      <c r="Y598" t="s">
        <v>6957</v>
      </c>
      <c r="Z598" t="s">
        <v>6957</v>
      </c>
      <c r="AA598" t="s">
        <v>6958</v>
      </c>
      <c r="AB598">
        <v>0</v>
      </c>
      <c r="AC598">
        <v>0</v>
      </c>
    </row>
    <row r="599" spans="1:29" ht="23.25">
      <c r="A599">
        <v>601</v>
      </c>
      <c r="B599" t="s">
        <v>6956</v>
      </c>
      <c r="C599" t="s">
        <v>6957</v>
      </c>
      <c r="D599" t="s">
        <v>6957</v>
      </c>
      <c r="E599" t="s">
        <v>6958</v>
      </c>
      <c r="F599" t="s">
        <v>6958</v>
      </c>
      <c r="H599" t="s">
        <v>8955</v>
      </c>
      <c r="I599" t="s">
        <v>8954</v>
      </c>
      <c r="J599" t="s">
        <v>6959</v>
      </c>
      <c r="K599" t="s">
        <v>6959</v>
      </c>
      <c r="L599">
        <v>0</v>
      </c>
      <c r="M599">
        <v>0</v>
      </c>
      <c r="N599">
        <v>0</v>
      </c>
      <c r="O599" t="s">
        <v>6960</v>
      </c>
      <c r="P599" s="1">
        <v>0.21</v>
      </c>
      <c r="Q599" t="s">
        <v>6961</v>
      </c>
      <c r="R599">
        <v>0</v>
      </c>
      <c r="S599">
        <v>0</v>
      </c>
      <c r="T599" s="10">
        <f t="shared" si="35"/>
        <v>33.057851239669425</v>
      </c>
      <c r="U599" s="30">
        <v>39.503747249999996</v>
      </c>
      <c r="W599">
        <f t="shared" si="37"/>
        <v>40</v>
      </c>
      <c r="X599" s="17">
        <f t="shared" si="36"/>
        <v>40</v>
      </c>
      <c r="Y599" t="s">
        <v>6957</v>
      </c>
      <c r="Z599" t="s">
        <v>6957</v>
      </c>
      <c r="AA599" t="s">
        <v>6958</v>
      </c>
      <c r="AB599">
        <v>0</v>
      </c>
      <c r="AC599">
        <v>0</v>
      </c>
    </row>
    <row r="600" spans="1:29" ht="23.25">
      <c r="A600">
        <v>602</v>
      </c>
      <c r="B600" t="s">
        <v>6956</v>
      </c>
      <c r="C600" t="s">
        <v>6957</v>
      </c>
      <c r="D600" t="s">
        <v>6957</v>
      </c>
      <c r="E600" t="s">
        <v>6958</v>
      </c>
      <c r="F600" t="s">
        <v>6958</v>
      </c>
      <c r="H600" t="s">
        <v>8957</v>
      </c>
      <c r="I600" t="s">
        <v>8956</v>
      </c>
      <c r="J600" t="s">
        <v>6959</v>
      </c>
      <c r="K600" t="s">
        <v>6959</v>
      </c>
      <c r="L600">
        <v>0</v>
      </c>
      <c r="M600">
        <v>0</v>
      </c>
      <c r="N600">
        <v>0</v>
      </c>
      <c r="O600" t="s">
        <v>6960</v>
      </c>
      <c r="P600" s="1">
        <v>0.21</v>
      </c>
      <c r="Q600" t="s">
        <v>6961</v>
      </c>
      <c r="R600">
        <v>0</v>
      </c>
      <c r="S600">
        <v>0</v>
      </c>
      <c r="T600" s="10">
        <f t="shared" si="35"/>
        <v>41.32231404958678</v>
      </c>
      <c r="U600" s="30">
        <v>45.963422999999992</v>
      </c>
      <c r="W600">
        <f t="shared" si="37"/>
        <v>50</v>
      </c>
      <c r="X600" s="17">
        <f t="shared" si="36"/>
        <v>50</v>
      </c>
      <c r="Y600" t="s">
        <v>6957</v>
      </c>
      <c r="Z600" t="s">
        <v>6957</v>
      </c>
      <c r="AA600" t="s">
        <v>6958</v>
      </c>
      <c r="AB600">
        <v>0</v>
      </c>
      <c r="AC600">
        <v>0</v>
      </c>
    </row>
    <row r="601" spans="1:29" ht="23.25">
      <c r="A601">
        <v>603</v>
      </c>
      <c r="B601" t="s">
        <v>6956</v>
      </c>
      <c r="C601" t="s">
        <v>6957</v>
      </c>
      <c r="D601" t="s">
        <v>6957</v>
      </c>
      <c r="E601" t="s">
        <v>6958</v>
      </c>
      <c r="F601" t="s">
        <v>6958</v>
      </c>
      <c r="H601" t="s">
        <v>8959</v>
      </c>
      <c r="I601" t="s">
        <v>8958</v>
      </c>
      <c r="J601" t="s">
        <v>6959</v>
      </c>
      <c r="K601" t="s">
        <v>6959</v>
      </c>
      <c r="L601">
        <v>0</v>
      </c>
      <c r="M601">
        <v>0</v>
      </c>
      <c r="N601">
        <v>0</v>
      </c>
      <c r="O601" t="s">
        <v>6960</v>
      </c>
      <c r="P601" s="1">
        <v>0.21</v>
      </c>
      <c r="Q601" t="s">
        <v>6961</v>
      </c>
      <c r="R601">
        <v>0</v>
      </c>
      <c r="S601">
        <v>0</v>
      </c>
      <c r="T601" s="10">
        <f t="shared" si="35"/>
        <v>41.32231404958678</v>
      </c>
      <c r="U601" s="30">
        <v>52.989106499999998</v>
      </c>
      <c r="W601">
        <f t="shared" si="37"/>
        <v>50</v>
      </c>
      <c r="X601" s="17">
        <f t="shared" si="36"/>
        <v>50</v>
      </c>
      <c r="Y601" t="s">
        <v>6957</v>
      </c>
      <c r="Z601" t="s">
        <v>6957</v>
      </c>
      <c r="AA601" t="s">
        <v>6958</v>
      </c>
      <c r="AB601">
        <v>0</v>
      </c>
      <c r="AC601">
        <v>0</v>
      </c>
    </row>
    <row r="602" spans="1:29" ht="23.25">
      <c r="A602">
        <v>604</v>
      </c>
      <c r="B602" t="s">
        <v>6956</v>
      </c>
      <c r="C602" t="s">
        <v>6957</v>
      </c>
      <c r="D602" t="s">
        <v>6957</v>
      </c>
      <c r="E602" t="s">
        <v>6958</v>
      </c>
      <c r="F602" t="s">
        <v>6958</v>
      </c>
      <c r="H602" t="s">
        <v>8961</v>
      </c>
      <c r="I602" t="s">
        <v>8960</v>
      </c>
      <c r="J602" t="s">
        <v>6959</v>
      </c>
      <c r="K602" t="s">
        <v>6959</v>
      </c>
      <c r="L602">
        <v>0</v>
      </c>
      <c r="M602">
        <v>0</v>
      </c>
      <c r="N602">
        <v>0</v>
      </c>
      <c r="O602" t="s">
        <v>6960</v>
      </c>
      <c r="P602" s="1">
        <v>0.21</v>
      </c>
      <c r="Q602" t="s">
        <v>6961</v>
      </c>
      <c r="R602">
        <v>0</v>
      </c>
      <c r="S602">
        <v>0</v>
      </c>
      <c r="T602" s="10">
        <f t="shared" si="35"/>
        <v>8.2644628099173563</v>
      </c>
      <c r="U602" s="30">
        <v>13.350595499999999</v>
      </c>
      <c r="W602">
        <f t="shared" si="37"/>
        <v>10</v>
      </c>
      <c r="X602" s="17">
        <f t="shared" si="36"/>
        <v>10</v>
      </c>
      <c r="Y602" t="s">
        <v>6957</v>
      </c>
      <c r="Z602" t="s">
        <v>6957</v>
      </c>
      <c r="AA602" t="s">
        <v>6958</v>
      </c>
      <c r="AB602">
        <v>0</v>
      </c>
      <c r="AC602">
        <v>0</v>
      </c>
    </row>
    <row r="603" spans="1:29" ht="23.25">
      <c r="A603">
        <v>605</v>
      </c>
      <c r="B603" t="s">
        <v>6956</v>
      </c>
      <c r="C603" t="s">
        <v>6957</v>
      </c>
      <c r="D603" t="s">
        <v>6957</v>
      </c>
      <c r="E603" t="s">
        <v>6958</v>
      </c>
      <c r="F603" t="s">
        <v>6958</v>
      </c>
      <c r="H603" t="s">
        <v>8963</v>
      </c>
      <c r="I603" t="s">
        <v>8962</v>
      </c>
      <c r="J603" t="s">
        <v>6959</v>
      </c>
      <c r="K603" t="s">
        <v>6959</v>
      </c>
      <c r="L603">
        <v>0</v>
      </c>
      <c r="M603">
        <v>0</v>
      </c>
      <c r="N603">
        <v>0</v>
      </c>
      <c r="O603" t="s">
        <v>6960</v>
      </c>
      <c r="P603" s="1">
        <v>0.21</v>
      </c>
      <c r="Q603" t="s">
        <v>6961</v>
      </c>
      <c r="R603">
        <v>0</v>
      </c>
      <c r="S603">
        <v>0</v>
      </c>
      <c r="T603" s="10">
        <f t="shared" si="35"/>
        <v>16.528925619834713</v>
      </c>
      <c r="U603" s="30">
        <v>17.815767749999996</v>
      </c>
      <c r="W603">
        <f t="shared" si="37"/>
        <v>20</v>
      </c>
      <c r="X603" s="17">
        <f t="shared" si="36"/>
        <v>20</v>
      </c>
      <c r="Y603" t="s">
        <v>6957</v>
      </c>
      <c r="Z603" t="s">
        <v>6957</v>
      </c>
      <c r="AA603" t="s">
        <v>6958</v>
      </c>
      <c r="AB603">
        <v>0</v>
      </c>
      <c r="AC603">
        <v>0</v>
      </c>
    </row>
    <row r="604" spans="1:29" ht="23.25">
      <c r="A604">
        <v>606</v>
      </c>
      <c r="B604" t="s">
        <v>6956</v>
      </c>
      <c r="C604" t="s">
        <v>6957</v>
      </c>
      <c r="D604" t="s">
        <v>6957</v>
      </c>
      <c r="E604" t="s">
        <v>6958</v>
      </c>
      <c r="F604" t="s">
        <v>6958</v>
      </c>
      <c r="H604" t="s">
        <v>8965</v>
      </c>
      <c r="I604" t="s">
        <v>8964</v>
      </c>
      <c r="J604" t="s">
        <v>6959</v>
      </c>
      <c r="K604" t="s">
        <v>6959</v>
      </c>
      <c r="L604">
        <v>0</v>
      </c>
      <c r="M604">
        <v>0</v>
      </c>
      <c r="N604">
        <v>0</v>
      </c>
      <c r="O604" t="s">
        <v>6960</v>
      </c>
      <c r="P604" s="1">
        <v>0.21</v>
      </c>
      <c r="Q604" t="s">
        <v>6961</v>
      </c>
      <c r="R604">
        <v>0</v>
      </c>
      <c r="S604">
        <v>0</v>
      </c>
      <c r="T604" s="10">
        <f t="shared" ref="T604:T653" si="38">X604/1.21</f>
        <v>16.528925619834713</v>
      </c>
      <c r="U604" s="30">
        <v>21.777821999999997</v>
      </c>
      <c r="W604">
        <f t="shared" si="37"/>
        <v>20</v>
      </c>
      <c r="X604" s="17">
        <f t="shared" si="36"/>
        <v>20</v>
      </c>
      <c r="Y604" t="s">
        <v>6957</v>
      </c>
      <c r="Z604" t="s">
        <v>6957</v>
      </c>
      <c r="AA604" t="s">
        <v>6958</v>
      </c>
      <c r="AB604">
        <v>0</v>
      </c>
      <c r="AC604">
        <v>0</v>
      </c>
    </row>
    <row r="605" spans="1:29" ht="23.25">
      <c r="A605">
        <v>607</v>
      </c>
      <c r="B605" t="s">
        <v>6956</v>
      </c>
      <c r="C605" t="s">
        <v>6957</v>
      </c>
      <c r="D605" t="s">
        <v>6957</v>
      </c>
      <c r="E605" t="s">
        <v>6958</v>
      </c>
      <c r="F605" t="s">
        <v>6958</v>
      </c>
      <c r="H605" t="s">
        <v>8967</v>
      </c>
      <c r="I605" t="s">
        <v>8966</v>
      </c>
      <c r="J605" t="s">
        <v>6959</v>
      </c>
      <c r="K605" t="s">
        <v>6959</v>
      </c>
      <c r="L605">
        <v>0</v>
      </c>
      <c r="M605">
        <v>0</v>
      </c>
      <c r="N605">
        <v>0</v>
      </c>
      <c r="O605" t="s">
        <v>6960</v>
      </c>
      <c r="P605" s="1">
        <v>0.21</v>
      </c>
      <c r="Q605" t="s">
        <v>6961</v>
      </c>
      <c r="R605">
        <v>0</v>
      </c>
      <c r="S605">
        <v>0</v>
      </c>
      <c r="T605" s="10">
        <f t="shared" si="38"/>
        <v>24.793388429752067</v>
      </c>
      <c r="U605" s="30">
        <v>25.766828999999998</v>
      </c>
      <c r="W605">
        <f t="shared" si="37"/>
        <v>30</v>
      </c>
      <c r="X605" s="17">
        <f t="shared" si="36"/>
        <v>30</v>
      </c>
      <c r="Y605" t="s">
        <v>6957</v>
      </c>
      <c r="Z605" t="s">
        <v>6957</v>
      </c>
      <c r="AA605" t="s">
        <v>6958</v>
      </c>
      <c r="AB605">
        <v>0</v>
      </c>
      <c r="AC605">
        <v>0</v>
      </c>
    </row>
    <row r="606" spans="1:29" ht="23.25">
      <c r="A606">
        <v>608</v>
      </c>
      <c r="B606" t="s">
        <v>6956</v>
      </c>
      <c r="C606" t="s">
        <v>6957</v>
      </c>
      <c r="D606" t="s">
        <v>6957</v>
      </c>
      <c r="E606" t="s">
        <v>6958</v>
      </c>
      <c r="F606" t="s">
        <v>6958</v>
      </c>
      <c r="H606" t="s">
        <v>8969</v>
      </c>
      <c r="I606" t="s">
        <v>8968</v>
      </c>
      <c r="J606" t="s">
        <v>6959</v>
      </c>
      <c r="K606" t="s">
        <v>6959</v>
      </c>
      <c r="L606">
        <v>0</v>
      </c>
      <c r="M606">
        <v>0</v>
      </c>
      <c r="N606">
        <v>0</v>
      </c>
      <c r="O606" t="s">
        <v>6960</v>
      </c>
      <c r="P606" s="1">
        <v>0.21</v>
      </c>
      <c r="Q606" t="s">
        <v>6961</v>
      </c>
      <c r="R606">
        <v>0</v>
      </c>
      <c r="S606">
        <v>0</v>
      </c>
      <c r="T606" s="10">
        <f t="shared" si="38"/>
        <v>24.793388429752067</v>
      </c>
      <c r="U606" s="30">
        <v>29.324592000000003</v>
      </c>
      <c r="W606">
        <f t="shared" si="37"/>
        <v>30</v>
      </c>
      <c r="X606" s="17">
        <f t="shared" si="36"/>
        <v>30</v>
      </c>
      <c r="Y606" t="s">
        <v>6957</v>
      </c>
      <c r="Z606" t="s">
        <v>6957</v>
      </c>
      <c r="AA606" t="s">
        <v>6958</v>
      </c>
      <c r="AB606">
        <v>0</v>
      </c>
      <c r="AC606">
        <v>0</v>
      </c>
    </row>
    <row r="607" spans="1:29" ht="23.25">
      <c r="A607">
        <v>609</v>
      </c>
      <c r="B607" t="s">
        <v>6956</v>
      </c>
      <c r="C607" t="s">
        <v>6957</v>
      </c>
      <c r="D607" t="s">
        <v>6957</v>
      </c>
      <c r="E607" t="s">
        <v>6958</v>
      </c>
      <c r="F607" t="s">
        <v>6958</v>
      </c>
      <c r="H607" t="s">
        <v>8971</v>
      </c>
      <c r="I607" t="s">
        <v>8970</v>
      </c>
      <c r="J607" t="s">
        <v>6959</v>
      </c>
      <c r="K607" t="s">
        <v>6959</v>
      </c>
      <c r="L607">
        <v>0</v>
      </c>
      <c r="M607">
        <v>0</v>
      </c>
      <c r="N607">
        <v>0</v>
      </c>
      <c r="O607" t="s">
        <v>6960</v>
      </c>
      <c r="P607" s="1">
        <v>0.21</v>
      </c>
      <c r="Q607" t="s">
        <v>6961</v>
      </c>
      <c r="R607">
        <v>0</v>
      </c>
      <c r="S607">
        <v>0</v>
      </c>
      <c r="T607" s="10">
        <f t="shared" si="38"/>
        <v>8.2644628099173563</v>
      </c>
      <c r="U607" s="30">
        <v>11.347107749999999</v>
      </c>
      <c r="W607">
        <f t="shared" si="37"/>
        <v>10</v>
      </c>
      <c r="X607" s="17">
        <f t="shared" si="36"/>
        <v>10</v>
      </c>
      <c r="Y607" t="s">
        <v>6957</v>
      </c>
      <c r="Z607" t="s">
        <v>6957</v>
      </c>
      <c r="AA607" t="s">
        <v>6958</v>
      </c>
      <c r="AB607">
        <v>0</v>
      </c>
      <c r="AC607">
        <v>0</v>
      </c>
    </row>
    <row r="608" spans="1:29" ht="23.25">
      <c r="A608">
        <v>610</v>
      </c>
      <c r="B608" t="s">
        <v>6956</v>
      </c>
      <c r="C608" t="s">
        <v>6957</v>
      </c>
      <c r="D608" t="s">
        <v>6957</v>
      </c>
      <c r="E608" t="s">
        <v>6958</v>
      </c>
      <c r="F608" t="s">
        <v>6958</v>
      </c>
      <c r="H608" t="s">
        <v>8973</v>
      </c>
      <c r="I608" t="s">
        <v>8972</v>
      </c>
      <c r="J608" t="s">
        <v>6959</v>
      </c>
      <c r="K608" t="s">
        <v>6959</v>
      </c>
      <c r="L608">
        <v>0</v>
      </c>
      <c r="M608">
        <v>0</v>
      </c>
      <c r="N608">
        <v>0</v>
      </c>
      <c r="O608" t="s">
        <v>6960</v>
      </c>
      <c r="P608" s="1">
        <v>0.21</v>
      </c>
      <c r="Q608" t="s">
        <v>6961</v>
      </c>
      <c r="R608">
        <v>0</v>
      </c>
      <c r="S608">
        <v>0</v>
      </c>
      <c r="T608" s="10">
        <f t="shared" si="38"/>
        <v>8.2644628099173563</v>
      </c>
      <c r="U608" s="30">
        <v>11.823273</v>
      </c>
      <c r="W608">
        <f t="shared" si="37"/>
        <v>10</v>
      </c>
      <c r="X608" s="17">
        <f t="shared" si="36"/>
        <v>10</v>
      </c>
      <c r="Y608" t="s">
        <v>6957</v>
      </c>
      <c r="Z608" t="s">
        <v>6957</v>
      </c>
      <c r="AA608" t="s">
        <v>6958</v>
      </c>
      <c r="AB608">
        <v>0</v>
      </c>
      <c r="AC608">
        <v>0</v>
      </c>
    </row>
    <row r="609" spans="1:29" ht="23.25">
      <c r="A609">
        <v>611</v>
      </c>
      <c r="B609" t="s">
        <v>6956</v>
      </c>
      <c r="C609" t="s">
        <v>6957</v>
      </c>
      <c r="D609" t="s">
        <v>6957</v>
      </c>
      <c r="E609" t="s">
        <v>6958</v>
      </c>
      <c r="F609" t="s">
        <v>6958</v>
      </c>
      <c r="H609" t="s">
        <v>8975</v>
      </c>
      <c r="I609" t="s">
        <v>8974</v>
      </c>
      <c r="J609" t="s">
        <v>6959</v>
      </c>
      <c r="K609" t="s">
        <v>6959</v>
      </c>
      <c r="L609">
        <v>0</v>
      </c>
      <c r="M609">
        <v>0</v>
      </c>
      <c r="N609">
        <v>0</v>
      </c>
      <c r="O609" t="s">
        <v>6960</v>
      </c>
      <c r="P609" s="1">
        <v>0.21</v>
      </c>
      <c r="Q609" t="s">
        <v>6961</v>
      </c>
      <c r="R609">
        <v>0</v>
      </c>
      <c r="S609">
        <v>0</v>
      </c>
      <c r="T609" s="10">
        <f t="shared" si="38"/>
        <v>8.2644628099173563</v>
      </c>
      <c r="U609" s="30">
        <v>12.254517</v>
      </c>
      <c r="W609">
        <f t="shared" si="37"/>
        <v>10</v>
      </c>
      <c r="X609" s="17">
        <f t="shared" si="36"/>
        <v>10</v>
      </c>
      <c r="Y609" t="s">
        <v>6957</v>
      </c>
      <c r="Z609" t="s">
        <v>6957</v>
      </c>
      <c r="AA609" t="s">
        <v>6958</v>
      </c>
      <c r="AB609">
        <v>0</v>
      </c>
      <c r="AC609">
        <v>0</v>
      </c>
    </row>
    <row r="610" spans="1:29" ht="23.25">
      <c r="A610">
        <v>612</v>
      </c>
      <c r="B610" t="s">
        <v>6956</v>
      </c>
      <c r="C610" t="s">
        <v>6957</v>
      </c>
      <c r="D610" t="s">
        <v>6957</v>
      </c>
      <c r="E610" t="s">
        <v>6958</v>
      </c>
      <c r="F610" t="s">
        <v>6958</v>
      </c>
      <c r="H610" t="s">
        <v>8977</v>
      </c>
      <c r="I610" t="s">
        <v>8976</v>
      </c>
      <c r="J610" t="s">
        <v>6959</v>
      </c>
      <c r="K610" t="s">
        <v>6959</v>
      </c>
      <c r="L610">
        <v>0</v>
      </c>
      <c r="M610">
        <v>0</v>
      </c>
      <c r="N610">
        <v>0</v>
      </c>
      <c r="O610" t="s">
        <v>6960</v>
      </c>
      <c r="P610" s="1">
        <v>0.21</v>
      </c>
      <c r="Q610" t="s">
        <v>6961</v>
      </c>
      <c r="R610">
        <v>0</v>
      </c>
      <c r="S610">
        <v>0</v>
      </c>
      <c r="T610" s="10">
        <f t="shared" si="38"/>
        <v>8.2644628099173563</v>
      </c>
      <c r="U610" s="30">
        <v>13.575201749999998</v>
      </c>
      <c r="W610">
        <f t="shared" si="37"/>
        <v>10</v>
      </c>
      <c r="X610" s="17">
        <f t="shared" si="36"/>
        <v>10</v>
      </c>
      <c r="Y610" t="s">
        <v>6957</v>
      </c>
      <c r="Z610" t="s">
        <v>6957</v>
      </c>
      <c r="AA610" t="s">
        <v>6958</v>
      </c>
      <c r="AB610">
        <v>0</v>
      </c>
      <c r="AC610">
        <v>0</v>
      </c>
    </row>
    <row r="611" spans="1:29" ht="23.25">
      <c r="A611">
        <v>613</v>
      </c>
      <c r="B611" t="s">
        <v>6956</v>
      </c>
      <c r="C611" t="s">
        <v>6957</v>
      </c>
      <c r="D611" t="s">
        <v>6957</v>
      </c>
      <c r="E611" t="s">
        <v>6958</v>
      </c>
      <c r="F611" t="s">
        <v>6958</v>
      </c>
      <c r="H611" t="s">
        <v>8979</v>
      </c>
      <c r="I611" t="s">
        <v>8978</v>
      </c>
      <c r="J611" t="s">
        <v>6959</v>
      </c>
      <c r="K611" t="s">
        <v>6959</v>
      </c>
      <c r="L611">
        <v>0</v>
      </c>
      <c r="M611">
        <v>0</v>
      </c>
      <c r="N611">
        <v>0</v>
      </c>
      <c r="O611" t="s">
        <v>6960</v>
      </c>
      <c r="P611" s="1">
        <v>0.21</v>
      </c>
      <c r="Q611" t="s">
        <v>6961</v>
      </c>
      <c r="R611">
        <v>0</v>
      </c>
      <c r="S611">
        <v>0</v>
      </c>
      <c r="T611" s="10">
        <f t="shared" si="38"/>
        <v>16.528925619834713</v>
      </c>
      <c r="U611" s="30">
        <v>18.390759749999997</v>
      </c>
      <c r="W611">
        <f t="shared" si="37"/>
        <v>20</v>
      </c>
      <c r="X611" s="17">
        <f t="shared" si="36"/>
        <v>20</v>
      </c>
      <c r="Y611" t="s">
        <v>6957</v>
      </c>
      <c r="Z611" t="s">
        <v>6957</v>
      </c>
      <c r="AA611" t="s">
        <v>6958</v>
      </c>
      <c r="AB611">
        <v>0</v>
      </c>
      <c r="AC611">
        <v>0</v>
      </c>
    </row>
    <row r="612" spans="1:29" ht="23.25">
      <c r="A612">
        <v>614</v>
      </c>
      <c r="B612" t="s">
        <v>6956</v>
      </c>
      <c r="C612" t="s">
        <v>6957</v>
      </c>
      <c r="D612" t="s">
        <v>6957</v>
      </c>
      <c r="E612" t="s">
        <v>6958</v>
      </c>
      <c r="F612" t="s">
        <v>6958</v>
      </c>
      <c r="H612" t="s">
        <v>8981</v>
      </c>
      <c r="I612" t="s">
        <v>8980</v>
      </c>
      <c r="J612" t="s">
        <v>6959</v>
      </c>
      <c r="K612" t="s">
        <v>6959</v>
      </c>
      <c r="L612">
        <v>0</v>
      </c>
      <c r="M612">
        <v>0</v>
      </c>
      <c r="N612">
        <v>0</v>
      </c>
      <c r="O612" t="s">
        <v>6960</v>
      </c>
      <c r="P612" s="1">
        <v>0.21</v>
      </c>
      <c r="Q612" t="s">
        <v>6961</v>
      </c>
      <c r="R612">
        <v>0</v>
      </c>
      <c r="S612">
        <v>0</v>
      </c>
      <c r="T612" s="10">
        <f t="shared" si="38"/>
        <v>16.528925619834713</v>
      </c>
      <c r="U612" s="30">
        <v>16.899374249999997</v>
      </c>
      <c r="W612">
        <f t="shared" si="37"/>
        <v>20</v>
      </c>
      <c r="X612" s="17">
        <f t="shared" si="36"/>
        <v>20</v>
      </c>
      <c r="Y612" t="s">
        <v>6957</v>
      </c>
      <c r="Z612" t="s">
        <v>6957</v>
      </c>
      <c r="AA612" t="s">
        <v>6958</v>
      </c>
      <c r="AB612">
        <v>0</v>
      </c>
      <c r="AC612">
        <v>0</v>
      </c>
    </row>
    <row r="613" spans="1:29" ht="23.25">
      <c r="A613">
        <v>615</v>
      </c>
      <c r="B613" t="s">
        <v>6956</v>
      </c>
      <c r="C613" t="s">
        <v>6957</v>
      </c>
      <c r="D613" t="s">
        <v>6957</v>
      </c>
      <c r="E613" t="s">
        <v>6958</v>
      </c>
      <c r="F613" t="s">
        <v>6958</v>
      </c>
      <c r="H613" t="s">
        <v>8983</v>
      </c>
      <c r="I613" t="s">
        <v>8982</v>
      </c>
      <c r="J613" t="s">
        <v>6959</v>
      </c>
      <c r="K613" t="s">
        <v>6959</v>
      </c>
      <c r="L613">
        <v>0</v>
      </c>
      <c r="M613">
        <v>0</v>
      </c>
      <c r="N613">
        <v>0</v>
      </c>
      <c r="O613" t="s">
        <v>6960</v>
      </c>
      <c r="P613" s="1">
        <v>0.21</v>
      </c>
      <c r="Q613" t="s">
        <v>6961</v>
      </c>
      <c r="R613">
        <v>0</v>
      </c>
      <c r="S613">
        <v>0</v>
      </c>
      <c r="T613" s="10">
        <f t="shared" si="38"/>
        <v>16.528925619834713</v>
      </c>
      <c r="U613" s="30">
        <v>19.055594250000002</v>
      </c>
      <c r="W613">
        <f t="shared" si="37"/>
        <v>20</v>
      </c>
      <c r="X613" s="17">
        <f t="shared" si="36"/>
        <v>20</v>
      </c>
      <c r="Y613" t="s">
        <v>6957</v>
      </c>
      <c r="Z613" t="s">
        <v>6957</v>
      </c>
      <c r="AA613" t="s">
        <v>6958</v>
      </c>
      <c r="AB613">
        <v>0</v>
      </c>
      <c r="AC613">
        <v>0</v>
      </c>
    </row>
    <row r="614" spans="1:29" ht="23.25">
      <c r="A614">
        <v>616</v>
      </c>
      <c r="B614" t="s">
        <v>6956</v>
      </c>
      <c r="C614" t="s">
        <v>6957</v>
      </c>
      <c r="D614" t="s">
        <v>6957</v>
      </c>
      <c r="E614" t="s">
        <v>6958</v>
      </c>
      <c r="F614" t="s">
        <v>6958</v>
      </c>
      <c r="H614" t="s">
        <v>8985</v>
      </c>
      <c r="I614" t="s">
        <v>8984</v>
      </c>
      <c r="J614" t="s">
        <v>6959</v>
      </c>
      <c r="K614" t="s">
        <v>6959</v>
      </c>
      <c r="L614">
        <v>0</v>
      </c>
      <c r="M614">
        <v>0</v>
      </c>
      <c r="N614">
        <v>0</v>
      </c>
      <c r="O614" t="s">
        <v>6960</v>
      </c>
      <c r="P614" s="1">
        <v>0.21</v>
      </c>
      <c r="Q614" t="s">
        <v>6961</v>
      </c>
      <c r="R614">
        <v>0</v>
      </c>
      <c r="S614">
        <v>0</v>
      </c>
      <c r="T614" s="10">
        <f t="shared" si="38"/>
        <v>24.793388429752067</v>
      </c>
      <c r="U614" s="30">
        <v>32.199552000000004</v>
      </c>
      <c r="W614">
        <f t="shared" si="37"/>
        <v>30</v>
      </c>
      <c r="X614" s="17">
        <f t="shared" si="36"/>
        <v>30</v>
      </c>
      <c r="Y614" t="s">
        <v>6957</v>
      </c>
      <c r="Z614" t="s">
        <v>6957</v>
      </c>
      <c r="AA614" t="s">
        <v>6958</v>
      </c>
      <c r="AB614">
        <v>0</v>
      </c>
      <c r="AC614">
        <v>0</v>
      </c>
    </row>
    <row r="615" spans="1:29" ht="23.25">
      <c r="A615">
        <v>617</v>
      </c>
      <c r="B615" t="s">
        <v>6956</v>
      </c>
      <c r="C615" t="s">
        <v>6957</v>
      </c>
      <c r="D615" t="s">
        <v>6957</v>
      </c>
      <c r="E615" t="s">
        <v>6958</v>
      </c>
      <c r="F615" t="s">
        <v>6958</v>
      </c>
      <c r="H615" t="s">
        <v>8987</v>
      </c>
      <c r="I615" t="s">
        <v>8986</v>
      </c>
      <c r="J615" t="s">
        <v>6959</v>
      </c>
      <c r="K615" t="s">
        <v>6959</v>
      </c>
      <c r="L615">
        <v>0</v>
      </c>
      <c r="M615">
        <v>0</v>
      </c>
      <c r="N615">
        <v>0</v>
      </c>
      <c r="O615" t="s">
        <v>6960</v>
      </c>
      <c r="P615" s="1">
        <v>0.21</v>
      </c>
      <c r="Q615" t="s">
        <v>6961</v>
      </c>
      <c r="R615">
        <v>0</v>
      </c>
      <c r="S615">
        <v>0</v>
      </c>
      <c r="T615" s="10">
        <f t="shared" si="38"/>
        <v>33.057851239669425</v>
      </c>
      <c r="U615" s="30">
        <v>40.743573750000003</v>
      </c>
      <c r="W615">
        <f t="shared" si="37"/>
        <v>40</v>
      </c>
      <c r="X615" s="17">
        <f t="shared" si="36"/>
        <v>40</v>
      </c>
      <c r="Y615" t="s">
        <v>6957</v>
      </c>
      <c r="Z615" t="s">
        <v>6957</v>
      </c>
      <c r="AA615" t="s">
        <v>6958</v>
      </c>
      <c r="AB615">
        <v>0</v>
      </c>
      <c r="AC615">
        <v>0</v>
      </c>
    </row>
    <row r="616" spans="1:29" ht="23.25">
      <c r="A616">
        <v>618</v>
      </c>
      <c r="B616" t="s">
        <v>6956</v>
      </c>
      <c r="C616" t="s">
        <v>6957</v>
      </c>
      <c r="D616" t="s">
        <v>6957</v>
      </c>
      <c r="E616" t="s">
        <v>6958</v>
      </c>
      <c r="F616" t="s">
        <v>6958</v>
      </c>
      <c r="H616" t="s">
        <v>8989</v>
      </c>
      <c r="I616" t="s">
        <v>8988</v>
      </c>
      <c r="J616" t="s">
        <v>6959</v>
      </c>
      <c r="K616" t="s">
        <v>6959</v>
      </c>
      <c r="L616">
        <v>0</v>
      </c>
      <c r="M616">
        <v>0</v>
      </c>
      <c r="N616">
        <v>0</v>
      </c>
      <c r="O616" t="s">
        <v>6960</v>
      </c>
      <c r="P616" s="1">
        <v>0.21</v>
      </c>
      <c r="Q616" t="s">
        <v>6961</v>
      </c>
      <c r="R616">
        <v>0</v>
      </c>
      <c r="S616">
        <v>0</v>
      </c>
      <c r="T616" s="10">
        <f t="shared" si="38"/>
        <v>24.793388429752067</v>
      </c>
      <c r="U616" s="30">
        <v>34.050307499999995</v>
      </c>
      <c r="W616">
        <f t="shared" si="37"/>
        <v>30</v>
      </c>
      <c r="X616" s="17">
        <f t="shared" si="36"/>
        <v>30</v>
      </c>
      <c r="Y616" t="s">
        <v>6957</v>
      </c>
      <c r="Z616" t="s">
        <v>6957</v>
      </c>
      <c r="AA616" t="s">
        <v>6958</v>
      </c>
      <c r="AB616">
        <v>0</v>
      </c>
      <c r="AC616">
        <v>0</v>
      </c>
    </row>
    <row r="617" spans="1:29" ht="23.25">
      <c r="A617">
        <v>619</v>
      </c>
      <c r="B617" t="s">
        <v>6956</v>
      </c>
      <c r="C617" t="s">
        <v>6957</v>
      </c>
      <c r="D617" t="s">
        <v>6957</v>
      </c>
      <c r="E617" t="s">
        <v>6958</v>
      </c>
      <c r="F617" t="s">
        <v>6958</v>
      </c>
      <c r="H617" t="s">
        <v>8991</v>
      </c>
      <c r="I617" t="s">
        <v>8990</v>
      </c>
      <c r="J617" t="s">
        <v>6959</v>
      </c>
      <c r="K617" t="s">
        <v>6959</v>
      </c>
      <c r="L617">
        <v>0</v>
      </c>
      <c r="M617">
        <v>0</v>
      </c>
      <c r="N617">
        <v>0</v>
      </c>
      <c r="O617" t="s">
        <v>6960</v>
      </c>
      <c r="P617" s="1">
        <v>0.21</v>
      </c>
      <c r="Q617" t="s">
        <v>6961</v>
      </c>
      <c r="R617">
        <v>0</v>
      </c>
      <c r="S617">
        <v>0</v>
      </c>
      <c r="T617" s="10">
        <f t="shared" si="38"/>
        <v>41.32231404958678</v>
      </c>
      <c r="U617" s="30">
        <v>51.353972999999989</v>
      </c>
      <c r="W617">
        <f t="shared" si="37"/>
        <v>50</v>
      </c>
      <c r="X617" s="17">
        <f t="shared" si="36"/>
        <v>50</v>
      </c>
      <c r="Y617" t="s">
        <v>6957</v>
      </c>
      <c r="Z617" t="s">
        <v>6957</v>
      </c>
      <c r="AA617" t="s">
        <v>6958</v>
      </c>
      <c r="AB617">
        <v>0</v>
      </c>
      <c r="AC617">
        <v>0</v>
      </c>
    </row>
    <row r="618" spans="1:29" ht="23.25">
      <c r="A618">
        <v>620</v>
      </c>
      <c r="B618" t="s">
        <v>6956</v>
      </c>
      <c r="C618" t="s">
        <v>6957</v>
      </c>
      <c r="D618" t="s">
        <v>6957</v>
      </c>
      <c r="E618" t="s">
        <v>6958</v>
      </c>
      <c r="F618" t="s">
        <v>6958</v>
      </c>
      <c r="H618" t="s">
        <v>846</v>
      </c>
      <c r="I618" t="s">
        <v>4442</v>
      </c>
      <c r="J618" t="s">
        <v>6959</v>
      </c>
      <c r="K618" t="s">
        <v>6959</v>
      </c>
      <c r="L618">
        <v>0</v>
      </c>
      <c r="M618">
        <v>0</v>
      </c>
      <c r="N618">
        <v>0</v>
      </c>
      <c r="O618" t="s">
        <v>6960</v>
      </c>
      <c r="P618" s="1">
        <v>0.21</v>
      </c>
      <c r="Q618" t="s">
        <v>6961</v>
      </c>
      <c r="R618">
        <v>0</v>
      </c>
      <c r="S618">
        <v>0</v>
      </c>
      <c r="T618" s="10">
        <f t="shared" si="38"/>
        <v>388.42975206611573</v>
      </c>
      <c r="U618" s="30">
        <v>467.46849600000002</v>
      </c>
      <c r="W618">
        <f t="shared" si="37"/>
        <v>470</v>
      </c>
      <c r="X618" s="17">
        <f t="shared" si="36"/>
        <v>470</v>
      </c>
      <c r="Y618" t="s">
        <v>6957</v>
      </c>
      <c r="Z618" t="s">
        <v>6957</v>
      </c>
      <c r="AA618" t="s">
        <v>6958</v>
      </c>
      <c r="AB618">
        <v>0</v>
      </c>
      <c r="AC618">
        <v>0</v>
      </c>
    </row>
    <row r="619" spans="1:29" ht="23.25">
      <c r="A619">
        <v>621</v>
      </c>
      <c r="B619" t="s">
        <v>6956</v>
      </c>
      <c r="C619" t="s">
        <v>6957</v>
      </c>
      <c r="D619" t="s">
        <v>6957</v>
      </c>
      <c r="E619" t="s">
        <v>6958</v>
      </c>
      <c r="F619" t="s">
        <v>6958</v>
      </c>
      <c r="H619" t="s">
        <v>847</v>
      </c>
      <c r="I619" t="s">
        <v>4443</v>
      </c>
      <c r="J619" t="s">
        <v>6959</v>
      </c>
      <c r="K619" t="s">
        <v>6959</v>
      </c>
      <c r="L619">
        <v>0</v>
      </c>
      <c r="M619">
        <v>0</v>
      </c>
      <c r="N619">
        <v>0</v>
      </c>
      <c r="O619" t="s">
        <v>6960</v>
      </c>
      <c r="P619" s="1">
        <v>0.21</v>
      </c>
      <c r="Q619" t="s">
        <v>6961</v>
      </c>
      <c r="R619">
        <v>0</v>
      </c>
      <c r="S619">
        <v>0</v>
      </c>
      <c r="T619" s="10">
        <f t="shared" si="38"/>
        <v>603.30578512396698</v>
      </c>
      <c r="U619" s="30">
        <v>734.95657124999991</v>
      </c>
      <c r="W619">
        <f t="shared" si="37"/>
        <v>730</v>
      </c>
      <c r="X619" s="17">
        <f t="shared" si="36"/>
        <v>730</v>
      </c>
      <c r="Y619" t="s">
        <v>6957</v>
      </c>
      <c r="Z619" t="s">
        <v>6957</v>
      </c>
      <c r="AA619" t="s">
        <v>6958</v>
      </c>
      <c r="AB619">
        <v>0</v>
      </c>
      <c r="AC619">
        <v>0</v>
      </c>
    </row>
    <row r="620" spans="1:29" ht="23.25">
      <c r="A620">
        <v>622</v>
      </c>
      <c r="B620" t="s">
        <v>6956</v>
      </c>
      <c r="C620" t="s">
        <v>6957</v>
      </c>
      <c r="D620" t="s">
        <v>6957</v>
      </c>
      <c r="E620" t="s">
        <v>6958</v>
      </c>
      <c r="F620" t="s">
        <v>6958</v>
      </c>
      <c r="H620" t="s">
        <v>848</v>
      </c>
      <c r="I620" t="s">
        <v>4444</v>
      </c>
      <c r="J620" t="s">
        <v>6959</v>
      </c>
      <c r="K620" t="s">
        <v>6959</v>
      </c>
      <c r="L620">
        <v>0</v>
      </c>
      <c r="M620">
        <v>0</v>
      </c>
      <c r="N620">
        <v>0</v>
      </c>
      <c r="O620" t="s">
        <v>6960</v>
      </c>
      <c r="P620" s="1">
        <v>0.21</v>
      </c>
      <c r="Q620" t="s">
        <v>6961</v>
      </c>
      <c r="R620">
        <v>0</v>
      </c>
      <c r="S620">
        <v>0</v>
      </c>
      <c r="T620" s="10">
        <f t="shared" si="38"/>
        <v>669.42148760330576</v>
      </c>
      <c r="U620" s="30">
        <v>812.59845974999996</v>
      </c>
      <c r="W620">
        <f t="shared" si="37"/>
        <v>810</v>
      </c>
      <c r="X620" s="17">
        <f t="shared" si="36"/>
        <v>810</v>
      </c>
      <c r="Y620" t="s">
        <v>6957</v>
      </c>
      <c r="Z620" t="s">
        <v>6957</v>
      </c>
      <c r="AA620" t="s">
        <v>6958</v>
      </c>
      <c r="AB620">
        <v>0</v>
      </c>
      <c r="AC620">
        <v>0</v>
      </c>
    </row>
    <row r="621" spans="1:29" ht="23.25">
      <c r="A621">
        <v>623</v>
      </c>
      <c r="B621" t="s">
        <v>6956</v>
      </c>
      <c r="C621" t="s">
        <v>6957</v>
      </c>
      <c r="D621" t="s">
        <v>6957</v>
      </c>
      <c r="E621" t="s">
        <v>6958</v>
      </c>
      <c r="F621" t="s">
        <v>6958</v>
      </c>
      <c r="H621" t="s">
        <v>849</v>
      </c>
      <c r="I621" t="s">
        <v>4445</v>
      </c>
      <c r="J621" t="s">
        <v>6959</v>
      </c>
      <c r="K621" t="s">
        <v>6959</v>
      </c>
      <c r="L621">
        <v>0</v>
      </c>
      <c r="M621">
        <v>0</v>
      </c>
      <c r="N621">
        <v>0</v>
      </c>
      <c r="O621" t="s">
        <v>6960</v>
      </c>
      <c r="P621" s="1">
        <v>0.21</v>
      </c>
      <c r="Q621" t="s">
        <v>6961</v>
      </c>
      <c r="R621">
        <v>0</v>
      </c>
      <c r="S621">
        <v>0</v>
      </c>
      <c r="T621" s="10">
        <f t="shared" si="38"/>
        <v>595.04132231404958</v>
      </c>
      <c r="U621" s="30">
        <v>720.51888150000002</v>
      </c>
      <c r="W621">
        <f t="shared" si="37"/>
        <v>720</v>
      </c>
      <c r="X621" s="17">
        <f t="shared" si="36"/>
        <v>720</v>
      </c>
      <c r="Y621" t="s">
        <v>6957</v>
      </c>
      <c r="Z621" t="s">
        <v>6957</v>
      </c>
      <c r="AA621" t="s">
        <v>6958</v>
      </c>
      <c r="AB621">
        <v>0</v>
      </c>
      <c r="AC621">
        <v>0</v>
      </c>
    </row>
    <row r="622" spans="1:29" ht="23.25">
      <c r="A622">
        <v>624</v>
      </c>
      <c r="B622" t="s">
        <v>6956</v>
      </c>
      <c r="C622" t="s">
        <v>6957</v>
      </c>
      <c r="D622" t="s">
        <v>6957</v>
      </c>
      <c r="E622" t="s">
        <v>6958</v>
      </c>
      <c r="F622" t="s">
        <v>6958</v>
      </c>
      <c r="H622" t="s">
        <v>850</v>
      </c>
      <c r="I622" t="s">
        <v>4446</v>
      </c>
      <c r="J622" t="s">
        <v>6959</v>
      </c>
      <c r="K622" t="s">
        <v>6959</v>
      </c>
      <c r="L622">
        <v>0</v>
      </c>
      <c r="M622">
        <v>0</v>
      </c>
      <c r="N622">
        <v>0</v>
      </c>
      <c r="O622" t="s">
        <v>6960</v>
      </c>
      <c r="P622" s="1">
        <v>0.21</v>
      </c>
      <c r="Q622" t="s">
        <v>6961</v>
      </c>
      <c r="R622">
        <v>0</v>
      </c>
      <c r="S622">
        <v>0</v>
      </c>
      <c r="T622" s="10">
        <f t="shared" si="38"/>
        <v>2148.7603305785124</v>
      </c>
      <c r="U622" s="30">
        <v>2600.8505325000001</v>
      </c>
      <c r="W622">
        <f t="shared" si="37"/>
        <v>2600</v>
      </c>
      <c r="X622" s="17">
        <f t="shared" si="36"/>
        <v>2600</v>
      </c>
      <c r="Y622" t="s">
        <v>6957</v>
      </c>
      <c r="Z622" t="s">
        <v>6957</v>
      </c>
      <c r="AA622" t="s">
        <v>6958</v>
      </c>
      <c r="AB622">
        <v>0</v>
      </c>
      <c r="AC622">
        <v>0</v>
      </c>
    </row>
    <row r="623" spans="1:29" ht="23.25">
      <c r="A623">
        <v>625</v>
      </c>
      <c r="B623" t="s">
        <v>6956</v>
      </c>
      <c r="C623" t="s">
        <v>6957</v>
      </c>
      <c r="D623" t="s">
        <v>6957</v>
      </c>
      <c r="E623" t="s">
        <v>6958</v>
      </c>
      <c r="F623" t="s">
        <v>6958</v>
      </c>
      <c r="H623" t="s">
        <v>851</v>
      </c>
      <c r="I623" t="s">
        <v>4447</v>
      </c>
      <c r="J623" t="s">
        <v>6959</v>
      </c>
      <c r="K623" t="s">
        <v>6959</v>
      </c>
      <c r="L623">
        <v>0</v>
      </c>
      <c r="M623">
        <v>0</v>
      </c>
      <c r="N623">
        <v>0</v>
      </c>
      <c r="O623" t="s">
        <v>6960</v>
      </c>
      <c r="P623" s="1">
        <v>0.21</v>
      </c>
      <c r="Q623" t="s">
        <v>6961</v>
      </c>
      <c r="R623">
        <v>0</v>
      </c>
      <c r="S623">
        <v>0</v>
      </c>
      <c r="T623" s="10">
        <f t="shared" si="38"/>
        <v>9785.1239669421484</v>
      </c>
      <c r="U623" s="30">
        <v>11837.036870999998</v>
      </c>
      <c r="W623">
        <f t="shared" si="37"/>
        <v>11840</v>
      </c>
      <c r="X623" s="17">
        <f t="shared" si="36"/>
        <v>11840</v>
      </c>
      <c r="Y623" t="s">
        <v>6957</v>
      </c>
      <c r="Z623" t="s">
        <v>6957</v>
      </c>
      <c r="AA623" t="s">
        <v>6958</v>
      </c>
      <c r="AB623">
        <v>0</v>
      </c>
      <c r="AC623">
        <v>0</v>
      </c>
    </row>
    <row r="624" spans="1:29" ht="23.25">
      <c r="A624">
        <v>626</v>
      </c>
      <c r="B624" t="s">
        <v>6956</v>
      </c>
      <c r="C624" t="s">
        <v>6957</v>
      </c>
      <c r="D624" t="s">
        <v>6957</v>
      </c>
      <c r="E624" t="s">
        <v>6958</v>
      </c>
      <c r="F624" t="s">
        <v>6958</v>
      </c>
      <c r="H624" t="s">
        <v>852</v>
      </c>
      <c r="I624" t="s">
        <v>4448</v>
      </c>
      <c r="J624" t="s">
        <v>6959</v>
      </c>
      <c r="K624" t="s">
        <v>6959</v>
      </c>
      <c r="L624">
        <v>0</v>
      </c>
      <c r="M624">
        <v>0</v>
      </c>
      <c r="N624">
        <v>0</v>
      </c>
      <c r="O624" t="s">
        <v>6960</v>
      </c>
      <c r="P624" s="1">
        <v>0.21</v>
      </c>
      <c r="Q624" t="s">
        <v>6961</v>
      </c>
      <c r="R624">
        <v>0</v>
      </c>
      <c r="S624">
        <v>0</v>
      </c>
      <c r="T624" s="10">
        <f t="shared" si="38"/>
        <v>42884.297520661159</v>
      </c>
      <c r="U624" s="30">
        <v>51893.594007749991</v>
      </c>
      <c r="W624">
        <f t="shared" si="37"/>
        <v>51890</v>
      </c>
      <c r="X624" s="17">
        <f t="shared" si="36"/>
        <v>51890</v>
      </c>
      <c r="Y624" t="s">
        <v>6957</v>
      </c>
      <c r="Z624" t="s">
        <v>6957</v>
      </c>
      <c r="AA624" t="s">
        <v>6958</v>
      </c>
      <c r="AB624">
        <v>0</v>
      </c>
      <c r="AC624">
        <v>0</v>
      </c>
    </row>
    <row r="625" spans="1:29" ht="23.25">
      <c r="A625">
        <v>627</v>
      </c>
      <c r="B625" t="s">
        <v>6956</v>
      </c>
      <c r="C625" t="s">
        <v>6957</v>
      </c>
      <c r="D625" t="s">
        <v>6957</v>
      </c>
      <c r="E625" t="s">
        <v>6958</v>
      </c>
      <c r="F625" t="s">
        <v>6958</v>
      </c>
      <c r="H625" t="s">
        <v>853</v>
      </c>
      <c r="I625" t="s">
        <v>4449</v>
      </c>
      <c r="J625" t="s">
        <v>6959</v>
      </c>
      <c r="K625" t="s">
        <v>6959</v>
      </c>
      <c r="L625">
        <v>0</v>
      </c>
      <c r="M625">
        <v>0</v>
      </c>
      <c r="N625">
        <v>0</v>
      </c>
      <c r="O625" t="s">
        <v>6960</v>
      </c>
      <c r="P625" s="1">
        <v>0.21</v>
      </c>
      <c r="Q625" t="s">
        <v>6961</v>
      </c>
      <c r="R625">
        <v>0</v>
      </c>
      <c r="S625">
        <v>0</v>
      </c>
      <c r="T625" s="10">
        <f t="shared" si="38"/>
        <v>1198.3471074380166</v>
      </c>
      <c r="U625" s="30">
        <v>1446.8685412499999</v>
      </c>
      <c r="W625">
        <f t="shared" si="37"/>
        <v>1450</v>
      </c>
      <c r="X625" s="17">
        <f t="shared" si="36"/>
        <v>1450</v>
      </c>
      <c r="Y625" t="s">
        <v>6957</v>
      </c>
      <c r="Z625" t="s">
        <v>6957</v>
      </c>
      <c r="AA625" t="s">
        <v>6958</v>
      </c>
      <c r="AB625">
        <v>0</v>
      </c>
      <c r="AC625">
        <v>0</v>
      </c>
    </row>
    <row r="626" spans="1:29" ht="23.25">
      <c r="A626">
        <v>628</v>
      </c>
      <c r="B626" t="s">
        <v>6956</v>
      </c>
      <c r="C626" t="s">
        <v>6957</v>
      </c>
      <c r="D626" t="s">
        <v>6957</v>
      </c>
      <c r="E626" t="s">
        <v>6958</v>
      </c>
      <c r="F626" t="s">
        <v>6958</v>
      </c>
      <c r="H626" t="s">
        <v>856</v>
      </c>
      <c r="I626" t="s">
        <v>4452</v>
      </c>
      <c r="J626" t="s">
        <v>6959</v>
      </c>
      <c r="K626" t="s">
        <v>6959</v>
      </c>
      <c r="L626">
        <v>0</v>
      </c>
      <c r="M626">
        <v>0</v>
      </c>
      <c r="N626">
        <v>0</v>
      </c>
      <c r="O626" t="s">
        <v>6960</v>
      </c>
      <c r="P626" s="1">
        <v>0.21</v>
      </c>
      <c r="Q626" t="s">
        <v>6961</v>
      </c>
      <c r="R626">
        <v>0</v>
      </c>
      <c r="S626">
        <v>0</v>
      </c>
      <c r="T626" s="10">
        <f t="shared" si="38"/>
        <v>338.84297520661158</v>
      </c>
      <c r="U626" s="30">
        <v>412.63761825</v>
      </c>
      <c r="W626">
        <f t="shared" si="37"/>
        <v>410</v>
      </c>
      <c r="X626" s="17">
        <f t="shared" ref="X626:X669" si="39">W626</f>
        <v>410</v>
      </c>
      <c r="Y626" t="s">
        <v>6957</v>
      </c>
      <c r="Z626" t="s">
        <v>6957</v>
      </c>
      <c r="AA626" t="s">
        <v>6958</v>
      </c>
      <c r="AB626">
        <v>0</v>
      </c>
      <c r="AC626">
        <v>0</v>
      </c>
    </row>
    <row r="627" spans="1:29" ht="23.25">
      <c r="A627">
        <v>629</v>
      </c>
      <c r="B627" t="s">
        <v>6956</v>
      </c>
      <c r="C627" t="s">
        <v>6957</v>
      </c>
      <c r="D627" t="s">
        <v>6957</v>
      </c>
      <c r="E627" t="s">
        <v>6958</v>
      </c>
      <c r="F627" t="s">
        <v>6958</v>
      </c>
      <c r="H627" t="s">
        <v>857</v>
      </c>
      <c r="I627" t="s">
        <v>4453</v>
      </c>
      <c r="J627" t="s">
        <v>6959</v>
      </c>
      <c r="K627" t="s">
        <v>6959</v>
      </c>
      <c r="L627">
        <v>0</v>
      </c>
      <c r="M627">
        <v>0</v>
      </c>
      <c r="N627">
        <v>0</v>
      </c>
      <c r="O627" t="s">
        <v>6960</v>
      </c>
      <c r="P627" s="1">
        <v>0.21</v>
      </c>
      <c r="Q627" t="s">
        <v>6961</v>
      </c>
      <c r="R627">
        <v>0</v>
      </c>
      <c r="S627">
        <v>0</v>
      </c>
      <c r="T627" s="10">
        <f t="shared" si="38"/>
        <v>528.9256198347108</v>
      </c>
      <c r="U627" s="30">
        <v>635.67162449999989</v>
      </c>
      <c r="W627">
        <f t="shared" si="37"/>
        <v>640</v>
      </c>
      <c r="X627" s="17">
        <f t="shared" si="39"/>
        <v>640</v>
      </c>
      <c r="Y627" t="s">
        <v>6957</v>
      </c>
      <c r="Z627" t="s">
        <v>6957</v>
      </c>
      <c r="AA627" t="s">
        <v>6958</v>
      </c>
      <c r="AB627">
        <v>0</v>
      </c>
      <c r="AC627">
        <v>0</v>
      </c>
    </row>
    <row r="628" spans="1:29" ht="23.25">
      <c r="A628">
        <v>630</v>
      </c>
      <c r="B628" t="s">
        <v>6956</v>
      </c>
      <c r="C628" t="s">
        <v>6957</v>
      </c>
      <c r="D628" t="s">
        <v>6957</v>
      </c>
      <c r="E628" t="s">
        <v>6958</v>
      </c>
      <c r="F628" t="s">
        <v>6958</v>
      </c>
      <c r="H628" t="s">
        <v>858</v>
      </c>
      <c r="I628" t="s">
        <v>4454</v>
      </c>
      <c r="J628" t="s">
        <v>6959</v>
      </c>
      <c r="K628" t="s">
        <v>6959</v>
      </c>
      <c r="L628">
        <v>0</v>
      </c>
      <c r="M628">
        <v>0</v>
      </c>
      <c r="N628">
        <v>0</v>
      </c>
      <c r="O628" t="s">
        <v>6960</v>
      </c>
      <c r="P628" s="1">
        <v>0.21</v>
      </c>
      <c r="Q628" t="s">
        <v>6961</v>
      </c>
      <c r="R628">
        <v>0</v>
      </c>
      <c r="S628">
        <v>0</v>
      </c>
      <c r="T628" s="10">
        <f t="shared" si="38"/>
        <v>966.94214876033061</v>
      </c>
      <c r="U628" s="30">
        <v>1173.9719474999999</v>
      </c>
      <c r="W628">
        <f t="shared" si="37"/>
        <v>1170</v>
      </c>
      <c r="X628" s="17">
        <f t="shared" si="39"/>
        <v>1170</v>
      </c>
      <c r="Y628" t="s">
        <v>6957</v>
      </c>
      <c r="Z628" t="s">
        <v>6957</v>
      </c>
      <c r="AA628" t="s">
        <v>6958</v>
      </c>
      <c r="AB628">
        <v>0</v>
      </c>
      <c r="AC628">
        <v>0</v>
      </c>
    </row>
    <row r="629" spans="1:29" ht="23.25">
      <c r="A629">
        <v>631</v>
      </c>
      <c r="B629" t="s">
        <v>6956</v>
      </c>
      <c r="C629" t="s">
        <v>6957</v>
      </c>
      <c r="D629" t="s">
        <v>6957</v>
      </c>
      <c r="E629" t="s">
        <v>6958</v>
      </c>
      <c r="F629" t="s">
        <v>6958</v>
      </c>
      <c r="H629" t="s">
        <v>859</v>
      </c>
      <c r="I629" t="s">
        <v>4455</v>
      </c>
      <c r="J629" t="s">
        <v>6959</v>
      </c>
      <c r="K629" t="s">
        <v>6959</v>
      </c>
      <c r="L629">
        <v>0</v>
      </c>
      <c r="M629">
        <v>0</v>
      </c>
      <c r="N629">
        <v>0</v>
      </c>
      <c r="O629" t="s">
        <v>6960</v>
      </c>
      <c r="P629" s="1">
        <v>0.21</v>
      </c>
      <c r="Q629" t="s">
        <v>6961</v>
      </c>
      <c r="R629">
        <v>0</v>
      </c>
      <c r="S629">
        <v>0</v>
      </c>
      <c r="T629" s="10">
        <f t="shared" si="38"/>
        <v>1818.1818181818182</v>
      </c>
      <c r="U629" s="30">
        <v>2198.7873764999999</v>
      </c>
      <c r="W629">
        <f t="shared" si="37"/>
        <v>2200</v>
      </c>
      <c r="X629" s="17">
        <f t="shared" si="39"/>
        <v>2200</v>
      </c>
      <c r="Y629" t="s">
        <v>6957</v>
      </c>
      <c r="Z629" t="s">
        <v>6957</v>
      </c>
      <c r="AA629" t="s">
        <v>6958</v>
      </c>
      <c r="AB629">
        <v>0</v>
      </c>
      <c r="AC629">
        <v>0</v>
      </c>
    </row>
    <row r="630" spans="1:29" ht="23.25">
      <c r="A630">
        <v>632</v>
      </c>
      <c r="B630" t="s">
        <v>6956</v>
      </c>
      <c r="C630" t="s">
        <v>6957</v>
      </c>
      <c r="D630" t="s">
        <v>6957</v>
      </c>
      <c r="E630" t="s">
        <v>6958</v>
      </c>
      <c r="F630" t="s">
        <v>6958</v>
      </c>
      <c r="H630" t="s">
        <v>860</v>
      </c>
      <c r="I630" t="s">
        <v>4456</v>
      </c>
      <c r="J630" t="s">
        <v>6959</v>
      </c>
      <c r="K630" t="s">
        <v>6959</v>
      </c>
      <c r="L630">
        <v>0</v>
      </c>
      <c r="M630">
        <v>0</v>
      </c>
      <c r="N630">
        <v>0</v>
      </c>
      <c r="O630" t="s">
        <v>6960</v>
      </c>
      <c r="P630" s="1">
        <v>0.21</v>
      </c>
      <c r="Q630" t="s">
        <v>6961</v>
      </c>
      <c r="R630">
        <v>0</v>
      </c>
      <c r="S630">
        <v>0</v>
      </c>
      <c r="T630" s="10">
        <f t="shared" si="38"/>
        <v>735.53719008264466</v>
      </c>
      <c r="U630" s="30">
        <v>891.09385199999997</v>
      </c>
      <c r="W630">
        <f t="shared" si="37"/>
        <v>890</v>
      </c>
      <c r="X630" s="17">
        <f t="shared" si="39"/>
        <v>890</v>
      </c>
      <c r="Y630" t="s">
        <v>6957</v>
      </c>
      <c r="Z630" t="s">
        <v>6957</v>
      </c>
      <c r="AA630" t="s">
        <v>6958</v>
      </c>
      <c r="AB630">
        <v>0</v>
      </c>
      <c r="AC630">
        <v>0</v>
      </c>
    </row>
    <row r="631" spans="1:29" ht="23.25">
      <c r="A631">
        <v>633</v>
      </c>
      <c r="B631" t="s">
        <v>6956</v>
      </c>
      <c r="C631" t="s">
        <v>6957</v>
      </c>
      <c r="D631" t="s">
        <v>6957</v>
      </c>
      <c r="E631" t="s">
        <v>6958</v>
      </c>
      <c r="F631" t="s">
        <v>6958</v>
      </c>
      <c r="H631" t="s">
        <v>861</v>
      </c>
      <c r="I631" t="s">
        <v>4457</v>
      </c>
      <c r="J631" t="s">
        <v>6959</v>
      </c>
      <c r="K631" t="s">
        <v>6959</v>
      </c>
      <c r="L631">
        <v>0</v>
      </c>
      <c r="M631">
        <v>0</v>
      </c>
      <c r="N631">
        <v>0</v>
      </c>
      <c r="O631" t="s">
        <v>6960</v>
      </c>
      <c r="P631" s="1">
        <v>0.21</v>
      </c>
      <c r="Q631" t="s">
        <v>6961</v>
      </c>
      <c r="R631">
        <v>0</v>
      </c>
      <c r="S631">
        <v>0</v>
      </c>
      <c r="T631" s="10">
        <f t="shared" si="38"/>
        <v>1000</v>
      </c>
      <c r="U631" s="30">
        <v>1214.7245055000001</v>
      </c>
      <c r="W631">
        <f t="shared" si="37"/>
        <v>1210</v>
      </c>
      <c r="X631" s="17">
        <f t="shared" si="39"/>
        <v>1210</v>
      </c>
      <c r="Y631" t="s">
        <v>6957</v>
      </c>
      <c r="Z631" t="s">
        <v>6957</v>
      </c>
      <c r="AA631" t="s">
        <v>6958</v>
      </c>
      <c r="AB631">
        <v>0</v>
      </c>
      <c r="AC631">
        <v>0</v>
      </c>
    </row>
    <row r="632" spans="1:29" ht="23.25">
      <c r="A632">
        <v>634</v>
      </c>
      <c r="B632" t="s">
        <v>6956</v>
      </c>
      <c r="C632" t="s">
        <v>6957</v>
      </c>
      <c r="D632" t="s">
        <v>6957</v>
      </c>
      <c r="E632" t="s">
        <v>6958</v>
      </c>
      <c r="F632" t="s">
        <v>6958</v>
      </c>
      <c r="H632" t="s">
        <v>862</v>
      </c>
      <c r="I632" t="s">
        <v>4458</v>
      </c>
      <c r="J632" t="s">
        <v>6959</v>
      </c>
      <c r="K632" t="s">
        <v>6959</v>
      </c>
      <c r="L632">
        <v>0</v>
      </c>
      <c r="M632">
        <v>0</v>
      </c>
      <c r="N632">
        <v>0</v>
      </c>
      <c r="O632" t="s">
        <v>6960</v>
      </c>
      <c r="P632" s="1">
        <v>0.21</v>
      </c>
      <c r="Q632" t="s">
        <v>6961</v>
      </c>
      <c r="R632">
        <v>0</v>
      </c>
      <c r="S632">
        <v>0</v>
      </c>
      <c r="T632" s="10">
        <f t="shared" si="38"/>
        <v>1710.7438016528927</v>
      </c>
      <c r="U632" s="30">
        <v>2071.2918847499996</v>
      </c>
      <c r="W632">
        <f t="shared" si="37"/>
        <v>2070</v>
      </c>
      <c r="X632" s="17">
        <f t="shared" si="39"/>
        <v>2070</v>
      </c>
      <c r="Y632" t="s">
        <v>6957</v>
      </c>
      <c r="Z632" t="s">
        <v>6957</v>
      </c>
      <c r="AA632" t="s">
        <v>6958</v>
      </c>
      <c r="AB632">
        <v>0</v>
      </c>
      <c r="AC632">
        <v>0</v>
      </c>
    </row>
    <row r="633" spans="1:29" ht="23.25">
      <c r="A633">
        <v>635</v>
      </c>
      <c r="B633" t="s">
        <v>6956</v>
      </c>
      <c r="C633" t="s">
        <v>6957</v>
      </c>
      <c r="D633" t="s">
        <v>6957</v>
      </c>
      <c r="E633" t="s">
        <v>6958</v>
      </c>
      <c r="F633" t="s">
        <v>6958</v>
      </c>
      <c r="H633" t="s">
        <v>863</v>
      </c>
      <c r="I633" t="s">
        <v>4459</v>
      </c>
      <c r="J633" t="s">
        <v>6959</v>
      </c>
      <c r="K633" t="s">
        <v>6959</v>
      </c>
      <c r="L633">
        <v>0</v>
      </c>
      <c r="M633">
        <v>0</v>
      </c>
      <c r="N633">
        <v>0</v>
      </c>
      <c r="O633" t="s">
        <v>6960</v>
      </c>
      <c r="P633" s="1">
        <v>0.21</v>
      </c>
      <c r="Q633" t="s">
        <v>6961</v>
      </c>
      <c r="R633">
        <v>0</v>
      </c>
      <c r="S633">
        <v>0</v>
      </c>
      <c r="T633" s="10">
        <f t="shared" si="38"/>
        <v>2603.3057851239669</v>
      </c>
      <c r="U633" s="30">
        <v>3145.6554524999997</v>
      </c>
      <c r="W633">
        <f t="shared" si="37"/>
        <v>3150</v>
      </c>
      <c r="X633" s="17">
        <f t="shared" si="39"/>
        <v>3150</v>
      </c>
      <c r="Y633" t="s">
        <v>6957</v>
      </c>
      <c r="Z633" t="s">
        <v>6957</v>
      </c>
      <c r="AA633" t="s">
        <v>6958</v>
      </c>
      <c r="AB633">
        <v>0</v>
      </c>
      <c r="AC633">
        <v>0</v>
      </c>
    </row>
    <row r="634" spans="1:29" ht="23.25">
      <c r="A634">
        <v>636</v>
      </c>
      <c r="B634" t="s">
        <v>6956</v>
      </c>
      <c r="C634" t="s">
        <v>6957</v>
      </c>
      <c r="D634" t="s">
        <v>6957</v>
      </c>
      <c r="E634" t="s">
        <v>6958</v>
      </c>
      <c r="F634" t="s">
        <v>6958</v>
      </c>
      <c r="H634" t="s">
        <v>864</v>
      </c>
      <c r="I634" t="s">
        <v>4460</v>
      </c>
      <c r="J634" t="s">
        <v>6959</v>
      </c>
      <c r="K634" t="s">
        <v>6959</v>
      </c>
      <c r="L634">
        <v>0</v>
      </c>
      <c r="M634">
        <v>0</v>
      </c>
      <c r="N634">
        <v>0</v>
      </c>
      <c r="O634" t="s">
        <v>6960</v>
      </c>
      <c r="P634" s="1">
        <v>0.21</v>
      </c>
      <c r="Q634" t="s">
        <v>6961</v>
      </c>
      <c r="R634">
        <v>0</v>
      </c>
      <c r="S634">
        <v>0</v>
      </c>
      <c r="T634" s="10">
        <f t="shared" si="38"/>
        <v>14801.652892561984</v>
      </c>
      <c r="U634" s="30">
        <v>17913.9296655</v>
      </c>
      <c r="W634">
        <f t="shared" si="37"/>
        <v>17910</v>
      </c>
      <c r="X634" s="17">
        <f t="shared" si="39"/>
        <v>17910</v>
      </c>
      <c r="Y634" t="s">
        <v>6957</v>
      </c>
      <c r="Z634" t="s">
        <v>6957</v>
      </c>
      <c r="AA634" t="s">
        <v>6958</v>
      </c>
      <c r="AB634">
        <v>0</v>
      </c>
      <c r="AC634">
        <v>0</v>
      </c>
    </row>
    <row r="635" spans="1:29" ht="23.25">
      <c r="A635">
        <v>637</v>
      </c>
      <c r="B635" t="s">
        <v>6956</v>
      </c>
      <c r="C635" t="s">
        <v>6957</v>
      </c>
      <c r="D635" t="s">
        <v>6957</v>
      </c>
      <c r="E635" t="s">
        <v>6958</v>
      </c>
      <c r="F635" t="s">
        <v>6958</v>
      </c>
      <c r="H635" t="s">
        <v>865</v>
      </c>
      <c r="I635" t="s">
        <v>4461</v>
      </c>
      <c r="J635" t="s">
        <v>6959</v>
      </c>
      <c r="K635" t="s">
        <v>6959</v>
      </c>
      <c r="L635">
        <v>0</v>
      </c>
      <c r="M635">
        <v>0</v>
      </c>
      <c r="N635">
        <v>0</v>
      </c>
      <c r="O635" t="s">
        <v>6960</v>
      </c>
      <c r="P635" s="1">
        <v>0.21</v>
      </c>
      <c r="Q635" t="s">
        <v>6961</v>
      </c>
      <c r="R635">
        <v>0</v>
      </c>
      <c r="S635">
        <v>0</v>
      </c>
      <c r="T635" s="10">
        <f t="shared" si="38"/>
        <v>1000</v>
      </c>
      <c r="U635" s="30">
        <v>1214.7155212499999</v>
      </c>
      <c r="W635">
        <f t="shared" si="37"/>
        <v>1210</v>
      </c>
      <c r="X635" s="17">
        <f t="shared" si="39"/>
        <v>1210</v>
      </c>
      <c r="Y635" t="s">
        <v>6957</v>
      </c>
      <c r="Z635" t="s">
        <v>6957</v>
      </c>
      <c r="AA635" t="s">
        <v>6958</v>
      </c>
      <c r="AB635">
        <v>0</v>
      </c>
      <c r="AC635">
        <v>0</v>
      </c>
    </row>
    <row r="636" spans="1:29" ht="23.25">
      <c r="A636">
        <v>638</v>
      </c>
      <c r="B636" t="s">
        <v>6956</v>
      </c>
      <c r="C636" t="s">
        <v>6957</v>
      </c>
      <c r="D636" t="s">
        <v>6957</v>
      </c>
      <c r="E636" t="s">
        <v>6958</v>
      </c>
      <c r="F636" t="s">
        <v>6958</v>
      </c>
      <c r="H636" t="s">
        <v>866</v>
      </c>
      <c r="I636" t="s">
        <v>4462</v>
      </c>
      <c r="J636" t="s">
        <v>6959</v>
      </c>
      <c r="K636" t="s">
        <v>6959</v>
      </c>
      <c r="L636">
        <v>0</v>
      </c>
      <c r="M636">
        <v>0</v>
      </c>
      <c r="N636">
        <v>0</v>
      </c>
      <c r="O636" t="s">
        <v>6960</v>
      </c>
      <c r="P636" s="1">
        <v>0.21</v>
      </c>
      <c r="Q636" t="s">
        <v>6961</v>
      </c>
      <c r="R636">
        <v>0</v>
      </c>
      <c r="S636">
        <v>0</v>
      </c>
      <c r="T636" s="10">
        <f t="shared" si="38"/>
        <v>61165.289256198346</v>
      </c>
      <c r="U636" s="30">
        <v>74010.023406000008</v>
      </c>
      <c r="W636">
        <f t="shared" si="37"/>
        <v>74010</v>
      </c>
      <c r="X636" s="17">
        <f t="shared" si="39"/>
        <v>74010</v>
      </c>
      <c r="Y636" t="s">
        <v>6957</v>
      </c>
      <c r="Z636" t="s">
        <v>6957</v>
      </c>
      <c r="AA636" t="s">
        <v>6958</v>
      </c>
      <c r="AB636">
        <v>0</v>
      </c>
      <c r="AC636">
        <v>0</v>
      </c>
    </row>
    <row r="637" spans="1:29" ht="23.25">
      <c r="A637">
        <v>639</v>
      </c>
      <c r="B637" t="s">
        <v>6956</v>
      </c>
      <c r="C637" t="s">
        <v>6957</v>
      </c>
      <c r="D637" t="s">
        <v>6957</v>
      </c>
      <c r="E637" t="s">
        <v>6958</v>
      </c>
      <c r="F637" t="s">
        <v>6958</v>
      </c>
      <c r="H637" t="s">
        <v>872</v>
      </c>
      <c r="I637" t="s">
        <v>4468</v>
      </c>
      <c r="J637" t="s">
        <v>6959</v>
      </c>
      <c r="K637" t="s">
        <v>6959</v>
      </c>
      <c r="L637">
        <v>0</v>
      </c>
      <c r="M637">
        <v>0</v>
      </c>
      <c r="N637">
        <v>0</v>
      </c>
      <c r="O637" t="s">
        <v>6960</v>
      </c>
      <c r="P637" s="1">
        <v>0.21</v>
      </c>
      <c r="Q637" t="s">
        <v>6961</v>
      </c>
      <c r="R637">
        <v>0</v>
      </c>
      <c r="S637">
        <v>0</v>
      </c>
      <c r="T637" s="10">
        <f t="shared" si="38"/>
        <v>1322.3140495867769</v>
      </c>
      <c r="U637" s="30">
        <v>1595.2973354999999</v>
      </c>
      <c r="W637">
        <f t="shared" si="37"/>
        <v>1600</v>
      </c>
      <c r="X637" s="17">
        <f t="shared" si="39"/>
        <v>1600</v>
      </c>
      <c r="Y637" t="s">
        <v>6957</v>
      </c>
      <c r="Z637" t="s">
        <v>6957</v>
      </c>
      <c r="AA637" t="s">
        <v>6958</v>
      </c>
      <c r="AB637">
        <v>0</v>
      </c>
      <c r="AC637">
        <v>0</v>
      </c>
    </row>
    <row r="638" spans="1:29" ht="23.25">
      <c r="A638">
        <v>640</v>
      </c>
      <c r="B638" t="s">
        <v>6956</v>
      </c>
      <c r="C638" t="s">
        <v>6957</v>
      </c>
      <c r="D638" t="s">
        <v>6957</v>
      </c>
      <c r="E638" t="s">
        <v>6958</v>
      </c>
      <c r="F638" t="s">
        <v>6958</v>
      </c>
      <c r="H638" t="s">
        <v>873</v>
      </c>
      <c r="I638" t="s">
        <v>4469</v>
      </c>
      <c r="J638" t="s">
        <v>6959</v>
      </c>
      <c r="K638" t="s">
        <v>6959</v>
      </c>
      <c r="L638">
        <v>0</v>
      </c>
      <c r="M638">
        <v>0</v>
      </c>
      <c r="N638">
        <v>0</v>
      </c>
      <c r="O638" t="s">
        <v>6960</v>
      </c>
      <c r="P638" s="1">
        <v>0.21</v>
      </c>
      <c r="Q638" t="s">
        <v>6961</v>
      </c>
      <c r="R638">
        <v>0</v>
      </c>
      <c r="S638">
        <v>0</v>
      </c>
      <c r="T638" s="10">
        <f t="shared" si="38"/>
        <v>1438.0165289256199</v>
      </c>
      <c r="U638" s="30">
        <v>1740.8691382499999</v>
      </c>
      <c r="W638">
        <f t="shared" si="37"/>
        <v>1740</v>
      </c>
      <c r="X638" s="17">
        <f t="shared" si="39"/>
        <v>1740</v>
      </c>
      <c r="Y638" t="s">
        <v>6957</v>
      </c>
      <c r="Z638" t="s">
        <v>6957</v>
      </c>
      <c r="AA638" t="s">
        <v>6958</v>
      </c>
      <c r="AB638">
        <v>0</v>
      </c>
      <c r="AC638">
        <v>0</v>
      </c>
    </row>
    <row r="639" spans="1:29" ht="23.25">
      <c r="A639">
        <v>641</v>
      </c>
      <c r="B639" t="s">
        <v>6956</v>
      </c>
      <c r="C639" t="s">
        <v>6957</v>
      </c>
      <c r="D639" t="s">
        <v>6957</v>
      </c>
      <c r="E639" t="s">
        <v>6958</v>
      </c>
      <c r="F639" t="s">
        <v>6958</v>
      </c>
      <c r="H639" t="s">
        <v>874</v>
      </c>
      <c r="I639" t="s">
        <v>4470</v>
      </c>
      <c r="J639" t="s">
        <v>6959</v>
      </c>
      <c r="K639" t="s">
        <v>6959</v>
      </c>
      <c r="L639">
        <v>0</v>
      </c>
      <c r="M639">
        <v>0</v>
      </c>
      <c r="N639">
        <v>0</v>
      </c>
      <c r="O639" t="s">
        <v>6960</v>
      </c>
      <c r="P639" s="1">
        <v>0.21</v>
      </c>
      <c r="Q639" t="s">
        <v>6961</v>
      </c>
      <c r="R639">
        <v>0</v>
      </c>
      <c r="S639">
        <v>0</v>
      </c>
      <c r="T639" s="10">
        <f t="shared" si="38"/>
        <v>1561.9834710743803</v>
      </c>
      <c r="U639" s="30">
        <v>1893.7451362499999</v>
      </c>
      <c r="W639">
        <f t="shared" ref="W639:W679" si="40">MROUND(U639,10)</f>
        <v>1890</v>
      </c>
      <c r="X639" s="17">
        <f t="shared" si="39"/>
        <v>1890</v>
      </c>
      <c r="Y639" t="s">
        <v>6957</v>
      </c>
      <c r="Z639" t="s">
        <v>6957</v>
      </c>
      <c r="AA639" t="s">
        <v>6958</v>
      </c>
      <c r="AB639">
        <v>0</v>
      </c>
      <c r="AC639">
        <v>0</v>
      </c>
    </row>
    <row r="640" spans="1:29" ht="23.25">
      <c r="A640">
        <v>642</v>
      </c>
      <c r="B640" t="s">
        <v>6956</v>
      </c>
      <c r="C640" t="s">
        <v>6957</v>
      </c>
      <c r="D640" t="s">
        <v>6957</v>
      </c>
      <c r="E640" t="s">
        <v>6958</v>
      </c>
      <c r="F640" t="s">
        <v>6958</v>
      </c>
      <c r="H640" t="s">
        <v>875</v>
      </c>
      <c r="I640" t="s">
        <v>4471</v>
      </c>
      <c r="J640" t="s">
        <v>6959</v>
      </c>
      <c r="K640" t="s">
        <v>6959</v>
      </c>
      <c r="L640">
        <v>0</v>
      </c>
      <c r="M640">
        <v>0</v>
      </c>
      <c r="N640">
        <v>0</v>
      </c>
      <c r="O640" t="s">
        <v>6960</v>
      </c>
      <c r="P640" s="1">
        <v>0.21</v>
      </c>
      <c r="Q640" t="s">
        <v>6961</v>
      </c>
      <c r="R640">
        <v>0</v>
      </c>
      <c r="S640">
        <v>0</v>
      </c>
      <c r="T640" s="10">
        <f t="shared" si="38"/>
        <v>1685.9504132231405</v>
      </c>
      <c r="U640" s="30">
        <v>2035.87597125</v>
      </c>
      <c r="W640">
        <f t="shared" si="40"/>
        <v>2040</v>
      </c>
      <c r="X640" s="17">
        <f t="shared" si="39"/>
        <v>2040</v>
      </c>
      <c r="Y640" t="s">
        <v>6957</v>
      </c>
      <c r="Z640" t="s">
        <v>6957</v>
      </c>
      <c r="AA640" t="s">
        <v>6958</v>
      </c>
      <c r="AB640">
        <v>0</v>
      </c>
      <c r="AC640">
        <v>0</v>
      </c>
    </row>
    <row r="641" spans="1:29" ht="23.25">
      <c r="A641">
        <v>643</v>
      </c>
      <c r="B641" t="s">
        <v>6956</v>
      </c>
      <c r="C641" t="s">
        <v>6957</v>
      </c>
      <c r="D641" t="s">
        <v>6957</v>
      </c>
      <c r="E641" t="s">
        <v>6958</v>
      </c>
      <c r="F641" t="s">
        <v>6958</v>
      </c>
      <c r="H641" t="s">
        <v>876</v>
      </c>
      <c r="I641" t="s">
        <v>4472</v>
      </c>
      <c r="J641" t="s">
        <v>6959</v>
      </c>
      <c r="K641" t="s">
        <v>6959</v>
      </c>
      <c r="L641">
        <v>0</v>
      </c>
      <c r="M641">
        <v>0</v>
      </c>
      <c r="N641">
        <v>0</v>
      </c>
      <c r="O641" t="s">
        <v>6960</v>
      </c>
      <c r="P641" s="1">
        <v>0.21</v>
      </c>
      <c r="Q641" t="s">
        <v>6961</v>
      </c>
      <c r="R641">
        <v>0</v>
      </c>
      <c r="S641">
        <v>0</v>
      </c>
      <c r="T641" s="10">
        <f t="shared" si="38"/>
        <v>1809.9173553719008</v>
      </c>
      <c r="U641" s="30">
        <v>2185.0504582500002</v>
      </c>
      <c r="W641">
        <f t="shared" si="40"/>
        <v>2190</v>
      </c>
      <c r="X641" s="17">
        <f t="shared" si="39"/>
        <v>2190</v>
      </c>
      <c r="Y641" t="s">
        <v>6957</v>
      </c>
      <c r="Z641" t="s">
        <v>6957</v>
      </c>
      <c r="AA641" t="s">
        <v>6958</v>
      </c>
      <c r="AB641">
        <v>0</v>
      </c>
      <c r="AC641">
        <v>0</v>
      </c>
    </row>
    <row r="642" spans="1:29" ht="23.25">
      <c r="A642">
        <v>644</v>
      </c>
      <c r="B642" t="s">
        <v>6956</v>
      </c>
      <c r="C642" t="s">
        <v>6957</v>
      </c>
      <c r="D642" t="s">
        <v>6957</v>
      </c>
      <c r="E642" t="s">
        <v>6958</v>
      </c>
      <c r="F642" t="s">
        <v>6958</v>
      </c>
      <c r="H642" t="s">
        <v>877</v>
      </c>
      <c r="I642" t="s">
        <v>4473</v>
      </c>
      <c r="J642" t="s">
        <v>6959</v>
      </c>
      <c r="K642" t="s">
        <v>6959</v>
      </c>
      <c r="L642">
        <v>0</v>
      </c>
      <c r="M642">
        <v>0</v>
      </c>
      <c r="N642">
        <v>0</v>
      </c>
      <c r="O642" t="s">
        <v>6960</v>
      </c>
      <c r="P642" s="1">
        <v>0.21</v>
      </c>
      <c r="Q642" t="s">
        <v>6961</v>
      </c>
      <c r="R642">
        <v>0</v>
      </c>
      <c r="S642">
        <v>0</v>
      </c>
      <c r="T642" s="10">
        <f t="shared" si="38"/>
        <v>2446.2809917355371</v>
      </c>
      <c r="U642" s="30">
        <v>2964.2724292499997</v>
      </c>
      <c r="W642">
        <f t="shared" si="40"/>
        <v>2960</v>
      </c>
      <c r="X642" s="17">
        <f t="shared" si="39"/>
        <v>2960</v>
      </c>
      <c r="Y642" t="s">
        <v>6957</v>
      </c>
      <c r="Z642" t="s">
        <v>6957</v>
      </c>
      <c r="AA642" t="s">
        <v>6958</v>
      </c>
      <c r="AB642">
        <v>0</v>
      </c>
      <c r="AC642">
        <v>0</v>
      </c>
    </row>
    <row r="643" spans="1:29" ht="23.25">
      <c r="A643">
        <v>645</v>
      </c>
      <c r="B643" t="s">
        <v>6956</v>
      </c>
      <c r="C643" t="s">
        <v>6957</v>
      </c>
      <c r="D643" t="s">
        <v>6957</v>
      </c>
      <c r="E643" t="s">
        <v>6958</v>
      </c>
      <c r="F643" t="s">
        <v>6958</v>
      </c>
      <c r="H643" t="s">
        <v>878</v>
      </c>
      <c r="I643" t="s">
        <v>4474</v>
      </c>
      <c r="J643" t="s">
        <v>6959</v>
      </c>
      <c r="K643" t="s">
        <v>6959</v>
      </c>
      <c r="L643">
        <v>0</v>
      </c>
      <c r="M643">
        <v>0</v>
      </c>
      <c r="N643">
        <v>0</v>
      </c>
      <c r="O643" t="s">
        <v>6960</v>
      </c>
      <c r="P643" s="1">
        <v>0.21</v>
      </c>
      <c r="Q643" t="s">
        <v>6961</v>
      </c>
      <c r="R643">
        <v>0</v>
      </c>
      <c r="S643">
        <v>0</v>
      </c>
      <c r="T643" s="10">
        <f t="shared" si="38"/>
        <v>2586.7768595041325</v>
      </c>
      <c r="U643" s="30">
        <v>3131.0470619999996</v>
      </c>
      <c r="W643">
        <f t="shared" si="40"/>
        <v>3130</v>
      </c>
      <c r="X643" s="17">
        <f t="shared" si="39"/>
        <v>3130</v>
      </c>
      <c r="Y643" t="s">
        <v>6957</v>
      </c>
      <c r="Z643" t="s">
        <v>6957</v>
      </c>
      <c r="AA643" t="s">
        <v>6958</v>
      </c>
      <c r="AB643">
        <v>0</v>
      </c>
      <c r="AC643">
        <v>0</v>
      </c>
    </row>
    <row r="644" spans="1:29" ht="23.25">
      <c r="A644">
        <v>646</v>
      </c>
      <c r="B644" t="s">
        <v>6956</v>
      </c>
      <c r="C644" t="s">
        <v>6957</v>
      </c>
      <c r="D644" t="s">
        <v>6957</v>
      </c>
      <c r="E644" t="s">
        <v>6958</v>
      </c>
      <c r="F644" t="s">
        <v>6958</v>
      </c>
      <c r="H644" t="s">
        <v>879</v>
      </c>
      <c r="I644" t="s">
        <v>4475</v>
      </c>
      <c r="J644" t="s">
        <v>6959</v>
      </c>
      <c r="K644" t="s">
        <v>6959</v>
      </c>
      <c r="L644">
        <v>0</v>
      </c>
      <c r="M644">
        <v>0</v>
      </c>
      <c r="N644">
        <v>0</v>
      </c>
      <c r="O644" t="s">
        <v>6960</v>
      </c>
      <c r="P644" s="1">
        <v>0.21</v>
      </c>
      <c r="Q644" t="s">
        <v>6961</v>
      </c>
      <c r="R644">
        <v>0</v>
      </c>
      <c r="S644">
        <v>0</v>
      </c>
      <c r="T644" s="10">
        <f t="shared" si="38"/>
        <v>1909.0909090909092</v>
      </c>
      <c r="U644" s="30">
        <v>2312.9951624999999</v>
      </c>
      <c r="W644">
        <f t="shared" si="40"/>
        <v>2310</v>
      </c>
      <c r="X644" s="17">
        <f t="shared" si="39"/>
        <v>2310</v>
      </c>
      <c r="Y644" t="s">
        <v>6957</v>
      </c>
      <c r="Z644" t="s">
        <v>6957</v>
      </c>
      <c r="AA644" t="s">
        <v>6958</v>
      </c>
      <c r="AB644">
        <v>0</v>
      </c>
      <c r="AC644">
        <v>0</v>
      </c>
    </row>
    <row r="645" spans="1:29" ht="23.25">
      <c r="A645">
        <v>647</v>
      </c>
      <c r="B645" t="s">
        <v>6956</v>
      </c>
      <c r="C645" t="s">
        <v>6957</v>
      </c>
      <c r="D645" t="s">
        <v>6957</v>
      </c>
      <c r="E645" t="s">
        <v>6958</v>
      </c>
      <c r="F645" t="s">
        <v>6958</v>
      </c>
      <c r="H645" t="s">
        <v>880</v>
      </c>
      <c r="I645" t="s">
        <v>4476</v>
      </c>
      <c r="J645" t="s">
        <v>6959</v>
      </c>
      <c r="K645" t="s">
        <v>6959</v>
      </c>
      <c r="L645">
        <v>0</v>
      </c>
      <c r="M645">
        <v>0</v>
      </c>
      <c r="N645">
        <v>0</v>
      </c>
      <c r="O645" t="s">
        <v>6960</v>
      </c>
      <c r="P645" s="1">
        <v>0.21</v>
      </c>
      <c r="Q645" t="s">
        <v>6961</v>
      </c>
      <c r="R645">
        <v>0</v>
      </c>
      <c r="S645">
        <v>0</v>
      </c>
      <c r="T645" s="10">
        <f t="shared" si="38"/>
        <v>4396.6942148760336</v>
      </c>
      <c r="U645" s="30">
        <v>5324.32709325</v>
      </c>
      <c r="W645">
        <f t="shared" si="40"/>
        <v>5320</v>
      </c>
      <c r="X645" s="17">
        <f t="shared" si="39"/>
        <v>5320</v>
      </c>
      <c r="Y645" t="s">
        <v>6957</v>
      </c>
      <c r="Z645" t="s">
        <v>6957</v>
      </c>
      <c r="AA645" t="s">
        <v>6958</v>
      </c>
      <c r="AB645">
        <v>0</v>
      </c>
      <c r="AC645">
        <v>0</v>
      </c>
    </row>
    <row r="646" spans="1:29" ht="23.25">
      <c r="A646">
        <v>648</v>
      </c>
      <c r="B646" t="s">
        <v>6956</v>
      </c>
      <c r="C646" t="s">
        <v>6957</v>
      </c>
      <c r="D646" t="s">
        <v>6957</v>
      </c>
      <c r="E646" t="s">
        <v>6958</v>
      </c>
      <c r="F646" t="s">
        <v>6958</v>
      </c>
      <c r="H646" t="s">
        <v>881</v>
      </c>
      <c r="I646" t="s">
        <v>4477</v>
      </c>
      <c r="J646" t="s">
        <v>6959</v>
      </c>
      <c r="K646" t="s">
        <v>6959</v>
      </c>
      <c r="L646">
        <v>0</v>
      </c>
      <c r="M646">
        <v>0</v>
      </c>
      <c r="N646">
        <v>0</v>
      </c>
      <c r="O646" t="s">
        <v>6960</v>
      </c>
      <c r="P646" s="1">
        <v>0.21</v>
      </c>
      <c r="Q646" t="s">
        <v>6961</v>
      </c>
      <c r="R646">
        <v>0</v>
      </c>
      <c r="S646">
        <v>0</v>
      </c>
      <c r="T646" s="10">
        <f t="shared" si="38"/>
        <v>702.47933884297527</v>
      </c>
      <c r="U646" s="30">
        <v>846.28041299999984</v>
      </c>
      <c r="W646">
        <f t="shared" si="40"/>
        <v>850</v>
      </c>
      <c r="X646" s="17">
        <f t="shared" si="39"/>
        <v>850</v>
      </c>
      <c r="Y646" t="s">
        <v>6957</v>
      </c>
      <c r="Z646" t="s">
        <v>6957</v>
      </c>
      <c r="AA646" t="s">
        <v>6958</v>
      </c>
      <c r="AB646">
        <v>0</v>
      </c>
      <c r="AC646">
        <v>0</v>
      </c>
    </row>
    <row r="647" spans="1:29" ht="23.25">
      <c r="A647">
        <v>649</v>
      </c>
      <c r="B647" t="s">
        <v>6956</v>
      </c>
      <c r="C647" t="s">
        <v>6957</v>
      </c>
      <c r="D647" t="s">
        <v>6957</v>
      </c>
      <c r="E647" t="s">
        <v>6958</v>
      </c>
      <c r="F647" t="s">
        <v>6958</v>
      </c>
      <c r="H647" t="s">
        <v>882</v>
      </c>
      <c r="I647" t="s">
        <v>4478</v>
      </c>
      <c r="J647" t="s">
        <v>6959</v>
      </c>
      <c r="K647" t="s">
        <v>6959</v>
      </c>
      <c r="L647">
        <v>0</v>
      </c>
      <c r="M647">
        <v>0</v>
      </c>
      <c r="N647">
        <v>0</v>
      </c>
      <c r="O647" t="s">
        <v>6960</v>
      </c>
      <c r="P647" s="1">
        <v>0.21</v>
      </c>
      <c r="Q647" t="s">
        <v>6961</v>
      </c>
      <c r="R647">
        <v>0</v>
      </c>
      <c r="S647">
        <v>0</v>
      </c>
      <c r="T647" s="10">
        <f t="shared" si="38"/>
        <v>785.12396694214874</v>
      </c>
      <c r="U647" s="30">
        <v>945.70910775000004</v>
      </c>
      <c r="W647">
        <f t="shared" si="40"/>
        <v>950</v>
      </c>
      <c r="X647" s="17">
        <f t="shared" si="39"/>
        <v>950</v>
      </c>
      <c r="Y647" t="s">
        <v>6957</v>
      </c>
      <c r="Z647" t="s">
        <v>6957</v>
      </c>
      <c r="AA647" t="s">
        <v>6958</v>
      </c>
      <c r="AB647">
        <v>0</v>
      </c>
      <c r="AC647">
        <v>0</v>
      </c>
    </row>
    <row r="648" spans="1:29" ht="23.25">
      <c r="A648">
        <v>650</v>
      </c>
      <c r="B648" t="s">
        <v>6956</v>
      </c>
      <c r="C648" t="s">
        <v>6957</v>
      </c>
      <c r="D648" t="s">
        <v>6957</v>
      </c>
      <c r="E648" t="s">
        <v>6958</v>
      </c>
      <c r="F648" t="s">
        <v>6958</v>
      </c>
      <c r="H648" t="s">
        <v>883</v>
      </c>
      <c r="I648" t="s">
        <v>4479</v>
      </c>
      <c r="J648" t="s">
        <v>6959</v>
      </c>
      <c r="K648" t="s">
        <v>6959</v>
      </c>
      <c r="L648">
        <v>0</v>
      </c>
      <c r="M648">
        <v>0</v>
      </c>
      <c r="N648">
        <v>0</v>
      </c>
      <c r="O648" t="s">
        <v>6960</v>
      </c>
      <c r="P648" s="1">
        <v>0.21</v>
      </c>
      <c r="Q648" t="s">
        <v>6961</v>
      </c>
      <c r="R648">
        <v>0</v>
      </c>
      <c r="S648">
        <v>0</v>
      </c>
      <c r="T648" s="10">
        <f t="shared" si="38"/>
        <v>859.50413223140504</v>
      </c>
      <c r="U648" s="30">
        <v>1039.1812447499999</v>
      </c>
      <c r="W648">
        <f t="shared" si="40"/>
        <v>1040</v>
      </c>
      <c r="X648" s="17">
        <f t="shared" si="39"/>
        <v>1040</v>
      </c>
      <c r="Y648" t="s">
        <v>6957</v>
      </c>
      <c r="Z648" t="s">
        <v>6957</v>
      </c>
      <c r="AA648" t="s">
        <v>6958</v>
      </c>
      <c r="AB648">
        <v>0</v>
      </c>
      <c r="AC648">
        <v>0</v>
      </c>
    </row>
    <row r="649" spans="1:29" ht="23.25">
      <c r="A649">
        <v>651</v>
      </c>
      <c r="B649" t="s">
        <v>6956</v>
      </c>
      <c r="C649" t="s">
        <v>6957</v>
      </c>
      <c r="D649" t="s">
        <v>6957</v>
      </c>
      <c r="E649" t="s">
        <v>6958</v>
      </c>
      <c r="F649" t="s">
        <v>6958</v>
      </c>
      <c r="H649" t="s">
        <v>886</v>
      </c>
      <c r="I649" t="s">
        <v>4482</v>
      </c>
      <c r="J649" t="s">
        <v>6959</v>
      </c>
      <c r="K649" t="s">
        <v>6959</v>
      </c>
      <c r="L649">
        <v>0</v>
      </c>
      <c r="M649">
        <v>0</v>
      </c>
      <c r="N649">
        <v>0</v>
      </c>
      <c r="O649" t="s">
        <v>6960</v>
      </c>
      <c r="P649" s="1">
        <v>0.21</v>
      </c>
      <c r="Q649" t="s">
        <v>6961</v>
      </c>
      <c r="R649">
        <v>0</v>
      </c>
      <c r="S649">
        <v>0</v>
      </c>
      <c r="T649" s="10">
        <f t="shared" si="38"/>
        <v>1173.5537190082646</v>
      </c>
      <c r="U649" s="30">
        <v>1421.2724130000001</v>
      </c>
      <c r="W649">
        <f t="shared" si="40"/>
        <v>1420</v>
      </c>
      <c r="X649" s="17">
        <f t="shared" si="39"/>
        <v>1420</v>
      </c>
      <c r="Y649" t="s">
        <v>6957</v>
      </c>
      <c r="Z649" t="s">
        <v>6957</v>
      </c>
      <c r="AA649" t="s">
        <v>6958</v>
      </c>
      <c r="AB649">
        <v>0</v>
      </c>
      <c r="AC649">
        <v>0</v>
      </c>
    </row>
    <row r="650" spans="1:29" ht="23.25">
      <c r="A650">
        <v>652</v>
      </c>
      <c r="B650" t="s">
        <v>6956</v>
      </c>
      <c r="C650" t="s">
        <v>6957</v>
      </c>
      <c r="D650" t="s">
        <v>6957</v>
      </c>
      <c r="E650" t="s">
        <v>6958</v>
      </c>
      <c r="F650" t="s">
        <v>6958</v>
      </c>
      <c r="H650" t="s">
        <v>887</v>
      </c>
      <c r="I650" t="s">
        <v>4483</v>
      </c>
      <c r="J650" t="s">
        <v>6959</v>
      </c>
      <c r="K650" t="s">
        <v>6959</v>
      </c>
      <c r="L650">
        <v>0</v>
      </c>
      <c r="M650">
        <v>0</v>
      </c>
      <c r="N650">
        <v>0</v>
      </c>
      <c r="O650" t="s">
        <v>6960</v>
      </c>
      <c r="P650" s="1">
        <v>0.21</v>
      </c>
      <c r="Q650" t="s">
        <v>6961</v>
      </c>
      <c r="R650">
        <v>0</v>
      </c>
      <c r="S650">
        <v>0</v>
      </c>
      <c r="T650" s="10">
        <f t="shared" si="38"/>
        <v>1330.5785123966944</v>
      </c>
      <c r="U650" s="30">
        <v>1612.5920167499999</v>
      </c>
      <c r="W650">
        <f t="shared" si="40"/>
        <v>1610</v>
      </c>
      <c r="X650" s="17">
        <f t="shared" si="39"/>
        <v>1610</v>
      </c>
      <c r="Y650" t="s">
        <v>6957</v>
      </c>
      <c r="Z650" t="s">
        <v>6957</v>
      </c>
      <c r="AA650" t="s">
        <v>6958</v>
      </c>
      <c r="AB650">
        <v>0</v>
      </c>
      <c r="AC650">
        <v>0</v>
      </c>
    </row>
    <row r="651" spans="1:29" ht="23.25">
      <c r="A651">
        <v>653</v>
      </c>
      <c r="B651" t="s">
        <v>6956</v>
      </c>
      <c r="C651" t="s">
        <v>6957</v>
      </c>
      <c r="D651" t="s">
        <v>6957</v>
      </c>
      <c r="E651" t="s">
        <v>6958</v>
      </c>
      <c r="F651" t="s">
        <v>6958</v>
      </c>
      <c r="H651" t="s">
        <v>888</v>
      </c>
      <c r="I651" t="s">
        <v>4484</v>
      </c>
      <c r="J651" t="s">
        <v>6959</v>
      </c>
      <c r="K651" t="s">
        <v>6959</v>
      </c>
      <c r="L651">
        <v>0</v>
      </c>
      <c r="M651">
        <v>0</v>
      </c>
      <c r="N651">
        <v>0</v>
      </c>
      <c r="O651" t="s">
        <v>6960</v>
      </c>
      <c r="P651" s="1">
        <v>0.21</v>
      </c>
      <c r="Q651" t="s">
        <v>6961</v>
      </c>
      <c r="R651">
        <v>0</v>
      </c>
      <c r="S651">
        <v>0</v>
      </c>
      <c r="T651" s="10">
        <f t="shared" si="38"/>
        <v>1528.9256198347107</v>
      </c>
      <c r="U651" s="30">
        <v>1852.8847672499996</v>
      </c>
      <c r="W651">
        <f t="shared" si="40"/>
        <v>1850</v>
      </c>
      <c r="X651" s="17">
        <f t="shared" si="39"/>
        <v>1850</v>
      </c>
      <c r="Y651" t="s">
        <v>6957</v>
      </c>
      <c r="Z651" t="s">
        <v>6957</v>
      </c>
      <c r="AA651" t="s">
        <v>6958</v>
      </c>
      <c r="AB651">
        <v>0</v>
      </c>
      <c r="AC651">
        <v>0</v>
      </c>
    </row>
    <row r="652" spans="1:29" ht="23.25">
      <c r="A652">
        <v>654</v>
      </c>
      <c r="B652" t="s">
        <v>6956</v>
      </c>
      <c r="C652" t="s">
        <v>6957</v>
      </c>
      <c r="D652" t="s">
        <v>6957</v>
      </c>
      <c r="E652" t="s">
        <v>6958</v>
      </c>
      <c r="F652" t="s">
        <v>6958</v>
      </c>
      <c r="H652" t="s">
        <v>889</v>
      </c>
      <c r="I652" t="s">
        <v>4485</v>
      </c>
      <c r="J652" t="s">
        <v>6959</v>
      </c>
      <c r="K652" t="s">
        <v>6959</v>
      </c>
      <c r="L652">
        <v>0</v>
      </c>
      <c r="M652">
        <v>0</v>
      </c>
      <c r="N652">
        <v>0</v>
      </c>
      <c r="O652" t="s">
        <v>6960</v>
      </c>
      <c r="P652" s="1">
        <v>0.21</v>
      </c>
      <c r="Q652" t="s">
        <v>6961</v>
      </c>
      <c r="R652">
        <v>0</v>
      </c>
      <c r="S652">
        <v>0</v>
      </c>
      <c r="T652" s="10">
        <f t="shared" si="38"/>
        <v>1396.6942148760331</v>
      </c>
      <c r="U652" s="30">
        <v>1686.9007484999997</v>
      </c>
      <c r="W652">
        <f t="shared" si="40"/>
        <v>1690</v>
      </c>
      <c r="X652" s="17">
        <f t="shared" si="39"/>
        <v>1690</v>
      </c>
      <c r="Y652" t="s">
        <v>6957</v>
      </c>
      <c r="Z652" t="s">
        <v>6957</v>
      </c>
      <c r="AA652" t="s">
        <v>6958</v>
      </c>
      <c r="AB652">
        <v>0</v>
      </c>
      <c r="AC652">
        <v>0</v>
      </c>
    </row>
    <row r="653" spans="1:29" ht="23.25">
      <c r="A653">
        <v>655</v>
      </c>
      <c r="B653" t="s">
        <v>6956</v>
      </c>
      <c r="C653" t="s">
        <v>6957</v>
      </c>
      <c r="D653" t="s">
        <v>6957</v>
      </c>
      <c r="E653" t="s">
        <v>6958</v>
      </c>
      <c r="F653" t="s">
        <v>6958</v>
      </c>
      <c r="H653" t="s">
        <v>890</v>
      </c>
      <c r="I653" t="s">
        <v>4486</v>
      </c>
      <c r="J653" t="s">
        <v>6959</v>
      </c>
      <c r="K653" t="s">
        <v>6959</v>
      </c>
      <c r="L653">
        <v>0</v>
      </c>
      <c r="M653">
        <v>0</v>
      </c>
      <c r="N653">
        <v>0</v>
      </c>
      <c r="O653" t="s">
        <v>6960</v>
      </c>
      <c r="P653" s="1">
        <v>0.21</v>
      </c>
      <c r="Q653" t="s">
        <v>6961</v>
      </c>
      <c r="R653">
        <v>0</v>
      </c>
      <c r="S653">
        <v>0</v>
      </c>
      <c r="T653" s="10">
        <f t="shared" si="38"/>
        <v>1570.2479338842975</v>
      </c>
      <c r="U653" s="30">
        <v>1895.0119155000002</v>
      </c>
      <c r="W653">
        <f t="shared" si="40"/>
        <v>1900</v>
      </c>
      <c r="X653" s="17">
        <f t="shared" si="39"/>
        <v>1900</v>
      </c>
      <c r="Y653" t="s">
        <v>6957</v>
      </c>
      <c r="Z653" t="s">
        <v>6957</v>
      </c>
      <c r="AA653" t="s">
        <v>6958</v>
      </c>
      <c r="AB653">
        <v>0</v>
      </c>
      <c r="AC653">
        <v>0</v>
      </c>
    </row>
    <row r="654" spans="1:29" ht="23.25">
      <c r="A654">
        <v>656</v>
      </c>
      <c r="B654" t="s">
        <v>6956</v>
      </c>
      <c r="C654" t="s">
        <v>6957</v>
      </c>
      <c r="D654" t="s">
        <v>6957</v>
      </c>
      <c r="E654" t="s">
        <v>6958</v>
      </c>
      <c r="F654" t="s">
        <v>6958</v>
      </c>
      <c r="H654" t="s">
        <v>907</v>
      </c>
      <c r="I654" t="s">
        <v>4503</v>
      </c>
      <c r="J654" t="s">
        <v>6959</v>
      </c>
      <c r="K654" t="s">
        <v>6959</v>
      </c>
      <c r="L654">
        <v>0</v>
      </c>
      <c r="M654">
        <v>0</v>
      </c>
      <c r="N654">
        <v>0</v>
      </c>
      <c r="O654" t="s">
        <v>6960</v>
      </c>
      <c r="P654" s="1">
        <v>0.21</v>
      </c>
      <c r="Q654" t="s">
        <v>6961</v>
      </c>
      <c r="R654">
        <v>0</v>
      </c>
      <c r="S654">
        <v>0</v>
      </c>
      <c r="T654" s="10">
        <f t="shared" ref="T654:T689" si="41">X654/1.21</f>
        <v>884.29752066115702</v>
      </c>
      <c r="U654" s="30">
        <v>1073.6358435</v>
      </c>
      <c r="W654">
        <f t="shared" si="40"/>
        <v>1070</v>
      </c>
      <c r="X654" s="17">
        <f t="shared" si="39"/>
        <v>1070</v>
      </c>
      <c r="Y654" t="s">
        <v>6957</v>
      </c>
      <c r="Z654" t="s">
        <v>6957</v>
      </c>
      <c r="AA654" t="s">
        <v>6958</v>
      </c>
      <c r="AB654">
        <v>0</v>
      </c>
      <c r="AC654">
        <v>0</v>
      </c>
    </row>
    <row r="655" spans="1:29" ht="23.25">
      <c r="A655">
        <v>657</v>
      </c>
      <c r="B655" t="s">
        <v>6956</v>
      </c>
      <c r="C655" t="s">
        <v>6957</v>
      </c>
      <c r="D655" t="s">
        <v>6957</v>
      </c>
      <c r="E655" t="s">
        <v>6958</v>
      </c>
      <c r="F655" t="s">
        <v>6958</v>
      </c>
      <c r="H655" t="s">
        <v>11441</v>
      </c>
      <c r="I655" t="s">
        <v>11433</v>
      </c>
      <c r="J655" t="s">
        <v>6959</v>
      </c>
      <c r="K655" t="s">
        <v>6959</v>
      </c>
      <c r="L655">
        <v>0</v>
      </c>
      <c r="M655">
        <v>0</v>
      </c>
      <c r="N655">
        <v>0</v>
      </c>
      <c r="O655" t="s">
        <v>6960</v>
      </c>
      <c r="P655" s="1">
        <v>0.21</v>
      </c>
      <c r="Q655" t="s">
        <v>6961</v>
      </c>
      <c r="R655">
        <v>0</v>
      </c>
      <c r="S655">
        <v>0</v>
      </c>
      <c r="T655" s="10">
        <f t="shared" si="41"/>
        <v>446.28099173553721</v>
      </c>
      <c r="U655" s="30">
        <v>535.18278825000004</v>
      </c>
      <c r="W655">
        <f t="shared" si="40"/>
        <v>540</v>
      </c>
      <c r="X655" s="17">
        <f t="shared" si="39"/>
        <v>540</v>
      </c>
      <c r="Y655" t="s">
        <v>6957</v>
      </c>
      <c r="Z655" t="s">
        <v>6957</v>
      </c>
      <c r="AA655" t="s">
        <v>6958</v>
      </c>
      <c r="AB655">
        <v>0</v>
      </c>
      <c r="AC655">
        <v>0</v>
      </c>
    </row>
    <row r="656" spans="1:29" ht="23.25">
      <c r="A656">
        <v>658</v>
      </c>
      <c r="B656" t="s">
        <v>6956</v>
      </c>
      <c r="C656" t="s">
        <v>6957</v>
      </c>
      <c r="D656" t="s">
        <v>6957</v>
      </c>
      <c r="E656" t="s">
        <v>6958</v>
      </c>
      <c r="F656" t="s">
        <v>6958</v>
      </c>
      <c r="H656" t="s">
        <v>917</v>
      </c>
      <c r="I656" t="s">
        <v>4513</v>
      </c>
      <c r="J656" t="s">
        <v>6959</v>
      </c>
      <c r="K656" t="s">
        <v>6959</v>
      </c>
      <c r="L656">
        <v>0</v>
      </c>
      <c r="M656">
        <v>0</v>
      </c>
      <c r="N656">
        <v>0</v>
      </c>
      <c r="O656" t="s">
        <v>6960</v>
      </c>
      <c r="P656" s="1">
        <v>0.21</v>
      </c>
      <c r="Q656" t="s">
        <v>6961</v>
      </c>
      <c r="R656">
        <v>0</v>
      </c>
      <c r="S656">
        <v>0</v>
      </c>
      <c r="T656" s="10">
        <f t="shared" si="41"/>
        <v>123.96694214876034</v>
      </c>
      <c r="U656" s="30">
        <v>146.93740875</v>
      </c>
      <c r="W656">
        <f t="shared" si="40"/>
        <v>150</v>
      </c>
      <c r="X656" s="17">
        <f t="shared" si="39"/>
        <v>150</v>
      </c>
      <c r="Y656" t="s">
        <v>6957</v>
      </c>
      <c r="Z656" t="s">
        <v>6957</v>
      </c>
      <c r="AA656" t="s">
        <v>6958</v>
      </c>
      <c r="AB656">
        <v>0</v>
      </c>
      <c r="AC656">
        <v>0</v>
      </c>
    </row>
    <row r="657" spans="1:29" ht="23.25">
      <c r="A657">
        <v>659</v>
      </c>
      <c r="B657" t="s">
        <v>6956</v>
      </c>
      <c r="C657" t="s">
        <v>6957</v>
      </c>
      <c r="D657" t="s">
        <v>6957</v>
      </c>
      <c r="E657" t="s">
        <v>6958</v>
      </c>
      <c r="F657" t="s">
        <v>6958</v>
      </c>
      <c r="H657" t="s">
        <v>921</v>
      </c>
      <c r="I657" t="s">
        <v>4517</v>
      </c>
      <c r="J657" t="s">
        <v>6959</v>
      </c>
      <c r="K657" t="s">
        <v>6959</v>
      </c>
      <c r="L657">
        <v>0</v>
      </c>
      <c r="M657">
        <v>0</v>
      </c>
      <c r="N657">
        <v>0</v>
      </c>
      <c r="O657" t="s">
        <v>6960</v>
      </c>
      <c r="P657" s="1">
        <v>0.21</v>
      </c>
      <c r="Q657" t="s">
        <v>6961</v>
      </c>
      <c r="R657">
        <v>0</v>
      </c>
      <c r="S657">
        <v>0</v>
      </c>
      <c r="T657" s="10">
        <f t="shared" si="41"/>
        <v>578.51239669421489</v>
      </c>
      <c r="U657" s="30">
        <v>703.29607424999995</v>
      </c>
      <c r="W657">
        <f t="shared" si="40"/>
        <v>700</v>
      </c>
      <c r="X657" s="17">
        <f t="shared" si="39"/>
        <v>700</v>
      </c>
      <c r="Y657" t="s">
        <v>6957</v>
      </c>
      <c r="Z657" t="s">
        <v>6957</v>
      </c>
      <c r="AA657" t="s">
        <v>6958</v>
      </c>
      <c r="AB657">
        <v>0</v>
      </c>
      <c r="AC657">
        <v>0</v>
      </c>
    </row>
    <row r="658" spans="1:29" ht="23.25">
      <c r="A658">
        <v>660</v>
      </c>
      <c r="B658" t="s">
        <v>6956</v>
      </c>
      <c r="C658" t="s">
        <v>6957</v>
      </c>
      <c r="D658" t="s">
        <v>6957</v>
      </c>
      <c r="E658" t="s">
        <v>6958</v>
      </c>
      <c r="F658" t="s">
        <v>6958</v>
      </c>
      <c r="H658" t="s">
        <v>922</v>
      </c>
      <c r="I658" t="s">
        <v>4518</v>
      </c>
      <c r="J658" t="s">
        <v>6959</v>
      </c>
      <c r="K658" t="s">
        <v>6959</v>
      </c>
      <c r="L658">
        <v>0</v>
      </c>
      <c r="M658">
        <v>0</v>
      </c>
      <c r="N658">
        <v>0</v>
      </c>
      <c r="O658" t="s">
        <v>6960</v>
      </c>
      <c r="P658" s="1">
        <v>0.21</v>
      </c>
      <c r="Q658" t="s">
        <v>6961</v>
      </c>
      <c r="R658">
        <v>0</v>
      </c>
      <c r="S658">
        <v>0</v>
      </c>
      <c r="T658" s="10">
        <f t="shared" si="41"/>
        <v>685.95041322314057</v>
      </c>
      <c r="U658" s="30">
        <v>826.45217324999987</v>
      </c>
      <c r="W658">
        <f t="shared" si="40"/>
        <v>830</v>
      </c>
      <c r="X658" s="17">
        <f t="shared" si="39"/>
        <v>830</v>
      </c>
      <c r="Y658" t="s">
        <v>6957</v>
      </c>
      <c r="Z658" t="s">
        <v>6957</v>
      </c>
      <c r="AA658" t="s">
        <v>6958</v>
      </c>
      <c r="AB658">
        <v>0</v>
      </c>
      <c r="AC658">
        <v>0</v>
      </c>
    </row>
    <row r="659" spans="1:29" ht="23.25">
      <c r="A659">
        <v>674</v>
      </c>
      <c r="B659" t="s">
        <v>6956</v>
      </c>
      <c r="C659" t="s">
        <v>6957</v>
      </c>
      <c r="D659" t="s">
        <v>6957</v>
      </c>
      <c r="E659" t="s">
        <v>6958</v>
      </c>
      <c r="F659" t="s">
        <v>6958</v>
      </c>
      <c r="H659" t="s">
        <v>940</v>
      </c>
      <c r="I659" t="s">
        <v>4533</v>
      </c>
      <c r="J659" t="s">
        <v>6959</v>
      </c>
      <c r="K659" t="s">
        <v>6959</v>
      </c>
      <c r="L659">
        <v>0</v>
      </c>
      <c r="M659">
        <v>0</v>
      </c>
      <c r="N659">
        <v>0</v>
      </c>
      <c r="O659" t="s">
        <v>6960</v>
      </c>
      <c r="P659" s="1">
        <v>0.21</v>
      </c>
      <c r="Q659" t="s">
        <v>6961</v>
      </c>
      <c r="R659">
        <v>0</v>
      </c>
      <c r="S659">
        <v>0</v>
      </c>
      <c r="T659" s="10">
        <f t="shared" si="41"/>
        <v>909.09090909090912</v>
      </c>
      <c r="U659" s="30">
        <v>1095.5394449999999</v>
      </c>
      <c r="W659">
        <f t="shared" si="40"/>
        <v>1100</v>
      </c>
      <c r="X659" s="17">
        <f t="shared" si="39"/>
        <v>1100</v>
      </c>
      <c r="Y659" t="s">
        <v>6957</v>
      </c>
      <c r="Z659" t="s">
        <v>6957</v>
      </c>
      <c r="AA659" t="s">
        <v>6958</v>
      </c>
      <c r="AB659">
        <v>0</v>
      </c>
      <c r="AC659">
        <v>0</v>
      </c>
    </row>
    <row r="660" spans="1:29" ht="23.25">
      <c r="A660">
        <v>675</v>
      </c>
      <c r="B660" t="s">
        <v>6956</v>
      </c>
      <c r="C660" t="s">
        <v>6957</v>
      </c>
      <c r="D660" t="s">
        <v>6957</v>
      </c>
      <c r="E660" t="s">
        <v>6958</v>
      </c>
      <c r="F660" t="s">
        <v>6958</v>
      </c>
      <c r="H660" t="s">
        <v>941</v>
      </c>
      <c r="I660" t="s">
        <v>4534</v>
      </c>
      <c r="J660" t="s">
        <v>6959</v>
      </c>
      <c r="K660" t="s">
        <v>6959</v>
      </c>
      <c r="L660">
        <v>0</v>
      </c>
      <c r="M660">
        <v>0</v>
      </c>
      <c r="N660">
        <v>0</v>
      </c>
      <c r="O660" t="s">
        <v>6960</v>
      </c>
      <c r="P660" s="1">
        <v>0.21</v>
      </c>
      <c r="Q660" t="s">
        <v>6961</v>
      </c>
      <c r="R660">
        <v>0</v>
      </c>
      <c r="S660">
        <v>0</v>
      </c>
      <c r="T660" s="10">
        <f t="shared" si="41"/>
        <v>1330.5785123966944</v>
      </c>
      <c r="U660" s="30">
        <v>1610.5525920000002</v>
      </c>
      <c r="W660">
        <f t="shared" si="40"/>
        <v>1610</v>
      </c>
      <c r="X660" s="17">
        <f t="shared" si="39"/>
        <v>1610</v>
      </c>
      <c r="Y660" t="s">
        <v>6957</v>
      </c>
      <c r="Z660" t="s">
        <v>6957</v>
      </c>
      <c r="AA660" t="s">
        <v>6958</v>
      </c>
      <c r="AB660">
        <v>0</v>
      </c>
      <c r="AC660">
        <v>0</v>
      </c>
    </row>
    <row r="661" spans="1:29" ht="23.25">
      <c r="A661">
        <v>676</v>
      </c>
      <c r="B661" t="s">
        <v>6956</v>
      </c>
      <c r="C661" t="s">
        <v>6957</v>
      </c>
      <c r="D661" t="s">
        <v>6957</v>
      </c>
      <c r="E661" t="s">
        <v>6958</v>
      </c>
      <c r="F661" t="s">
        <v>6958</v>
      </c>
      <c r="H661" t="s">
        <v>942</v>
      </c>
      <c r="I661" t="s">
        <v>4535</v>
      </c>
      <c r="J661" t="s">
        <v>6959</v>
      </c>
      <c r="K661" t="s">
        <v>6959</v>
      </c>
      <c r="L661">
        <v>0</v>
      </c>
      <c r="M661">
        <v>0</v>
      </c>
      <c r="N661">
        <v>0</v>
      </c>
      <c r="O661" t="s">
        <v>6960</v>
      </c>
      <c r="P661" s="1">
        <v>0.21</v>
      </c>
      <c r="Q661" t="s">
        <v>6961</v>
      </c>
      <c r="R661">
        <v>0</v>
      </c>
      <c r="S661">
        <v>0</v>
      </c>
      <c r="T661" s="10">
        <f t="shared" si="41"/>
        <v>1512.3966942148761</v>
      </c>
      <c r="U661" s="30">
        <v>1834.4311177499999</v>
      </c>
      <c r="W661">
        <f t="shared" si="40"/>
        <v>1830</v>
      </c>
      <c r="X661" s="17">
        <f t="shared" si="39"/>
        <v>1830</v>
      </c>
      <c r="Y661" t="s">
        <v>6957</v>
      </c>
      <c r="Z661" t="s">
        <v>6957</v>
      </c>
      <c r="AA661" t="s">
        <v>6958</v>
      </c>
      <c r="AB661">
        <v>0</v>
      </c>
      <c r="AC661">
        <v>0</v>
      </c>
    </row>
    <row r="662" spans="1:29" ht="23.25">
      <c r="A662">
        <v>677</v>
      </c>
      <c r="B662" t="s">
        <v>6956</v>
      </c>
      <c r="C662" t="s">
        <v>6957</v>
      </c>
      <c r="D662" t="s">
        <v>6957</v>
      </c>
      <c r="E662" t="s">
        <v>6958</v>
      </c>
      <c r="F662" t="s">
        <v>6958</v>
      </c>
      <c r="H662" t="s">
        <v>943</v>
      </c>
      <c r="I662" t="s">
        <v>4536</v>
      </c>
      <c r="J662" t="s">
        <v>6959</v>
      </c>
      <c r="K662" t="s">
        <v>6959</v>
      </c>
      <c r="L662">
        <v>0</v>
      </c>
      <c r="M662">
        <v>0</v>
      </c>
      <c r="N662">
        <v>0</v>
      </c>
      <c r="O662" t="s">
        <v>6960</v>
      </c>
      <c r="P662" s="1">
        <v>0.21</v>
      </c>
      <c r="Q662" t="s">
        <v>6961</v>
      </c>
      <c r="R662">
        <v>0</v>
      </c>
      <c r="S662">
        <v>0</v>
      </c>
      <c r="T662" s="10">
        <f t="shared" si="41"/>
        <v>2148.7603305785124</v>
      </c>
      <c r="U662" s="30">
        <v>2597.418549</v>
      </c>
      <c r="W662">
        <f t="shared" si="40"/>
        <v>2600</v>
      </c>
      <c r="X662" s="17">
        <f t="shared" si="39"/>
        <v>2600</v>
      </c>
      <c r="Y662" t="s">
        <v>6957</v>
      </c>
      <c r="Z662" t="s">
        <v>6957</v>
      </c>
      <c r="AA662" t="s">
        <v>6958</v>
      </c>
      <c r="AB662">
        <v>0</v>
      </c>
      <c r="AC662">
        <v>0</v>
      </c>
    </row>
    <row r="663" spans="1:29" ht="23.25">
      <c r="A663">
        <v>678</v>
      </c>
      <c r="B663" t="s">
        <v>6956</v>
      </c>
      <c r="C663" t="s">
        <v>6957</v>
      </c>
      <c r="D663" t="s">
        <v>6957</v>
      </c>
      <c r="E663" t="s">
        <v>6958</v>
      </c>
      <c r="F663" t="s">
        <v>6958</v>
      </c>
      <c r="H663" t="s">
        <v>944</v>
      </c>
      <c r="I663" t="s">
        <v>4537</v>
      </c>
      <c r="J663" t="s">
        <v>6959</v>
      </c>
      <c r="K663" t="s">
        <v>6959</v>
      </c>
      <c r="L663">
        <v>0</v>
      </c>
      <c r="M663">
        <v>0</v>
      </c>
      <c r="N663">
        <v>0</v>
      </c>
      <c r="O663" t="s">
        <v>6960</v>
      </c>
      <c r="P663" s="1">
        <v>0.21</v>
      </c>
      <c r="Q663" t="s">
        <v>6961</v>
      </c>
      <c r="R663">
        <v>0</v>
      </c>
      <c r="S663">
        <v>0</v>
      </c>
      <c r="T663" s="10">
        <f t="shared" si="41"/>
        <v>380.16528925619838</v>
      </c>
      <c r="U663" s="30">
        <v>463.71307949999999</v>
      </c>
      <c r="W663">
        <f t="shared" si="40"/>
        <v>460</v>
      </c>
      <c r="X663" s="17">
        <f t="shared" si="39"/>
        <v>460</v>
      </c>
      <c r="Y663" t="s">
        <v>6957</v>
      </c>
      <c r="Z663" t="s">
        <v>6957</v>
      </c>
      <c r="AA663" t="s">
        <v>6958</v>
      </c>
      <c r="AB663">
        <v>0</v>
      </c>
      <c r="AC663">
        <v>0</v>
      </c>
    </row>
    <row r="664" spans="1:29" ht="23.25">
      <c r="A664">
        <v>679</v>
      </c>
      <c r="B664" t="s">
        <v>6956</v>
      </c>
      <c r="C664" t="s">
        <v>6957</v>
      </c>
      <c r="D664" t="s">
        <v>6957</v>
      </c>
      <c r="E664" t="s">
        <v>6958</v>
      </c>
      <c r="F664" t="s">
        <v>6958</v>
      </c>
      <c r="H664" t="s">
        <v>945</v>
      </c>
      <c r="I664" t="s">
        <v>4538</v>
      </c>
      <c r="J664" t="s">
        <v>6959</v>
      </c>
      <c r="K664" t="s">
        <v>6959</v>
      </c>
      <c r="L664">
        <v>0</v>
      </c>
      <c r="M664">
        <v>0</v>
      </c>
      <c r="N664">
        <v>0</v>
      </c>
      <c r="O664" t="s">
        <v>6960</v>
      </c>
      <c r="P664" s="1">
        <v>0.21</v>
      </c>
      <c r="Q664" t="s">
        <v>6961</v>
      </c>
      <c r="R664">
        <v>0</v>
      </c>
      <c r="S664">
        <v>0</v>
      </c>
      <c r="T664" s="10">
        <f t="shared" si="41"/>
        <v>338.84297520661158</v>
      </c>
      <c r="U664" s="30">
        <v>405.4592025</v>
      </c>
      <c r="W664">
        <f t="shared" si="40"/>
        <v>410</v>
      </c>
      <c r="X664" s="17">
        <f t="shared" si="39"/>
        <v>410</v>
      </c>
      <c r="Y664" t="s">
        <v>6957</v>
      </c>
      <c r="Z664" t="s">
        <v>6957</v>
      </c>
      <c r="AA664" t="s">
        <v>6958</v>
      </c>
      <c r="AB664">
        <v>0</v>
      </c>
      <c r="AC664">
        <v>0</v>
      </c>
    </row>
    <row r="665" spans="1:29" ht="23.25">
      <c r="A665">
        <v>680</v>
      </c>
      <c r="B665" t="s">
        <v>6956</v>
      </c>
      <c r="C665" t="s">
        <v>6957</v>
      </c>
      <c r="D665" t="s">
        <v>6957</v>
      </c>
      <c r="E665" t="s">
        <v>6958</v>
      </c>
      <c r="F665" t="s">
        <v>6958</v>
      </c>
      <c r="H665" t="s">
        <v>946</v>
      </c>
      <c r="I665" t="s">
        <v>4539</v>
      </c>
      <c r="J665" t="s">
        <v>6959</v>
      </c>
      <c r="K665" t="s">
        <v>6959</v>
      </c>
      <c r="L665">
        <v>0</v>
      </c>
      <c r="M665">
        <v>0</v>
      </c>
      <c r="N665">
        <v>0</v>
      </c>
      <c r="O665" t="s">
        <v>6960</v>
      </c>
      <c r="P665" s="1">
        <v>0.21</v>
      </c>
      <c r="Q665" t="s">
        <v>6961</v>
      </c>
      <c r="R665">
        <v>0</v>
      </c>
      <c r="S665">
        <v>0</v>
      </c>
      <c r="T665" s="10">
        <f t="shared" si="41"/>
        <v>520.6611570247934</v>
      </c>
      <c r="U665" s="30">
        <v>631.91620799999998</v>
      </c>
      <c r="W665">
        <f t="shared" si="40"/>
        <v>630</v>
      </c>
      <c r="X665" s="17">
        <f t="shared" si="39"/>
        <v>630</v>
      </c>
      <c r="Y665" t="s">
        <v>6957</v>
      </c>
      <c r="Z665" t="s">
        <v>6957</v>
      </c>
      <c r="AA665" t="s">
        <v>6958</v>
      </c>
      <c r="AB665">
        <v>0</v>
      </c>
      <c r="AC665">
        <v>0</v>
      </c>
    </row>
    <row r="666" spans="1:29" ht="23.25">
      <c r="A666">
        <v>681</v>
      </c>
      <c r="B666" t="s">
        <v>6956</v>
      </c>
      <c r="C666" t="s">
        <v>6957</v>
      </c>
      <c r="D666" t="s">
        <v>6957</v>
      </c>
      <c r="E666" t="s">
        <v>6958</v>
      </c>
      <c r="F666" t="s">
        <v>6958</v>
      </c>
      <c r="H666" t="s">
        <v>947</v>
      </c>
      <c r="I666" t="s">
        <v>4540</v>
      </c>
      <c r="J666" t="s">
        <v>6959</v>
      </c>
      <c r="K666" t="s">
        <v>6959</v>
      </c>
      <c r="L666">
        <v>0</v>
      </c>
      <c r="M666">
        <v>0</v>
      </c>
      <c r="N666">
        <v>0</v>
      </c>
      <c r="O666" t="s">
        <v>6960</v>
      </c>
      <c r="P666" s="1">
        <v>0.21</v>
      </c>
      <c r="Q666" t="s">
        <v>6961</v>
      </c>
      <c r="R666">
        <v>0</v>
      </c>
      <c r="S666">
        <v>0</v>
      </c>
      <c r="T666" s="10">
        <f t="shared" si="41"/>
        <v>528.9256198347108</v>
      </c>
      <c r="U666" s="30">
        <v>640.41530849999992</v>
      </c>
      <c r="W666">
        <f t="shared" si="40"/>
        <v>640</v>
      </c>
      <c r="X666" s="17">
        <f t="shared" si="39"/>
        <v>640</v>
      </c>
      <c r="Y666" t="s">
        <v>6957</v>
      </c>
      <c r="Z666" t="s">
        <v>6957</v>
      </c>
      <c r="AA666" t="s">
        <v>6958</v>
      </c>
      <c r="AB666">
        <v>0</v>
      </c>
      <c r="AC666">
        <v>0</v>
      </c>
    </row>
    <row r="667" spans="1:29" ht="23.25">
      <c r="A667">
        <v>682</v>
      </c>
      <c r="B667" t="s">
        <v>6956</v>
      </c>
      <c r="C667" t="s">
        <v>6957</v>
      </c>
      <c r="D667" t="s">
        <v>6957</v>
      </c>
      <c r="E667" t="s">
        <v>6958</v>
      </c>
      <c r="F667" t="s">
        <v>6958</v>
      </c>
      <c r="H667" t="s">
        <v>948</v>
      </c>
      <c r="I667" t="s">
        <v>4541</v>
      </c>
      <c r="J667" t="s">
        <v>6959</v>
      </c>
      <c r="K667" t="s">
        <v>6959</v>
      </c>
      <c r="L667">
        <v>0</v>
      </c>
      <c r="M667">
        <v>0</v>
      </c>
      <c r="N667">
        <v>0</v>
      </c>
      <c r="O667" t="s">
        <v>6960</v>
      </c>
      <c r="P667" s="1">
        <v>0.21</v>
      </c>
      <c r="Q667" t="s">
        <v>6961</v>
      </c>
      <c r="R667">
        <v>0</v>
      </c>
      <c r="S667">
        <v>0</v>
      </c>
      <c r="T667" s="10">
        <f t="shared" si="41"/>
        <v>438.01652892561987</v>
      </c>
      <c r="U667" s="30">
        <v>534.58982774999993</v>
      </c>
      <c r="W667">
        <f t="shared" si="40"/>
        <v>530</v>
      </c>
      <c r="X667" s="17">
        <f t="shared" si="39"/>
        <v>530</v>
      </c>
      <c r="Y667" t="s">
        <v>6957</v>
      </c>
      <c r="Z667" t="s">
        <v>6957</v>
      </c>
      <c r="AA667" t="s">
        <v>6958</v>
      </c>
      <c r="AB667">
        <v>0</v>
      </c>
      <c r="AC667">
        <v>0</v>
      </c>
    </row>
    <row r="668" spans="1:29" ht="23.25">
      <c r="A668">
        <v>683</v>
      </c>
      <c r="B668" t="s">
        <v>6956</v>
      </c>
      <c r="C668" t="s">
        <v>6957</v>
      </c>
      <c r="D668" t="s">
        <v>6957</v>
      </c>
      <c r="E668" t="s">
        <v>6958</v>
      </c>
      <c r="F668" t="s">
        <v>6958</v>
      </c>
      <c r="H668" t="s">
        <v>949</v>
      </c>
      <c r="I668" t="s">
        <v>4542</v>
      </c>
      <c r="J668" t="s">
        <v>6959</v>
      </c>
      <c r="K668" t="s">
        <v>6959</v>
      </c>
      <c r="L668">
        <v>0</v>
      </c>
      <c r="M668">
        <v>0</v>
      </c>
      <c r="N668">
        <v>0</v>
      </c>
      <c r="O668" t="s">
        <v>6960</v>
      </c>
      <c r="P668" s="1">
        <v>0.21</v>
      </c>
      <c r="Q668" t="s">
        <v>6961</v>
      </c>
      <c r="R668">
        <v>0</v>
      </c>
      <c r="S668">
        <v>0</v>
      </c>
      <c r="T668" s="10">
        <f t="shared" si="41"/>
        <v>652.89256198347107</v>
      </c>
      <c r="U668" s="30">
        <v>792.85107825</v>
      </c>
      <c r="W668">
        <f t="shared" si="40"/>
        <v>790</v>
      </c>
      <c r="X668" s="17">
        <f t="shared" si="39"/>
        <v>790</v>
      </c>
      <c r="Y668" t="s">
        <v>6957</v>
      </c>
      <c r="Z668" t="s">
        <v>6957</v>
      </c>
      <c r="AA668" t="s">
        <v>6958</v>
      </c>
      <c r="AB668">
        <v>0</v>
      </c>
      <c r="AC668">
        <v>0</v>
      </c>
    </row>
    <row r="669" spans="1:29" ht="23.25">
      <c r="A669">
        <v>684</v>
      </c>
      <c r="B669" t="s">
        <v>6956</v>
      </c>
      <c r="C669" t="s">
        <v>6957</v>
      </c>
      <c r="D669" t="s">
        <v>6957</v>
      </c>
      <c r="E669" t="s">
        <v>6958</v>
      </c>
      <c r="F669" t="s">
        <v>6958</v>
      </c>
      <c r="H669" t="s">
        <v>950</v>
      </c>
      <c r="I669" t="s">
        <v>4543</v>
      </c>
      <c r="J669" t="s">
        <v>6959</v>
      </c>
      <c r="K669" t="s">
        <v>6959</v>
      </c>
      <c r="L669">
        <v>0</v>
      </c>
      <c r="M669">
        <v>0</v>
      </c>
      <c r="N669">
        <v>0</v>
      </c>
      <c r="O669" t="s">
        <v>6960</v>
      </c>
      <c r="P669" s="1">
        <v>0.21</v>
      </c>
      <c r="Q669" t="s">
        <v>6961</v>
      </c>
      <c r="R669">
        <v>0</v>
      </c>
      <c r="S669">
        <v>0</v>
      </c>
      <c r="T669" s="10">
        <f t="shared" si="41"/>
        <v>1148.7603305785124</v>
      </c>
      <c r="U669" s="30">
        <v>1389.3783254999998</v>
      </c>
      <c r="W669">
        <f t="shared" si="40"/>
        <v>1390</v>
      </c>
      <c r="X669" s="17">
        <f t="shared" si="39"/>
        <v>1390</v>
      </c>
      <c r="Y669" t="s">
        <v>6957</v>
      </c>
      <c r="Z669" t="s">
        <v>6957</v>
      </c>
      <c r="AA669" t="s">
        <v>6958</v>
      </c>
      <c r="AB669">
        <v>0</v>
      </c>
      <c r="AC669">
        <v>0</v>
      </c>
    </row>
    <row r="670" spans="1:29" ht="23.25">
      <c r="A670">
        <v>685</v>
      </c>
      <c r="B670" t="s">
        <v>6956</v>
      </c>
      <c r="C670" t="s">
        <v>6957</v>
      </c>
      <c r="D670" t="s">
        <v>6957</v>
      </c>
      <c r="E670" t="s">
        <v>6958</v>
      </c>
      <c r="F670" t="s">
        <v>6958</v>
      </c>
      <c r="H670" t="s">
        <v>951</v>
      </c>
      <c r="I670" t="s">
        <v>4544</v>
      </c>
      <c r="J670" t="s">
        <v>6959</v>
      </c>
      <c r="K670" t="s">
        <v>6959</v>
      </c>
      <c r="L670">
        <v>0</v>
      </c>
      <c r="M670">
        <v>0</v>
      </c>
      <c r="N670">
        <v>0</v>
      </c>
      <c r="O670" t="s">
        <v>6960</v>
      </c>
      <c r="P670" s="1">
        <v>0.21</v>
      </c>
      <c r="Q670" t="s">
        <v>6961</v>
      </c>
      <c r="R670">
        <v>0</v>
      </c>
      <c r="S670">
        <v>0</v>
      </c>
      <c r="T670" s="10">
        <f t="shared" si="41"/>
        <v>710.74380165289256</v>
      </c>
      <c r="U670" s="30">
        <v>857.34900899999991</v>
      </c>
      <c r="W670">
        <f t="shared" si="40"/>
        <v>860</v>
      </c>
      <c r="X670" s="17">
        <f t="shared" ref="X670:X732" si="42">W670</f>
        <v>860</v>
      </c>
      <c r="Y670" t="s">
        <v>6957</v>
      </c>
      <c r="Z670" t="s">
        <v>6957</v>
      </c>
      <c r="AA670" t="s">
        <v>6958</v>
      </c>
      <c r="AB670">
        <v>0</v>
      </c>
      <c r="AC670">
        <v>0</v>
      </c>
    </row>
    <row r="671" spans="1:29" ht="23.25">
      <c r="A671">
        <v>686</v>
      </c>
      <c r="B671" t="s">
        <v>6956</v>
      </c>
      <c r="C671" t="s">
        <v>6957</v>
      </c>
      <c r="D671" t="s">
        <v>6957</v>
      </c>
      <c r="E671" t="s">
        <v>6958</v>
      </c>
      <c r="F671" t="s">
        <v>6958</v>
      </c>
      <c r="H671" t="s">
        <v>952</v>
      </c>
      <c r="I671" t="s">
        <v>4545</v>
      </c>
      <c r="J671" t="s">
        <v>6959</v>
      </c>
      <c r="K671" t="s">
        <v>6959</v>
      </c>
      <c r="L671">
        <v>0</v>
      </c>
      <c r="M671">
        <v>0</v>
      </c>
      <c r="N671">
        <v>0</v>
      </c>
      <c r="O671" t="s">
        <v>6960</v>
      </c>
      <c r="P671" s="1">
        <v>0.21</v>
      </c>
      <c r="Q671" t="s">
        <v>6961</v>
      </c>
      <c r="R671">
        <v>0</v>
      </c>
      <c r="S671">
        <v>0</v>
      </c>
      <c r="T671" s="10">
        <f t="shared" si="41"/>
        <v>710.74380165289256</v>
      </c>
      <c r="U671" s="30">
        <v>857.35799324999994</v>
      </c>
      <c r="W671">
        <f t="shared" si="40"/>
        <v>860</v>
      </c>
      <c r="X671" s="17">
        <f t="shared" si="42"/>
        <v>860</v>
      </c>
      <c r="Y671" t="s">
        <v>6957</v>
      </c>
      <c r="Z671" t="s">
        <v>6957</v>
      </c>
      <c r="AA671" t="s">
        <v>6958</v>
      </c>
      <c r="AB671">
        <v>0</v>
      </c>
      <c r="AC671">
        <v>0</v>
      </c>
    </row>
    <row r="672" spans="1:29" ht="23.25">
      <c r="A672">
        <v>687</v>
      </c>
      <c r="B672" t="s">
        <v>6956</v>
      </c>
      <c r="C672" t="s">
        <v>6957</v>
      </c>
      <c r="D672" t="s">
        <v>6957</v>
      </c>
      <c r="E672" t="s">
        <v>6958</v>
      </c>
      <c r="F672" t="s">
        <v>6958</v>
      </c>
      <c r="H672" t="s">
        <v>953</v>
      </c>
      <c r="I672" t="s">
        <v>4546</v>
      </c>
      <c r="J672" t="s">
        <v>6959</v>
      </c>
      <c r="K672" t="s">
        <v>6959</v>
      </c>
      <c r="L672">
        <v>0</v>
      </c>
      <c r="M672">
        <v>0</v>
      </c>
      <c r="N672">
        <v>0</v>
      </c>
      <c r="O672" t="s">
        <v>6960</v>
      </c>
      <c r="P672" s="1">
        <v>0.21</v>
      </c>
      <c r="Q672" t="s">
        <v>6961</v>
      </c>
      <c r="R672">
        <v>0</v>
      </c>
      <c r="S672">
        <v>0</v>
      </c>
      <c r="T672" s="10">
        <f t="shared" si="41"/>
        <v>619.83471074380168</v>
      </c>
      <c r="U672" s="30">
        <v>749.68175700000006</v>
      </c>
      <c r="W672">
        <f t="shared" si="40"/>
        <v>750</v>
      </c>
      <c r="X672" s="17">
        <f t="shared" si="42"/>
        <v>750</v>
      </c>
      <c r="Y672" t="s">
        <v>6957</v>
      </c>
      <c r="Z672" t="s">
        <v>6957</v>
      </c>
      <c r="AA672" t="s">
        <v>6958</v>
      </c>
      <c r="AB672">
        <v>0</v>
      </c>
      <c r="AC672">
        <v>0</v>
      </c>
    </row>
    <row r="673" spans="1:29" ht="23.25">
      <c r="A673">
        <v>688</v>
      </c>
      <c r="B673" t="s">
        <v>6956</v>
      </c>
      <c r="C673" t="s">
        <v>6957</v>
      </c>
      <c r="D673" t="s">
        <v>6957</v>
      </c>
      <c r="E673" t="s">
        <v>6958</v>
      </c>
      <c r="F673" t="s">
        <v>6958</v>
      </c>
      <c r="H673" t="s">
        <v>954</v>
      </c>
      <c r="I673" t="s">
        <v>4547</v>
      </c>
      <c r="J673" t="s">
        <v>6959</v>
      </c>
      <c r="K673" t="s">
        <v>6959</v>
      </c>
      <c r="L673">
        <v>0</v>
      </c>
      <c r="M673">
        <v>0</v>
      </c>
      <c r="N673">
        <v>0</v>
      </c>
      <c r="O673" t="s">
        <v>6960</v>
      </c>
      <c r="P673" s="1">
        <v>0.21</v>
      </c>
      <c r="Q673" t="s">
        <v>6961</v>
      </c>
      <c r="R673">
        <v>0</v>
      </c>
      <c r="S673">
        <v>0</v>
      </c>
      <c r="T673" s="10">
        <f t="shared" si="41"/>
        <v>950.41322314049592</v>
      </c>
      <c r="U673" s="30">
        <v>1153.2632512499999</v>
      </c>
      <c r="W673">
        <f t="shared" si="40"/>
        <v>1150</v>
      </c>
      <c r="X673" s="17">
        <f t="shared" si="42"/>
        <v>1150</v>
      </c>
      <c r="Y673" t="s">
        <v>6957</v>
      </c>
      <c r="Z673" t="s">
        <v>6957</v>
      </c>
      <c r="AA673" t="s">
        <v>6958</v>
      </c>
      <c r="AB673">
        <v>0</v>
      </c>
      <c r="AC673">
        <v>0</v>
      </c>
    </row>
    <row r="674" spans="1:29" ht="23.25">
      <c r="A674">
        <v>689</v>
      </c>
      <c r="B674" t="s">
        <v>6956</v>
      </c>
      <c r="C674" t="s">
        <v>6957</v>
      </c>
      <c r="D674" t="s">
        <v>6957</v>
      </c>
      <c r="E674" t="s">
        <v>6958</v>
      </c>
      <c r="F674" t="s">
        <v>6958</v>
      </c>
      <c r="H674" t="s">
        <v>955</v>
      </c>
      <c r="I674" t="s">
        <v>4548</v>
      </c>
      <c r="J674" t="s">
        <v>6959</v>
      </c>
      <c r="K674" t="s">
        <v>6959</v>
      </c>
      <c r="L674">
        <v>0</v>
      </c>
      <c r="M674">
        <v>0</v>
      </c>
      <c r="N674">
        <v>0</v>
      </c>
      <c r="O674" t="s">
        <v>6960</v>
      </c>
      <c r="P674" s="1">
        <v>0.21</v>
      </c>
      <c r="Q674" t="s">
        <v>6961</v>
      </c>
      <c r="R674">
        <v>0</v>
      </c>
      <c r="S674">
        <v>0</v>
      </c>
      <c r="T674" s="10">
        <f t="shared" si="41"/>
        <v>1595.0413223140497</v>
      </c>
      <c r="U674" s="30">
        <v>1927.2923257499999</v>
      </c>
      <c r="W674">
        <f t="shared" si="40"/>
        <v>1930</v>
      </c>
      <c r="X674" s="17">
        <f t="shared" si="42"/>
        <v>1930</v>
      </c>
      <c r="Y674" t="s">
        <v>6957</v>
      </c>
      <c r="Z674" t="s">
        <v>6957</v>
      </c>
      <c r="AA674" t="s">
        <v>6958</v>
      </c>
      <c r="AB674">
        <v>0</v>
      </c>
      <c r="AC674">
        <v>0</v>
      </c>
    </row>
    <row r="675" spans="1:29" ht="23.25">
      <c r="A675">
        <v>690</v>
      </c>
      <c r="B675" t="s">
        <v>6956</v>
      </c>
      <c r="C675" t="s">
        <v>6957</v>
      </c>
      <c r="D675" t="s">
        <v>6957</v>
      </c>
      <c r="E675" t="s">
        <v>6958</v>
      </c>
      <c r="F675" t="s">
        <v>6958</v>
      </c>
      <c r="H675" t="s">
        <v>956</v>
      </c>
      <c r="I675" t="s">
        <v>4549</v>
      </c>
      <c r="J675" t="s">
        <v>6959</v>
      </c>
      <c r="K675" t="s">
        <v>6959</v>
      </c>
      <c r="L675">
        <v>0</v>
      </c>
      <c r="M675">
        <v>0</v>
      </c>
      <c r="N675">
        <v>0</v>
      </c>
      <c r="O675" t="s">
        <v>6960</v>
      </c>
      <c r="P675" s="1">
        <v>0.21</v>
      </c>
      <c r="Q675" t="s">
        <v>6961</v>
      </c>
      <c r="R675">
        <v>0</v>
      </c>
      <c r="S675">
        <v>0</v>
      </c>
      <c r="T675" s="10">
        <f t="shared" si="41"/>
        <v>1710.7438016528927</v>
      </c>
      <c r="U675" s="30">
        <v>2065.8833662500001</v>
      </c>
      <c r="W675">
        <f t="shared" si="40"/>
        <v>2070</v>
      </c>
      <c r="X675" s="17">
        <f t="shared" si="42"/>
        <v>2070</v>
      </c>
      <c r="Y675" t="s">
        <v>6957</v>
      </c>
      <c r="Z675" t="s">
        <v>6957</v>
      </c>
      <c r="AA675" t="s">
        <v>6958</v>
      </c>
      <c r="AB675">
        <v>0</v>
      </c>
      <c r="AC675">
        <v>0</v>
      </c>
    </row>
    <row r="676" spans="1:29" ht="23.25">
      <c r="A676">
        <v>691</v>
      </c>
      <c r="B676" t="s">
        <v>6956</v>
      </c>
      <c r="C676" t="s">
        <v>6957</v>
      </c>
      <c r="D676" t="s">
        <v>6957</v>
      </c>
      <c r="E676" t="s">
        <v>6958</v>
      </c>
      <c r="F676" t="s">
        <v>6958</v>
      </c>
      <c r="H676" t="s">
        <v>957</v>
      </c>
      <c r="I676" t="s">
        <v>4550</v>
      </c>
      <c r="J676" t="s">
        <v>6959</v>
      </c>
      <c r="K676" t="s">
        <v>6959</v>
      </c>
      <c r="L676">
        <v>0</v>
      </c>
      <c r="M676">
        <v>0</v>
      </c>
      <c r="N676">
        <v>0</v>
      </c>
      <c r="O676" t="s">
        <v>6960</v>
      </c>
      <c r="P676" s="1">
        <v>0.21</v>
      </c>
      <c r="Q676" t="s">
        <v>6961</v>
      </c>
      <c r="R676">
        <v>0</v>
      </c>
      <c r="S676">
        <v>0</v>
      </c>
      <c r="T676" s="10">
        <f t="shared" si="41"/>
        <v>2000</v>
      </c>
      <c r="U676" s="30">
        <v>2423.5373744999997</v>
      </c>
      <c r="W676">
        <f t="shared" si="40"/>
        <v>2420</v>
      </c>
      <c r="X676" s="17">
        <f t="shared" si="42"/>
        <v>2420</v>
      </c>
      <c r="Y676" t="s">
        <v>6957</v>
      </c>
      <c r="Z676" t="s">
        <v>6957</v>
      </c>
      <c r="AA676" t="s">
        <v>6958</v>
      </c>
      <c r="AB676">
        <v>0</v>
      </c>
      <c r="AC676">
        <v>0</v>
      </c>
    </row>
    <row r="677" spans="1:29" ht="23.25">
      <c r="A677">
        <v>692</v>
      </c>
      <c r="B677" t="s">
        <v>6956</v>
      </c>
      <c r="C677" t="s">
        <v>6957</v>
      </c>
      <c r="D677" t="s">
        <v>6957</v>
      </c>
      <c r="E677" t="s">
        <v>6958</v>
      </c>
      <c r="F677" t="s">
        <v>6958</v>
      </c>
      <c r="H677" t="s">
        <v>958</v>
      </c>
      <c r="I677" t="s">
        <v>4551</v>
      </c>
      <c r="J677" t="s">
        <v>6959</v>
      </c>
      <c r="K677" t="s">
        <v>6959</v>
      </c>
      <c r="L677">
        <v>0</v>
      </c>
      <c r="M677">
        <v>0</v>
      </c>
      <c r="N677">
        <v>0</v>
      </c>
      <c r="O677" t="s">
        <v>6960</v>
      </c>
      <c r="P677" s="1">
        <v>0.21</v>
      </c>
      <c r="Q677" t="s">
        <v>6961</v>
      </c>
      <c r="R677">
        <v>0</v>
      </c>
      <c r="S677">
        <v>0</v>
      </c>
      <c r="T677" s="10">
        <f t="shared" si="41"/>
        <v>2454.5454545454545</v>
      </c>
      <c r="U677" s="30">
        <v>2966.7430979999999</v>
      </c>
      <c r="W677">
        <f t="shared" si="40"/>
        <v>2970</v>
      </c>
      <c r="X677" s="17">
        <f t="shared" si="42"/>
        <v>2970</v>
      </c>
      <c r="Y677" t="s">
        <v>6957</v>
      </c>
      <c r="Z677" t="s">
        <v>6957</v>
      </c>
      <c r="AA677" t="s">
        <v>6958</v>
      </c>
      <c r="AB677">
        <v>0</v>
      </c>
      <c r="AC677">
        <v>0</v>
      </c>
    </row>
    <row r="678" spans="1:29" ht="23.25">
      <c r="A678">
        <v>693</v>
      </c>
      <c r="B678" t="s">
        <v>6956</v>
      </c>
      <c r="C678" t="s">
        <v>6957</v>
      </c>
      <c r="D678" t="s">
        <v>6957</v>
      </c>
      <c r="E678" t="s">
        <v>6958</v>
      </c>
      <c r="F678" t="s">
        <v>6958</v>
      </c>
      <c r="H678" t="s">
        <v>959</v>
      </c>
      <c r="I678" t="s">
        <v>4552</v>
      </c>
      <c r="J678" t="s">
        <v>6959</v>
      </c>
      <c r="K678" t="s">
        <v>6959</v>
      </c>
      <c r="L678">
        <v>0</v>
      </c>
      <c r="M678">
        <v>0</v>
      </c>
      <c r="N678">
        <v>0</v>
      </c>
      <c r="O678" t="s">
        <v>6960</v>
      </c>
      <c r="P678" s="1">
        <v>0.21</v>
      </c>
      <c r="Q678" t="s">
        <v>6961</v>
      </c>
      <c r="R678">
        <v>0</v>
      </c>
      <c r="S678">
        <v>0</v>
      </c>
      <c r="T678" s="10">
        <f t="shared" si="41"/>
        <v>1925.6198347107438</v>
      </c>
      <c r="U678" s="30">
        <v>2332.3112999999998</v>
      </c>
      <c r="W678">
        <f t="shared" si="40"/>
        <v>2330</v>
      </c>
      <c r="X678" s="17">
        <f t="shared" si="42"/>
        <v>2330</v>
      </c>
      <c r="Y678" t="s">
        <v>6957</v>
      </c>
      <c r="Z678" t="s">
        <v>6957</v>
      </c>
      <c r="AA678" t="s">
        <v>6958</v>
      </c>
      <c r="AB678">
        <v>0</v>
      </c>
      <c r="AC678">
        <v>0</v>
      </c>
    </row>
    <row r="679" spans="1:29" ht="23.25">
      <c r="A679">
        <v>694</v>
      </c>
      <c r="B679" t="s">
        <v>6956</v>
      </c>
      <c r="C679" t="s">
        <v>6957</v>
      </c>
      <c r="D679" t="s">
        <v>6957</v>
      </c>
      <c r="E679" t="s">
        <v>6958</v>
      </c>
      <c r="F679" t="s">
        <v>6958</v>
      </c>
      <c r="H679" t="s">
        <v>960</v>
      </c>
      <c r="I679" t="s">
        <v>4553</v>
      </c>
      <c r="J679" t="s">
        <v>6959</v>
      </c>
      <c r="K679" t="s">
        <v>6959</v>
      </c>
      <c r="L679">
        <v>0</v>
      </c>
      <c r="M679">
        <v>0</v>
      </c>
      <c r="N679">
        <v>0</v>
      </c>
      <c r="O679" t="s">
        <v>6960</v>
      </c>
      <c r="P679" s="1">
        <v>0.21</v>
      </c>
      <c r="Q679" t="s">
        <v>6961</v>
      </c>
      <c r="R679">
        <v>0</v>
      </c>
      <c r="S679">
        <v>0</v>
      </c>
      <c r="T679" s="10">
        <f t="shared" si="41"/>
        <v>2404.9586776859505</v>
      </c>
      <c r="U679" s="30">
        <v>2912.3344799999995</v>
      </c>
      <c r="W679">
        <f t="shared" si="40"/>
        <v>2910</v>
      </c>
      <c r="X679" s="17">
        <f t="shared" si="42"/>
        <v>2910</v>
      </c>
      <c r="Y679" t="s">
        <v>6957</v>
      </c>
      <c r="Z679" t="s">
        <v>6957</v>
      </c>
      <c r="AA679" t="s">
        <v>6958</v>
      </c>
      <c r="AB679">
        <v>0</v>
      </c>
      <c r="AC679">
        <v>0</v>
      </c>
    </row>
    <row r="680" spans="1:29" ht="23.25">
      <c r="A680">
        <v>695</v>
      </c>
      <c r="B680" t="s">
        <v>6956</v>
      </c>
      <c r="C680" t="s">
        <v>6957</v>
      </c>
      <c r="D680" t="s">
        <v>6957</v>
      </c>
      <c r="E680" t="s">
        <v>6958</v>
      </c>
      <c r="F680" t="s">
        <v>6958</v>
      </c>
      <c r="H680" t="s">
        <v>961</v>
      </c>
      <c r="I680" t="s">
        <v>4554</v>
      </c>
      <c r="J680" t="s">
        <v>6959</v>
      </c>
      <c r="K680" t="s">
        <v>6959</v>
      </c>
      <c r="L680">
        <v>0</v>
      </c>
      <c r="M680">
        <v>0</v>
      </c>
      <c r="N680">
        <v>0</v>
      </c>
      <c r="O680" t="s">
        <v>6960</v>
      </c>
      <c r="P680" s="1">
        <v>0.21</v>
      </c>
      <c r="Q680" t="s">
        <v>6961</v>
      </c>
      <c r="R680">
        <v>0</v>
      </c>
      <c r="S680">
        <v>0</v>
      </c>
      <c r="T680" s="10">
        <f t="shared" si="41"/>
        <v>1644.6280991735537</v>
      </c>
      <c r="U680" s="30">
        <v>4202.9219925000007</v>
      </c>
      <c r="W680">
        <f>MROUND(V681,10)</f>
        <v>1990</v>
      </c>
      <c r="X680" s="23">
        <f t="shared" si="42"/>
        <v>1990</v>
      </c>
      <c r="Y680" t="s">
        <v>6957</v>
      </c>
      <c r="Z680" t="s">
        <v>6957</v>
      </c>
      <c r="AA680" t="s">
        <v>6958</v>
      </c>
      <c r="AB680">
        <v>0</v>
      </c>
      <c r="AC680">
        <v>0</v>
      </c>
    </row>
    <row r="681" spans="1:29" s="2" customFormat="1" ht="23.25">
      <c r="A681">
        <v>696</v>
      </c>
      <c r="B681" s="2" t="s">
        <v>6956</v>
      </c>
      <c r="C681" s="2" t="s">
        <v>6957</v>
      </c>
      <c r="D681" s="2" t="s">
        <v>6957</v>
      </c>
      <c r="E681" s="2" t="s">
        <v>6958</v>
      </c>
      <c r="F681" s="2" t="s">
        <v>6958</v>
      </c>
      <c r="H681" s="2" t="s">
        <v>968</v>
      </c>
      <c r="I681" s="2" t="s">
        <v>4561</v>
      </c>
      <c r="J681" s="2" t="s">
        <v>6959</v>
      </c>
      <c r="K681" s="2" t="s">
        <v>6959</v>
      </c>
      <c r="L681" s="2">
        <v>0</v>
      </c>
      <c r="M681" s="2">
        <v>0</v>
      </c>
      <c r="N681" s="2">
        <v>0</v>
      </c>
      <c r="O681" s="2" t="s">
        <v>6960</v>
      </c>
      <c r="P681" s="3">
        <v>0.21</v>
      </c>
      <c r="Q681" s="2" t="s">
        <v>6961</v>
      </c>
      <c r="R681" s="2">
        <v>0</v>
      </c>
      <c r="S681" s="2">
        <v>0</v>
      </c>
      <c r="T681" s="10">
        <f t="shared" si="41"/>
        <v>1644.6280991735537</v>
      </c>
      <c r="U681" s="30">
        <v>59795.664142499998</v>
      </c>
      <c r="V681" s="2">
        <f>U681/30</f>
        <v>1993.1888047499999</v>
      </c>
      <c r="W681" s="2">
        <f>MROUND(V681,10)</f>
        <v>1990</v>
      </c>
      <c r="X681" s="17">
        <f>W681</f>
        <v>1990</v>
      </c>
      <c r="Y681" s="2" t="s">
        <v>6957</v>
      </c>
      <c r="Z681" s="2" t="s">
        <v>6957</v>
      </c>
      <c r="AA681" s="2" t="s">
        <v>6958</v>
      </c>
      <c r="AB681" s="2">
        <v>0</v>
      </c>
      <c r="AC681" s="2">
        <v>0</v>
      </c>
    </row>
    <row r="682" spans="1:29" s="2" customFormat="1" ht="23.25">
      <c r="A682">
        <v>697</v>
      </c>
      <c r="B682" s="2" t="s">
        <v>6956</v>
      </c>
      <c r="C682" s="2" t="s">
        <v>6957</v>
      </c>
      <c r="D682" s="2" t="s">
        <v>6957</v>
      </c>
      <c r="E682" s="2" t="s">
        <v>6958</v>
      </c>
      <c r="F682" s="2" t="s">
        <v>6958</v>
      </c>
      <c r="H682" s="2" t="s">
        <v>970</v>
      </c>
      <c r="I682" s="2" t="s">
        <v>4563</v>
      </c>
      <c r="J682" s="2" t="s">
        <v>6959</v>
      </c>
      <c r="K682" s="2" t="s">
        <v>6959</v>
      </c>
      <c r="L682" s="2">
        <v>0</v>
      </c>
      <c r="M682" s="2">
        <v>0</v>
      </c>
      <c r="N682" s="2">
        <v>0</v>
      </c>
      <c r="O682" s="2" t="s">
        <v>6960</v>
      </c>
      <c r="P682" s="3">
        <v>0.21</v>
      </c>
      <c r="Q682" s="2" t="s">
        <v>6961</v>
      </c>
      <c r="R682" s="2">
        <v>0</v>
      </c>
      <c r="S682" s="2">
        <v>0</v>
      </c>
      <c r="T682" s="10">
        <f t="shared" si="41"/>
        <v>1545.4545454545455</v>
      </c>
      <c r="U682" s="30">
        <v>46843.295523749999</v>
      </c>
      <c r="V682" s="2">
        <f>U682/25</f>
        <v>1873.7318209499999</v>
      </c>
      <c r="W682" s="2">
        <f>MROUND(V682,10)</f>
        <v>1870</v>
      </c>
      <c r="X682" s="17">
        <f t="shared" si="42"/>
        <v>1870</v>
      </c>
      <c r="Y682" s="2" t="s">
        <v>6957</v>
      </c>
      <c r="Z682" s="2" t="s">
        <v>6957</v>
      </c>
      <c r="AA682" s="2" t="s">
        <v>6958</v>
      </c>
      <c r="AB682" s="2">
        <v>0</v>
      </c>
      <c r="AC682" s="2">
        <v>0</v>
      </c>
    </row>
    <row r="683" spans="1:29" s="2" customFormat="1" ht="23.25">
      <c r="A683">
        <v>698</v>
      </c>
      <c r="B683" s="2" t="s">
        <v>6956</v>
      </c>
      <c r="C683" s="2" t="s">
        <v>6957</v>
      </c>
      <c r="D683" s="2" t="s">
        <v>6957</v>
      </c>
      <c r="E683" s="2" t="s">
        <v>6958</v>
      </c>
      <c r="F683" s="2" t="s">
        <v>6958</v>
      </c>
      <c r="H683" s="2" t="s">
        <v>972</v>
      </c>
      <c r="I683" s="2" t="s">
        <v>4565</v>
      </c>
      <c r="J683" s="2" t="s">
        <v>6959</v>
      </c>
      <c r="K683" s="2" t="s">
        <v>6959</v>
      </c>
      <c r="L683" s="2">
        <v>0</v>
      </c>
      <c r="M683" s="2">
        <v>0</v>
      </c>
      <c r="N683" s="2">
        <v>0</v>
      </c>
      <c r="O683" s="2" t="s">
        <v>6960</v>
      </c>
      <c r="P683" s="3">
        <v>0.21</v>
      </c>
      <c r="Q683" s="2" t="s">
        <v>6961</v>
      </c>
      <c r="R683" s="2">
        <v>0</v>
      </c>
      <c r="S683" s="2">
        <v>0</v>
      </c>
      <c r="T683" s="10">
        <f t="shared" si="41"/>
        <v>1388.4297520661157</v>
      </c>
      <c r="U683" s="30">
        <v>41919.270673500003</v>
      </c>
      <c r="V683" s="2">
        <f>U683/25</f>
        <v>1676.77082694</v>
      </c>
      <c r="W683" s="2">
        <f>MROUND(V683,10)</f>
        <v>1680</v>
      </c>
      <c r="X683" s="17">
        <f t="shared" si="42"/>
        <v>1680</v>
      </c>
      <c r="Y683" s="2" t="s">
        <v>6957</v>
      </c>
      <c r="Z683" s="2" t="s">
        <v>6957</v>
      </c>
      <c r="AA683" s="2" t="s">
        <v>6958</v>
      </c>
      <c r="AB683" s="2">
        <v>0</v>
      </c>
      <c r="AC683" s="2">
        <v>0</v>
      </c>
    </row>
    <row r="684" spans="1:29" ht="23.25">
      <c r="A684">
        <v>699</v>
      </c>
      <c r="B684" t="s">
        <v>6956</v>
      </c>
      <c r="C684" t="s">
        <v>6957</v>
      </c>
      <c r="D684" t="s">
        <v>6957</v>
      </c>
      <c r="E684" t="s">
        <v>6958</v>
      </c>
      <c r="F684" t="s">
        <v>6958</v>
      </c>
      <c r="H684" t="s">
        <v>973</v>
      </c>
      <c r="I684" t="s">
        <v>4566</v>
      </c>
      <c r="J684" t="s">
        <v>6959</v>
      </c>
      <c r="K684" t="s">
        <v>6959</v>
      </c>
      <c r="L684">
        <v>0</v>
      </c>
      <c r="M684">
        <v>0</v>
      </c>
      <c r="N684">
        <v>0</v>
      </c>
      <c r="O684" t="s">
        <v>6960</v>
      </c>
      <c r="P684" s="1">
        <v>0.21</v>
      </c>
      <c r="Q684" t="s">
        <v>6961</v>
      </c>
      <c r="R684">
        <v>0</v>
      </c>
      <c r="S684">
        <v>0</v>
      </c>
      <c r="T684" s="10">
        <f t="shared" si="41"/>
        <v>132.2314049586777</v>
      </c>
      <c r="U684" s="30">
        <v>159.39856349999997</v>
      </c>
      <c r="W684">
        <f t="shared" ref="W684:W738" si="43">MROUND(U684,10)</f>
        <v>160</v>
      </c>
      <c r="X684" s="17">
        <f t="shared" si="42"/>
        <v>160</v>
      </c>
      <c r="Y684" t="s">
        <v>6957</v>
      </c>
      <c r="Z684" t="s">
        <v>6957</v>
      </c>
      <c r="AA684" t="s">
        <v>6958</v>
      </c>
      <c r="AB684">
        <v>0</v>
      </c>
      <c r="AC684">
        <v>0</v>
      </c>
    </row>
    <row r="685" spans="1:29" ht="23.25">
      <c r="A685">
        <v>700</v>
      </c>
      <c r="B685" t="s">
        <v>6956</v>
      </c>
      <c r="C685" t="s">
        <v>6957</v>
      </c>
      <c r="D685" t="s">
        <v>6957</v>
      </c>
      <c r="E685" t="s">
        <v>6958</v>
      </c>
      <c r="F685" t="s">
        <v>6958</v>
      </c>
      <c r="H685" t="s">
        <v>974</v>
      </c>
      <c r="I685" t="s">
        <v>4567</v>
      </c>
      <c r="J685" t="s">
        <v>6959</v>
      </c>
      <c r="K685" t="s">
        <v>6959</v>
      </c>
      <c r="L685">
        <v>0</v>
      </c>
      <c r="M685">
        <v>0</v>
      </c>
      <c r="N685">
        <v>0</v>
      </c>
      <c r="O685" t="s">
        <v>6960</v>
      </c>
      <c r="P685" s="1">
        <v>0.21</v>
      </c>
      <c r="Q685" t="s">
        <v>6961</v>
      </c>
      <c r="R685">
        <v>0</v>
      </c>
      <c r="S685">
        <v>0</v>
      </c>
      <c r="T685" s="10">
        <f t="shared" si="41"/>
        <v>181.81818181818181</v>
      </c>
      <c r="U685" s="30">
        <v>219.73678649999999</v>
      </c>
      <c r="W685">
        <f t="shared" si="43"/>
        <v>220</v>
      </c>
      <c r="X685" s="17">
        <f t="shared" si="42"/>
        <v>220</v>
      </c>
      <c r="Y685" t="s">
        <v>6957</v>
      </c>
      <c r="Z685" t="s">
        <v>6957</v>
      </c>
      <c r="AA685" t="s">
        <v>6958</v>
      </c>
      <c r="AB685">
        <v>0</v>
      </c>
      <c r="AC685">
        <v>0</v>
      </c>
    </row>
    <row r="686" spans="1:29" ht="23.25">
      <c r="A686">
        <v>701</v>
      </c>
      <c r="B686" t="s">
        <v>6956</v>
      </c>
      <c r="C686" t="s">
        <v>6957</v>
      </c>
      <c r="D686" t="s">
        <v>6957</v>
      </c>
      <c r="E686" t="s">
        <v>6958</v>
      </c>
      <c r="F686" t="s">
        <v>6958</v>
      </c>
      <c r="H686" t="s">
        <v>975</v>
      </c>
      <c r="I686" t="s">
        <v>4568</v>
      </c>
      <c r="J686" t="s">
        <v>6959</v>
      </c>
      <c r="K686" t="s">
        <v>6959</v>
      </c>
      <c r="L686">
        <v>0</v>
      </c>
      <c r="M686">
        <v>0</v>
      </c>
      <c r="N686">
        <v>0</v>
      </c>
      <c r="O686" t="s">
        <v>6960</v>
      </c>
      <c r="P686" s="1">
        <v>0.21</v>
      </c>
      <c r="Q686" t="s">
        <v>6961</v>
      </c>
      <c r="R686">
        <v>0</v>
      </c>
      <c r="S686">
        <v>0</v>
      </c>
      <c r="T686" s="10">
        <f t="shared" si="41"/>
        <v>256.198347107438</v>
      </c>
      <c r="U686" s="30">
        <v>312.42729374999999</v>
      </c>
      <c r="W686">
        <f t="shared" si="43"/>
        <v>310</v>
      </c>
      <c r="X686" s="17">
        <f t="shared" si="42"/>
        <v>310</v>
      </c>
      <c r="Y686" t="s">
        <v>6957</v>
      </c>
      <c r="Z686" t="s">
        <v>6957</v>
      </c>
      <c r="AA686" t="s">
        <v>6958</v>
      </c>
      <c r="AB686">
        <v>0</v>
      </c>
      <c r="AC686">
        <v>0</v>
      </c>
    </row>
    <row r="687" spans="1:29" ht="23.25">
      <c r="A687">
        <v>702</v>
      </c>
      <c r="B687" t="s">
        <v>6956</v>
      </c>
      <c r="C687" t="s">
        <v>6957</v>
      </c>
      <c r="D687" t="s">
        <v>6957</v>
      </c>
      <c r="E687" t="s">
        <v>6958</v>
      </c>
      <c r="F687" t="s">
        <v>6958</v>
      </c>
      <c r="H687" t="s">
        <v>9652</v>
      </c>
      <c r="I687" t="s">
        <v>9651</v>
      </c>
      <c r="J687" t="s">
        <v>6959</v>
      </c>
      <c r="K687" t="s">
        <v>6959</v>
      </c>
      <c r="L687">
        <v>0</v>
      </c>
      <c r="M687">
        <v>0</v>
      </c>
      <c r="N687">
        <v>0</v>
      </c>
      <c r="O687" t="s">
        <v>6960</v>
      </c>
      <c r="P687" s="1">
        <v>0.21</v>
      </c>
      <c r="Q687" t="s">
        <v>6961</v>
      </c>
      <c r="R687">
        <v>0</v>
      </c>
      <c r="S687">
        <v>0</v>
      </c>
      <c r="T687" s="10">
        <f t="shared" si="41"/>
        <v>1429.7520661157025</v>
      </c>
      <c r="U687" s="30">
        <v>1726.3955115000001</v>
      </c>
      <c r="W687">
        <f t="shared" si="43"/>
        <v>1730</v>
      </c>
      <c r="X687" s="17">
        <f t="shared" si="42"/>
        <v>1730</v>
      </c>
      <c r="Y687" t="s">
        <v>6957</v>
      </c>
      <c r="Z687" t="s">
        <v>6957</v>
      </c>
      <c r="AA687" t="s">
        <v>6958</v>
      </c>
      <c r="AB687">
        <v>0</v>
      </c>
      <c r="AC687">
        <v>0</v>
      </c>
    </row>
    <row r="688" spans="1:29" ht="23.25">
      <c r="A688">
        <v>703</v>
      </c>
      <c r="B688" t="s">
        <v>6956</v>
      </c>
      <c r="C688" t="s">
        <v>6957</v>
      </c>
      <c r="D688" t="s">
        <v>6957</v>
      </c>
      <c r="E688" t="s">
        <v>6958</v>
      </c>
      <c r="F688" t="s">
        <v>6958</v>
      </c>
      <c r="H688" t="s">
        <v>9654</v>
      </c>
      <c r="I688" t="s">
        <v>9653</v>
      </c>
      <c r="J688" t="s">
        <v>6959</v>
      </c>
      <c r="K688" t="s">
        <v>6959</v>
      </c>
      <c r="L688">
        <v>0</v>
      </c>
      <c r="M688">
        <v>0</v>
      </c>
      <c r="N688">
        <v>0</v>
      </c>
      <c r="O688" t="s">
        <v>6960</v>
      </c>
      <c r="P688" s="1">
        <v>0.21</v>
      </c>
      <c r="Q688" t="s">
        <v>6961</v>
      </c>
      <c r="R688">
        <v>0</v>
      </c>
      <c r="S688">
        <v>0</v>
      </c>
      <c r="T688" s="10">
        <f t="shared" si="41"/>
        <v>1429.7520661157025</v>
      </c>
      <c r="U688" s="30">
        <v>1726.3955115000001</v>
      </c>
      <c r="W688">
        <f t="shared" si="43"/>
        <v>1730</v>
      </c>
      <c r="X688" s="17">
        <f t="shared" si="42"/>
        <v>1730</v>
      </c>
      <c r="Y688" t="s">
        <v>6957</v>
      </c>
      <c r="Z688" t="s">
        <v>6957</v>
      </c>
      <c r="AA688" t="s">
        <v>6958</v>
      </c>
      <c r="AB688">
        <v>0</v>
      </c>
      <c r="AC688">
        <v>0</v>
      </c>
    </row>
    <row r="689" spans="1:29" ht="23.25">
      <c r="A689">
        <v>704</v>
      </c>
      <c r="B689" t="s">
        <v>6956</v>
      </c>
      <c r="C689" t="s">
        <v>6957</v>
      </c>
      <c r="D689" t="s">
        <v>6957</v>
      </c>
      <c r="E689" t="s">
        <v>6958</v>
      </c>
      <c r="F689" t="s">
        <v>6958</v>
      </c>
      <c r="H689" t="s">
        <v>9656</v>
      </c>
      <c r="I689" t="s">
        <v>9655</v>
      </c>
      <c r="J689" t="s">
        <v>6959</v>
      </c>
      <c r="K689" t="s">
        <v>6959</v>
      </c>
      <c r="L689">
        <v>0</v>
      </c>
      <c r="M689">
        <v>0</v>
      </c>
      <c r="N689">
        <v>0</v>
      </c>
      <c r="O689" t="s">
        <v>6960</v>
      </c>
      <c r="P689" s="1">
        <v>0.21</v>
      </c>
      <c r="Q689" t="s">
        <v>6961</v>
      </c>
      <c r="R689">
        <v>0</v>
      </c>
      <c r="S689">
        <v>0</v>
      </c>
      <c r="T689" s="10">
        <f t="shared" si="41"/>
        <v>1429.7520661157025</v>
      </c>
      <c r="U689" s="30">
        <v>1726.3955115000001</v>
      </c>
      <c r="W689">
        <f t="shared" si="43"/>
        <v>1730</v>
      </c>
      <c r="X689" s="17">
        <f t="shared" si="42"/>
        <v>1730</v>
      </c>
      <c r="Y689" t="s">
        <v>6957</v>
      </c>
      <c r="Z689" t="s">
        <v>6957</v>
      </c>
      <c r="AA689" t="s">
        <v>6958</v>
      </c>
      <c r="AB689">
        <v>0</v>
      </c>
      <c r="AC689">
        <v>0</v>
      </c>
    </row>
    <row r="690" spans="1:29" ht="23.25">
      <c r="A690">
        <v>705</v>
      </c>
      <c r="B690" t="s">
        <v>6956</v>
      </c>
      <c r="C690" t="s">
        <v>6957</v>
      </c>
      <c r="D690" t="s">
        <v>6957</v>
      </c>
      <c r="E690" t="s">
        <v>6958</v>
      </c>
      <c r="F690" t="s">
        <v>6958</v>
      </c>
      <c r="H690" t="s">
        <v>980</v>
      </c>
      <c r="I690" t="s">
        <v>4573</v>
      </c>
      <c r="J690" t="s">
        <v>6959</v>
      </c>
      <c r="K690" t="s">
        <v>6959</v>
      </c>
      <c r="L690">
        <v>0</v>
      </c>
      <c r="M690">
        <v>0</v>
      </c>
      <c r="N690">
        <v>0</v>
      </c>
      <c r="O690" t="s">
        <v>6960</v>
      </c>
      <c r="P690" s="1">
        <v>0.21</v>
      </c>
      <c r="Q690" t="s">
        <v>6961</v>
      </c>
      <c r="R690">
        <v>0</v>
      </c>
      <c r="S690">
        <v>0</v>
      </c>
      <c r="T690" s="10">
        <f t="shared" ref="T690:T749" si="44">X690/1.21</f>
        <v>570.24793388429748</v>
      </c>
      <c r="U690" s="30">
        <v>693.46730474999993</v>
      </c>
      <c r="W690">
        <f t="shared" si="43"/>
        <v>690</v>
      </c>
      <c r="X690" s="17">
        <f t="shared" si="42"/>
        <v>690</v>
      </c>
      <c r="Y690" t="s">
        <v>6957</v>
      </c>
      <c r="Z690" t="s">
        <v>6957</v>
      </c>
      <c r="AA690" t="s">
        <v>6958</v>
      </c>
      <c r="AB690">
        <v>0</v>
      </c>
      <c r="AC690">
        <v>0</v>
      </c>
    </row>
    <row r="691" spans="1:29" ht="23.25">
      <c r="A691">
        <v>706</v>
      </c>
      <c r="B691" t="s">
        <v>6956</v>
      </c>
      <c r="C691" t="s">
        <v>6957</v>
      </c>
      <c r="D691" t="s">
        <v>6957</v>
      </c>
      <c r="E691" t="s">
        <v>6958</v>
      </c>
      <c r="F691" t="s">
        <v>6958</v>
      </c>
      <c r="H691" t="s">
        <v>981</v>
      </c>
      <c r="I691" t="s">
        <v>4574</v>
      </c>
      <c r="J691" t="s">
        <v>6959</v>
      </c>
      <c r="K691" t="s">
        <v>6959</v>
      </c>
      <c r="L691">
        <v>0</v>
      </c>
      <c r="M691">
        <v>0</v>
      </c>
      <c r="N691">
        <v>0</v>
      </c>
      <c r="O691" t="s">
        <v>6960</v>
      </c>
      <c r="P691" s="1">
        <v>0.21</v>
      </c>
      <c r="Q691" t="s">
        <v>6961</v>
      </c>
      <c r="R691">
        <v>0</v>
      </c>
      <c r="S691">
        <v>0</v>
      </c>
      <c r="T691" s="10">
        <f t="shared" si="44"/>
        <v>586.77685950413229</v>
      </c>
      <c r="U691" s="30">
        <v>712.72953674999985</v>
      </c>
      <c r="W691">
        <f t="shared" si="43"/>
        <v>710</v>
      </c>
      <c r="X691" s="17">
        <f t="shared" si="42"/>
        <v>710</v>
      </c>
      <c r="Y691" t="s">
        <v>6957</v>
      </c>
      <c r="Z691" t="s">
        <v>6957</v>
      </c>
      <c r="AA691" t="s">
        <v>6958</v>
      </c>
      <c r="AB691">
        <v>0</v>
      </c>
      <c r="AC691">
        <v>0</v>
      </c>
    </row>
    <row r="692" spans="1:29" ht="23.25">
      <c r="A692">
        <v>707</v>
      </c>
      <c r="B692" t="s">
        <v>6956</v>
      </c>
      <c r="C692" t="s">
        <v>6957</v>
      </c>
      <c r="D692" t="s">
        <v>6957</v>
      </c>
      <c r="E692" t="s">
        <v>6958</v>
      </c>
      <c r="F692" t="s">
        <v>6958</v>
      </c>
      <c r="H692" t="s">
        <v>982</v>
      </c>
      <c r="I692" t="s">
        <v>4575</v>
      </c>
      <c r="J692" t="s">
        <v>6959</v>
      </c>
      <c r="K692" t="s">
        <v>6959</v>
      </c>
      <c r="L692">
        <v>0</v>
      </c>
      <c r="M692">
        <v>0</v>
      </c>
      <c r="N692">
        <v>0</v>
      </c>
      <c r="O692" t="s">
        <v>6960</v>
      </c>
      <c r="P692" s="1">
        <v>0.21</v>
      </c>
      <c r="Q692" t="s">
        <v>6961</v>
      </c>
      <c r="R692">
        <v>0</v>
      </c>
      <c r="S692">
        <v>0</v>
      </c>
      <c r="T692" s="10">
        <f t="shared" si="44"/>
        <v>809.91735537190084</v>
      </c>
      <c r="U692" s="30">
        <v>980.36135999999999</v>
      </c>
      <c r="W692">
        <f t="shared" si="43"/>
        <v>980</v>
      </c>
      <c r="X692" s="17">
        <f t="shared" si="42"/>
        <v>980</v>
      </c>
      <c r="Y692" t="s">
        <v>6957</v>
      </c>
      <c r="Z692" t="s">
        <v>6957</v>
      </c>
      <c r="AA692" t="s">
        <v>6958</v>
      </c>
      <c r="AB692">
        <v>0</v>
      </c>
      <c r="AC692">
        <v>0</v>
      </c>
    </row>
    <row r="693" spans="1:29" ht="23.25">
      <c r="A693">
        <v>709</v>
      </c>
      <c r="B693" t="s">
        <v>6956</v>
      </c>
      <c r="C693" t="s">
        <v>6957</v>
      </c>
      <c r="D693" t="s">
        <v>6957</v>
      </c>
      <c r="E693" t="s">
        <v>6958</v>
      </c>
      <c r="F693" t="s">
        <v>6958</v>
      </c>
      <c r="H693" t="s">
        <v>984</v>
      </c>
      <c r="I693" t="s">
        <v>4576</v>
      </c>
      <c r="J693" t="s">
        <v>6959</v>
      </c>
      <c r="K693" t="s">
        <v>6959</v>
      </c>
      <c r="L693">
        <v>0</v>
      </c>
      <c r="M693">
        <v>0</v>
      </c>
      <c r="N693">
        <v>0</v>
      </c>
      <c r="O693" t="s">
        <v>6960</v>
      </c>
      <c r="P693" s="1">
        <v>0.21</v>
      </c>
      <c r="Q693" t="s">
        <v>6961</v>
      </c>
      <c r="R693">
        <v>0</v>
      </c>
      <c r="S693">
        <v>0</v>
      </c>
      <c r="T693" s="10">
        <f t="shared" si="44"/>
        <v>1066.1157024793388</v>
      </c>
      <c r="U693" s="30">
        <v>1290.9468824999999</v>
      </c>
      <c r="W693">
        <f t="shared" si="43"/>
        <v>1290</v>
      </c>
      <c r="X693" s="17">
        <f t="shared" si="42"/>
        <v>1290</v>
      </c>
      <c r="Y693" t="s">
        <v>6957</v>
      </c>
      <c r="Z693" t="s">
        <v>6957</v>
      </c>
      <c r="AA693" t="s">
        <v>6958</v>
      </c>
      <c r="AB693">
        <v>0</v>
      </c>
      <c r="AC693">
        <v>0</v>
      </c>
    </row>
    <row r="694" spans="1:29" ht="23.25">
      <c r="A694">
        <v>710</v>
      </c>
      <c r="B694" t="s">
        <v>6956</v>
      </c>
      <c r="C694" t="s">
        <v>6957</v>
      </c>
      <c r="D694" t="s">
        <v>6957</v>
      </c>
      <c r="E694" t="s">
        <v>6958</v>
      </c>
      <c r="F694" t="s">
        <v>6958</v>
      </c>
      <c r="H694" t="s">
        <v>9660</v>
      </c>
      <c r="I694" t="s">
        <v>9659</v>
      </c>
      <c r="J694" t="s">
        <v>6959</v>
      </c>
      <c r="K694" t="s">
        <v>6959</v>
      </c>
      <c r="L694">
        <v>0</v>
      </c>
      <c r="M694">
        <v>0</v>
      </c>
      <c r="N694">
        <v>0</v>
      </c>
      <c r="O694" t="s">
        <v>6960</v>
      </c>
      <c r="P694" s="1">
        <v>0.21</v>
      </c>
      <c r="Q694" t="s">
        <v>6961</v>
      </c>
      <c r="R694">
        <v>0</v>
      </c>
      <c r="S694">
        <v>0</v>
      </c>
      <c r="T694" s="10">
        <f t="shared" si="44"/>
        <v>1776.8595041322315</v>
      </c>
      <c r="U694" s="30">
        <v>2145.3131205</v>
      </c>
      <c r="W694">
        <f t="shared" si="43"/>
        <v>2150</v>
      </c>
      <c r="X694" s="17">
        <f t="shared" si="42"/>
        <v>2150</v>
      </c>
      <c r="Y694" t="s">
        <v>6957</v>
      </c>
      <c r="Z694" t="s">
        <v>6957</v>
      </c>
      <c r="AA694" t="s">
        <v>6958</v>
      </c>
      <c r="AB694">
        <v>0</v>
      </c>
      <c r="AC694">
        <v>0</v>
      </c>
    </row>
    <row r="695" spans="1:29" ht="23.25">
      <c r="A695">
        <v>711</v>
      </c>
      <c r="B695" t="s">
        <v>6956</v>
      </c>
      <c r="C695" t="s">
        <v>6957</v>
      </c>
      <c r="D695" t="s">
        <v>6957</v>
      </c>
      <c r="E695" t="s">
        <v>6958</v>
      </c>
      <c r="F695" t="s">
        <v>6958</v>
      </c>
      <c r="H695" t="s">
        <v>9662</v>
      </c>
      <c r="I695" t="s">
        <v>9661</v>
      </c>
      <c r="J695" t="s">
        <v>6959</v>
      </c>
      <c r="K695" t="s">
        <v>6959</v>
      </c>
      <c r="L695">
        <v>0</v>
      </c>
      <c r="M695">
        <v>0</v>
      </c>
      <c r="N695">
        <v>0</v>
      </c>
      <c r="O695" t="s">
        <v>6960</v>
      </c>
      <c r="P695" s="1">
        <v>0.21</v>
      </c>
      <c r="Q695" t="s">
        <v>6961</v>
      </c>
      <c r="R695">
        <v>0</v>
      </c>
      <c r="S695">
        <v>0</v>
      </c>
      <c r="T695" s="10">
        <f t="shared" si="44"/>
        <v>2520.6611570247933</v>
      </c>
      <c r="U695" s="30">
        <v>3052.9559609999997</v>
      </c>
      <c r="W695">
        <f t="shared" si="43"/>
        <v>3050</v>
      </c>
      <c r="X695" s="17">
        <f t="shared" si="42"/>
        <v>3050</v>
      </c>
      <c r="Y695" t="s">
        <v>6957</v>
      </c>
      <c r="Z695" t="s">
        <v>6957</v>
      </c>
      <c r="AA695" t="s">
        <v>6958</v>
      </c>
      <c r="AB695">
        <v>0</v>
      </c>
      <c r="AC695">
        <v>0</v>
      </c>
    </row>
    <row r="696" spans="1:29" ht="23.25">
      <c r="A696">
        <v>712</v>
      </c>
      <c r="B696" t="s">
        <v>6956</v>
      </c>
      <c r="C696" t="s">
        <v>6957</v>
      </c>
      <c r="D696" t="s">
        <v>6957</v>
      </c>
      <c r="E696" t="s">
        <v>6958</v>
      </c>
      <c r="F696" t="s">
        <v>6958</v>
      </c>
      <c r="H696" t="s">
        <v>9664</v>
      </c>
      <c r="I696" t="s">
        <v>9663</v>
      </c>
      <c r="J696" t="s">
        <v>6959</v>
      </c>
      <c r="K696" t="s">
        <v>6959</v>
      </c>
      <c r="L696">
        <v>0</v>
      </c>
      <c r="M696">
        <v>0</v>
      </c>
      <c r="N696">
        <v>0</v>
      </c>
      <c r="O696" t="s">
        <v>6960</v>
      </c>
      <c r="P696" s="1">
        <v>0.21</v>
      </c>
      <c r="Q696" t="s">
        <v>6961</v>
      </c>
      <c r="R696">
        <v>0</v>
      </c>
      <c r="S696">
        <v>0</v>
      </c>
      <c r="T696" s="10">
        <f t="shared" si="44"/>
        <v>3388.4297520661157</v>
      </c>
      <c r="U696" s="30">
        <v>4104.9577305000003</v>
      </c>
      <c r="W696">
        <f t="shared" si="43"/>
        <v>4100</v>
      </c>
      <c r="X696" s="17">
        <f t="shared" si="42"/>
        <v>4100</v>
      </c>
      <c r="Y696" t="s">
        <v>6957</v>
      </c>
      <c r="Z696" t="s">
        <v>6957</v>
      </c>
      <c r="AA696" t="s">
        <v>6958</v>
      </c>
      <c r="AB696">
        <v>0</v>
      </c>
      <c r="AC696">
        <v>0</v>
      </c>
    </row>
    <row r="697" spans="1:29" ht="23.25">
      <c r="A697">
        <v>713</v>
      </c>
      <c r="B697" t="s">
        <v>6956</v>
      </c>
      <c r="C697" t="s">
        <v>6957</v>
      </c>
      <c r="D697" t="s">
        <v>6957</v>
      </c>
      <c r="E697" t="s">
        <v>6958</v>
      </c>
      <c r="F697" t="s">
        <v>6958</v>
      </c>
      <c r="H697" t="s">
        <v>9666</v>
      </c>
      <c r="I697" t="s">
        <v>9665</v>
      </c>
      <c r="J697" t="s">
        <v>6959</v>
      </c>
      <c r="K697" t="s">
        <v>6959</v>
      </c>
      <c r="L697">
        <v>0</v>
      </c>
      <c r="M697">
        <v>0</v>
      </c>
      <c r="N697">
        <v>0</v>
      </c>
      <c r="O697" t="s">
        <v>6960</v>
      </c>
      <c r="P697" s="1">
        <v>0.21</v>
      </c>
      <c r="Q697" t="s">
        <v>6961</v>
      </c>
      <c r="R697">
        <v>0</v>
      </c>
      <c r="S697">
        <v>0</v>
      </c>
      <c r="T697" s="10">
        <f t="shared" si="44"/>
        <v>4264.4628099173551</v>
      </c>
      <c r="U697" s="30">
        <v>5156.959499999999</v>
      </c>
      <c r="W697">
        <f t="shared" si="43"/>
        <v>5160</v>
      </c>
      <c r="X697" s="17">
        <f t="shared" si="42"/>
        <v>5160</v>
      </c>
      <c r="Y697" t="s">
        <v>6957</v>
      </c>
      <c r="Z697" t="s">
        <v>6957</v>
      </c>
      <c r="AA697" t="s">
        <v>6958</v>
      </c>
      <c r="AB697">
        <v>0</v>
      </c>
      <c r="AC697">
        <v>0</v>
      </c>
    </row>
    <row r="698" spans="1:29" ht="23.25">
      <c r="A698">
        <v>714</v>
      </c>
      <c r="B698" t="s">
        <v>6956</v>
      </c>
      <c r="C698" t="s">
        <v>6957</v>
      </c>
      <c r="D698" t="s">
        <v>6957</v>
      </c>
      <c r="E698" t="s">
        <v>6958</v>
      </c>
      <c r="F698" t="s">
        <v>6958</v>
      </c>
      <c r="H698" t="s">
        <v>9668</v>
      </c>
      <c r="I698" t="s">
        <v>9667</v>
      </c>
      <c r="J698" t="s">
        <v>6959</v>
      </c>
      <c r="K698" t="s">
        <v>6959</v>
      </c>
      <c r="L698">
        <v>0</v>
      </c>
      <c r="M698">
        <v>0</v>
      </c>
      <c r="N698">
        <v>0</v>
      </c>
      <c r="O698" t="s">
        <v>6960</v>
      </c>
      <c r="P698" s="1">
        <v>0.21</v>
      </c>
      <c r="Q698" t="s">
        <v>6961</v>
      </c>
      <c r="R698">
        <v>0</v>
      </c>
      <c r="S698">
        <v>0</v>
      </c>
      <c r="T698" s="10">
        <f t="shared" si="44"/>
        <v>1231.404958677686</v>
      </c>
      <c r="U698" s="30">
        <v>1485.1683989999999</v>
      </c>
      <c r="W698">
        <f t="shared" si="43"/>
        <v>1490</v>
      </c>
      <c r="X698" s="17">
        <f t="shared" si="42"/>
        <v>1490</v>
      </c>
      <c r="Y698" t="s">
        <v>6957</v>
      </c>
      <c r="Z698" t="s">
        <v>6957</v>
      </c>
      <c r="AA698" t="s">
        <v>6958</v>
      </c>
      <c r="AB698">
        <v>0</v>
      </c>
      <c r="AC698">
        <v>0</v>
      </c>
    </row>
    <row r="699" spans="1:29" ht="23.25">
      <c r="A699">
        <v>715</v>
      </c>
      <c r="B699" t="s">
        <v>6956</v>
      </c>
      <c r="C699" t="s">
        <v>6957</v>
      </c>
      <c r="D699" t="s">
        <v>6957</v>
      </c>
      <c r="E699" t="s">
        <v>6958</v>
      </c>
      <c r="F699" t="s">
        <v>6958</v>
      </c>
      <c r="H699" t="s">
        <v>9670</v>
      </c>
      <c r="I699" t="s">
        <v>9669</v>
      </c>
      <c r="J699" t="s">
        <v>6959</v>
      </c>
      <c r="K699" t="s">
        <v>6959</v>
      </c>
      <c r="L699">
        <v>0</v>
      </c>
      <c r="M699">
        <v>0</v>
      </c>
      <c r="N699">
        <v>0</v>
      </c>
      <c r="O699" t="s">
        <v>6960</v>
      </c>
      <c r="P699" s="1">
        <v>0.21</v>
      </c>
      <c r="Q699" t="s">
        <v>6961</v>
      </c>
      <c r="R699">
        <v>0</v>
      </c>
      <c r="S699">
        <v>0</v>
      </c>
      <c r="T699" s="10">
        <f t="shared" si="44"/>
        <v>1669.4214876033059</v>
      </c>
      <c r="U699" s="30">
        <v>2021.5640609999996</v>
      </c>
      <c r="W699">
        <f t="shared" si="43"/>
        <v>2020</v>
      </c>
      <c r="X699" s="17">
        <f t="shared" si="42"/>
        <v>2020</v>
      </c>
      <c r="Y699" t="s">
        <v>6957</v>
      </c>
      <c r="Z699" t="s">
        <v>6957</v>
      </c>
      <c r="AA699" t="s">
        <v>6958</v>
      </c>
      <c r="AB699">
        <v>0</v>
      </c>
      <c r="AC699">
        <v>0</v>
      </c>
    </row>
    <row r="700" spans="1:29" ht="23.25">
      <c r="A700">
        <v>716</v>
      </c>
      <c r="B700" t="s">
        <v>6956</v>
      </c>
      <c r="C700" t="s">
        <v>6957</v>
      </c>
      <c r="D700" t="s">
        <v>6957</v>
      </c>
      <c r="E700" t="s">
        <v>6958</v>
      </c>
      <c r="F700" t="s">
        <v>6958</v>
      </c>
      <c r="H700" t="s">
        <v>9672</v>
      </c>
      <c r="I700" t="s">
        <v>9671</v>
      </c>
      <c r="J700" t="s">
        <v>6959</v>
      </c>
      <c r="K700" t="s">
        <v>6959</v>
      </c>
      <c r="L700">
        <v>0</v>
      </c>
      <c r="M700">
        <v>0</v>
      </c>
      <c r="N700">
        <v>0</v>
      </c>
      <c r="O700" t="s">
        <v>6960</v>
      </c>
      <c r="P700" s="1">
        <v>0.21</v>
      </c>
      <c r="Q700" t="s">
        <v>6961</v>
      </c>
      <c r="R700">
        <v>0</v>
      </c>
      <c r="S700">
        <v>0</v>
      </c>
      <c r="T700" s="10">
        <f t="shared" si="44"/>
        <v>2165.2892561983472</v>
      </c>
      <c r="U700" s="30">
        <v>2620.4631502500001</v>
      </c>
      <c r="W700">
        <f t="shared" si="43"/>
        <v>2620</v>
      </c>
      <c r="X700" s="17">
        <f t="shared" si="42"/>
        <v>2620</v>
      </c>
      <c r="Y700" t="s">
        <v>6957</v>
      </c>
      <c r="Z700" t="s">
        <v>6957</v>
      </c>
      <c r="AA700" t="s">
        <v>6958</v>
      </c>
      <c r="AB700">
        <v>0</v>
      </c>
      <c r="AC700">
        <v>0</v>
      </c>
    </row>
    <row r="701" spans="1:29" ht="23.25">
      <c r="A701">
        <v>717</v>
      </c>
      <c r="B701" t="s">
        <v>6956</v>
      </c>
      <c r="C701" t="s">
        <v>6957</v>
      </c>
      <c r="D701" t="s">
        <v>6957</v>
      </c>
      <c r="E701" t="s">
        <v>6958</v>
      </c>
      <c r="F701" t="s">
        <v>6958</v>
      </c>
      <c r="H701" t="s">
        <v>9674</v>
      </c>
      <c r="I701" t="s">
        <v>9673</v>
      </c>
      <c r="J701" t="s">
        <v>6959</v>
      </c>
      <c r="K701" t="s">
        <v>6959</v>
      </c>
      <c r="L701">
        <v>0</v>
      </c>
      <c r="M701">
        <v>0</v>
      </c>
      <c r="N701">
        <v>0</v>
      </c>
      <c r="O701" t="s">
        <v>6960</v>
      </c>
      <c r="P701" s="1">
        <v>0.21</v>
      </c>
      <c r="Q701" t="s">
        <v>6961</v>
      </c>
      <c r="R701">
        <v>0</v>
      </c>
      <c r="S701">
        <v>0</v>
      </c>
      <c r="T701" s="10">
        <f t="shared" si="44"/>
        <v>2727.2727272727275</v>
      </c>
      <c r="U701" s="30">
        <v>3300.2025209999997</v>
      </c>
      <c r="W701">
        <f t="shared" si="43"/>
        <v>3300</v>
      </c>
      <c r="X701" s="17">
        <f t="shared" si="42"/>
        <v>3300</v>
      </c>
      <c r="Y701" t="s">
        <v>6957</v>
      </c>
      <c r="Z701" t="s">
        <v>6957</v>
      </c>
      <c r="AA701" t="s">
        <v>6958</v>
      </c>
      <c r="AB701">
        <v>0</v>
      </c>
      <c r="AC701">
        <v>0</v>
      </c>
    </row>
    <row r="702" spans="1:29" ht="23.25">
      <c r="A702">
        <v>718</v>
      </c>
      <c r="B702" t="s">
        <v>6956</v>
      </c>
      <c r="C702" t="s">
        <v>6957</v>
      </c>
      <c r="D702" t="s">
        <v>6957</v>
      </c>
      <c r="E702" t="s">
        <v>6958</v>
      </c>
      <c r="F702" t="s">
        <v>6958</v>
      </c>
      <c r="H702" t="s">
        <v>9676</v>
      </c>
      <c r="I702" t="s">
        <v>9675</v>
      </c>
      <c r="J702" t="s">
        <v>6959</v>
      </c>
      <c r="K702" t="s">
        <v>6959</v>
      </c>
      <c r="L702">
        <v>0</v>
      </c>
      <c r="M702">
        <v>0</v>
      </c>
      <c r="N702">
        <v>0</v>
      </c>
      <c r="O702" t="s">
        <v>6960</v>
      </c>
      <c r="P702" s="1">
        <v>0.21</v>
      </c>
      <c r="Q702" t="s">
        <v>6961</v>
      </c>
      <c r="R702">
        <v>0</v>
      </c>
      <c r="S702">
        <v>0</v>
      </c>
      <c r="T702" s="10">
        <f t="shared" si="44"/>
        <v>1479.3388429752067</v>
      </c>
      <c r="U702" s="30">
        <v>1794.585969</v>
      </c>
      <c r="W702">
        <f t="shared" si="43"/>
        <v>1790</v>
      </c>
      <c r="X702" s="17">
        <f t="shared" si="42"/>
        <v>1790</v>
      </c>
      <c r="Y702" t="s">
        <v>6957</v>
      </c>
      <c r="Z702" t="s">
        <v>6957</v>
      </c>
      <c r="AA702" t="s">
        <v>6958</v>
      </c>
      <c r="AB702">
        <v>0</v>
      </c>
      <c r="AC702">
        <v>0</v>
      </c>
    </row>
    <row r="703" spans="1:29" ht="23.25">
      <c r="A703">
        <v>719</v>
      </c>
      <c r="B703" t="s">
        <v>6956</v>
      </c>
      <c r="C703" t="s">
        <v>6957</v>
      </c>
      <c r="D703" t="s">
        <v>6957</v>
      </c>
      <c r="E703" t="s">
        <v>6958</v>
      </c>
      <c r="F703" t="s">
        <v>6958</v>
      </c>
      <c r="H703" t="s">
        <v>9678</v>
      </c>
      <c r="I703" t="s">
        <v>9677</v>
      </c>
      <c r="J703" t="s">
        <v>6959</v>
      </c>
      <c r="K703" t="s">
        <v>6959</v>
      </c>
      <c r="L703">
        <v>0</v>
      </c>
      <c r="M703">
        <v>0</v>
      </c>
      <c r="N703">
        <v>0</v>
      </c>
      <c r="O703" t="s">
        <v>6960</v>
      </c>
      <c r="P703" s="1">
        <v>0.21</v>
      </c>
      <c r="Q703" t="s">
        <v>6961</v>
      </c>
      <c r="R703">
        <v>0</v>
      </c>
      <c r="S703">
        <v>0</v>
      </c>
      <c r="T703" s="10">
        <f t="shared" si="44"/>
        <v>2082.6446280991736</v>
      </c>
      <c r="U703" s="30">
        <v>2516.5602990000002</v>
      </c>
      <c r="W703">
        <f t="shared" si="43"/>
        <v>2520</v>
      </c>
      <c r="X703" s="17">
        <f t="shared" si="42"/>
        <v>2520</v>
      </c>
      <c r="Y703" t="s">
        <v>6957</v>
      </c>
      <c r="Z703" t="s">
        <v>6957</v>
      </c>
      <c r="AA703" t="s">
        <v>6958</v>
      </c>
      <c r="AB703">
        <v>0</v>
      </c>
      <c r="AC703">
        <v>0</v>
      </c>
    </row>
    <row r="704" spans="1:29" ht="23.25">
      <c r="A704">
        <v>720</v>
      </c>
      <c r="B704" t="s">
        <v>6956</v>
      </c>
      <c r="C704" t="s">
        <v>6957</v>
      </c>
      <c r="D704" t="s">
        <v>6957</v>
      </c>
      <c r="E704" t="s">
        <v>6958</v>
      </c>
      <c r="F704" t="s">
        <v>6958</v>
      </c>
      <c r="H704" t="s">
        <v>9680</v>
      </c>
      <c r="I704" t="s">
        <v>9679</v>
      </c>
      <c r="J704" t="s">
        <v>6959</v>
      </c>
      <c r="K704" t="s">
        <v>6959</v>
      </c>
      <c r="L704">
        <v>0</v>
      </c>
      <c r="M704">
        <v>0</v>
      </c>
      <c r="N704">
        <v>0</v>
      </c>
      <c r="O704" t="s">
        <v>6960</v>
      </c>
      <c r="P704" s="1">
        <v>0.21</v>
      </c>
      <c r="Q704" t="s">
        <v>6961</v>
      </c>
      <c r="R704">
        <v>0</v>
      </c>
      <c r="S704">
        <v>0</v>
      </c>
      <c r="T704" s="10">
        <f t="shared" si="44"/>
        <v>2520.6611570247933</v>
      </c>
      <c r="U704" s="30">
        <v>3052.9559609999997</v>
      </c>
      <c r="W704">
        <f t="shared" si="43"/>
        <v>3050</v>
      </c>
      <c r="X704" s="17">
        <f t="shared" si="42"/>
        <v>3050</v>
      </c>
      <c r="Y704" t="s">
        <v>6957</v>
      </c>
      <c r="Z704" t="s">
        <v>6957</v>
      </c>
      <c r="AA704" t="s">
        <v>6958</v>
      </c>
      <c r="AB704">
        <v>0</v>
      </c>
      <c r="AC704">
        <v>0</v>
      </c>
    </row>
    <row r="705" spans="1:29" ht="23.25">
      <c r="A705">
        <v>721</v>
      </c>
      <c r="B705" t="s">
        <v>6956</v>
      </c>
      <c r="C705" t="s">
        <v>6957</v>
      </c>
      <c r="D705" t="s">
        <v>6957</v>
      </c>
      <c r="E705" t="s">
        <v>6958</v>
      </c>
      <c r="F705" t="s">
        <v>6958</v>
      </c>
      <c r="H705" t="s">
        <v>9682</v>
      </c>
      <c r="I705" t="s">
        <v>9681</v>
      </c>
      <c r="J705" t="s">
        <v>6959</v>
      </c>
      <c r="K705" t="s">
        <v>6959</v>
      </c>
      <c r="L705">
        <v>0</v>
      </c>
      <c r="M705">
        <v>0</v>
      </c>
      <c r="N705">
        <v>0</v>
      </c>
      <c r="O705" t="s">
        <v>6960</v>
      </c>
      <c r="P705" s="1">
        <v>0.21</v>
      </c>
      <c r="Q705" t="s">
        <v>6961</v>
      </c>
      <c r="R705">
        <v>0</v>
      </c>
      <c r="S705">
        <v>0</v>
      </c>
      <c r="T705" s="10">
        <f t="shared" si="44"/>
        <v>3206.6115702479342</v>
      </c>
      <c r="U705" s="30">
        <v>3878.0694810000005</v>
      </c>
      <c r="W705">
        <f t="shared" si="43"/>
        <v>3880</v>
      </c>
      <c r="X705" s="17">
        <f t="shared" si="42"/>
        <v>3880</v>
      </c>
      <c r="Y705" t="s">
        <v>6957</v>
      </c>
      <c r="Z705" t="s">
        <v>6957</v>
      </c>
      <c r="AA705" t="s">
        <v>6958</v>
      </c>
      <c r="AB705">
        <v>0</v>
      </c>
      <c r="AC705">
        <v>0</v>
      </c>
    </row>
    <row r="706" spans="1:29" ht="23.25">
      <c r="A706">
        <v>722</v>
      </c>
      <c r="B706" t="s">
        <v>6956</v>
      </c>
      <c r="C706" t="s">
        <v>6957</v>
      </c>
      <c r="D706" t="s">
        <v>6957</v>
      </c>
      <c r="E706" t="s">
        <v>6958</v>
      </c>
      <c r="F706" t="s">
        <v>6958</v>
      </c>
      <c r="H706" t="s">
        <v>9684</v>
      </c>
      <c r="I706" t="s">
        <v>9683</v>
      </c>
      <c r="J706" t="s">
        <v>6959</v>
      </c>
      <c r="K706" t="s">
        <v>6959</v>
      </c>
      <c r="L706">
        <v>0</v>
      </c>
      <c r="M706">
        <v>0</v>
      </c>
      <c r="N706">
        <v>0</v>
      </c>
      <c r="O706" t="s">
        <v>6960</v>
      </c>
      <c r="P706" s="1">
        <v>0.21</v>
      </c>
      <c r="Q706" t="s">
        <v>6961</v>
      </c>
      <c r="R706">
        <v>0</v>
      </c>
      <c r="S706">
        <v>0</v>
      </c>
      <c r="T706" s="10">
        <f t="shared" si="44"/>
        <v>1140.495867768595</v>
      </c>
      <c r="U706" s="30">
        <v>1382.0292089999998</v>
      </c>
      <c r="W706">
        <f t="shared" si="43"/>
        <v>1380</v>
      </c>
      <c r="X706" s="17">
        <f t="shared" si="42"/>
        <v>1380</v>
      </c>
      <c r="Y706" t="s">
        <v>6957</v>
      </c>
      <c r="Z706" t="s">
        <v>6957</v>
      </c>
      <c r="AA706" t="s">
        <v>6958</v>
      </c>
      <c r="AB706">
        <v>0</v>
      </c>
      <c r="AC706">
        <v>0</v>
      </c>
    </row>
    <row r="707" spans="1:29" ht="23.25">
      <c r="A707">
        <v>723</v>
      </c>
      <c r="B707" t="s">
        <v>6956</v>
      </c>
      <c r="C707" t="s">
        <v>6957</v>
      </c>
      <c r="D707" t="s">
        <v>6957</v>
      </c>
      <c r="E707" t="s">
        <v>6958</v>
      </c>
      <c r="F707" t="s">
        <v>6958</v>
      </c>
      <c r="H707" t="s">
        <v>9686</v>
      </c>
      <c r="I707" t="s">
        <v>9685</v>
      </c>
      <c r="J707" t="s">
        <v>6959</v>
      </c>
      <c r="K707" t="s">
        <v>6959</v>
      </c>
      <c r="L707">
        <v>0</v>
      </c>
      <c r="M707">
        <v>0</v>
      </c>
      <c r="N707">
        <v>0</v>
      </c>
      <c r="O707" t="s">
        <v>6960</v>
      </c>
      <c r="P707" s="1">
        <v>0.21</v>
      </c>
      <c r="Q707" t="s">
        <v>6961</v>
      </c>
      <c r="R707">
        <v>0</v>
      </c>
      <c r="S707">
        <v>0</v>
      </c>
      <c r="T707" s="10">
        <f t="shared" si="44"/>
        <v>1429.7520661157025</v>
      </c>
      <c r="U707" s="30">
        <v>1732.7563604999998</v>
      </c>
      <c r="W707">
        <f t="shared" si="43"/>
        <v>1730</v>
      </c>
      <c r="X707" s="17">
        <f t="shared" si="42"/>
        <v>1730</v>
      </c>
      <c r="Y707" t="s">
        <v>6957</v>
      </c>
      <c r="Z707" t="s">
        <v>6957</v>
      </c>
      <c r="AA707" t="s">
        <v>6958</v>
      </c>
      <c r="AB707">
        <v>0</v>
      </c>
      <c r="AC707">
        <v>0</v>
      </c>
    </row>
    <row r="708" spans="1:29" ht="23.25">
      <c r="A708">
        <v>724</v>
      </c>
      <c r="B708" t="s">
        <v>6956</v>
      </c>
      <c r="C708" t="s">
        <v>6957</v>
      </c>
      <c r="D708" t="s">
        <v>6957</v>
      </c>
      <c r="E708" t="s">
        <v>6958</v>
      </c>
      <c r="F708" t="s">
        <v>6958</v>
      </c>
      <c r="H708" t="s">
        <v>9688</v>
      </c>
      <c r="I708" t="s">
        <v>9687</v>
      </c>
      <c r="J708" t="s">
        <v>6959</v>
      </c>
      <c r="K708" t="s">
        <v>6959</v>
      </c>
      <c r="L708">
        <v>0</v>
      </c>
      <c r="M708">
        <v>0</v>
      </c>
      <c r="N708">
        <v>0</v>
      </c>
      <c r="O708" t="s">
        <v>6960</v>
      </c>
      <c r="P708" s="1">
        <v>0.21</v>
      </c>
      <c r="Q708" t="s">
        <v>6961</v>
      </c>
      <c r="R708">
        <v>0</v>
      </c>
      <c r="S708">
        <v>0</v>
      </c>
      <c r="T708" s="10">
        <f t="shared" si="44"/>
        <v>1942.1487603305786</v>
      </c>
      <c r="U708" s="30">
        <v>2351.5915004999997</v>
      </c>
      <c r="W708">
        <f t="shared" si="43"/>
        <v>2350</v>
      </c>
      <c r="X708" s="17">
        <f t="shared" si="42"/>
        <v>2350</v>
      </c>
      <c r="Y708" t="s">
        <v>6957</v>
      </c>
      <c r="Z708" t="s">
        <v>6957</v>
      </c>
      <c r="AA708" t="s">
        <v>6958</v>
      </c>
      <c r="AB708">
        <v>0</v>
      </c>
      <c r="AC708">
        <v>0</v>
      </c>
    </row>
    <row r="709" spans="1:29" ht="23.25">
      <c r="A709">
        <v>725</v>
      </c>
      <c r="B709" t="s">
        <v>6956</v>
      </c>
      <c r="C709" t="s">
        <v>6957</v>
      </c>
      <c r="D709" t="s">
        <v>6957</v>
      </c>
      <c r="E709" t="s">
        <v>6958</v>
      </c>
      <c r="F709" t="s">
        <v>6958</v>
      </c>
      <c r="H709" t="s">
        <v>9690</v>
      </c>
      <c r="I709" t="s">
        <v>9689</v>
      </c>
      <c r="J709" t="s">
        <v>6959</v>
      </c>
      <c r="K709" t="s">
        <v>6959</v>
      </c>
      <c r="L709">
        <v>0</v>
      </c>
      <c r="M709">
        <v>0</v>
      </c>
      <c r="N709">
        <v>0</v>
      </c>
      <c r="O709" t="s">
        <v>6960</v>
      </c>
      <c r="P709" s="1">
        <v>0.21</v>
      </c>
      <c r="Q709" t="s">
        <v>6961</v>
      </c>
      <c r="R709">
        <v>0</v>
      </c>
      <c r="S709">
        <v>0</v>
      </c>
      <c r="T709" s="10">
        <f t="shared" si="44"/>
        <v>2421.4876033057853</v>
      </c>
      <c r="U709" s="30">
        <v>2929.1170590000002</v>
      </c>
      <c r="W709">
        <f t="shared" si="43"/>
        <v>2930</v>
      </c>
      <c r="X709" s="17">
        <f t="shared" si="42"/>
        <v>2930</v>
      </c>
      <c r="Y709" t="s">
        <v>6957</v>
      </c>
      <c r="Z709" t="s">
        <v>6957</v>
      </c>
      <c r="AA709" t="s">
        <v>6958</v>
      </c>
      <c r="AB709">
        <v>0</v>
      </c>
      <c r="AC709">
        <v>0</v>
      </c>
    </row>
    <row r="710" spans="1:29" ht="23.25">
      <c r="A710">
        <v>726</v>
      </c>
      <c r="B710" t="s">
        <v>6956</v>
      </c>
      <c r="C710" t="s">
        <v>6957</v>
      </c>
      <c r="D710" t="s">
        <v>6957</v>
      </c>
      <c r="E710" t="s">
        <v>6958</v>
      </c>
      <c r="F710" t="s">
        <v>6958</v>
      </c>
      <c r="H710" t="s">
        <v>985</v>
      </c>
      <c r="I710" t="s">
        <v>4577</v>
      </c>
      <c r="J710" t="s">
        <v>6959</v>
      </c>
      <c r="K710" t="s">
        <v>6959</v>
      </c>
      <c r="L710">
        <v>0</v>
      </c>
      <c r="M710">
        <v>0</v>
      </c>
      <c r="N710">
        <v>0</v>
      </c>
      <c r="O710" t="s">
        <v>6960</v>
      </c>
      <c r="P710" s="1">
        <v>0.21</v>
      </c>
      <c r="Q710" t="s">
        <v>6961</v>
      </c>
      <c r="R710">
        <v>0</v>
      </c>
      <c r="S710">
        <v>0</v>
      </c>
      <c r="T710" s="10">
        <f t="shared" si="44"/>
        <v>1900.8264462809918</v>
      </c>
      <c r="U710" s="30">
        <v>2303.0495977499995</v>
      </c>
      <c r="W710">
        <f t="shared" si="43"/>
        <v>2300</v>
      </c>
      <c r="X710" s="17">
        <f t="shared" si="42"/>
        <v>2300</v>
      </c>
      <c r="Y710" t="s">
        <v>6957</v>
      </c>
      <c r="Z710" t="s">
        <v>6957</v>
      </c>
      <c r="AA710" t="s">
        <v>6958</v>
      </c>
      <c r="AB710">
        <v>0</v>
      </c>
      <c r="AC710">
        <v>0</v>
      </c>
    </row>
    <row r="711" spans="1:29" ht="23.25">
      <c r="A711">
        <v>727</v>
      </c>
      <c r="B711" t="s">
        <v>6956</v>
      </c>
      <c r="C711" t="s">
        <v>6957</v>
      </c>
      <c r="D711" t="s">
        <v>6957</v>
      </c>
      <c r="E711" t="s">
        <v>6958</v>
      </c>
      <c r="F711" t="s">
        <v>6958</v>
      </c>
      <c r="H711" t="s">
        <v>986</v>
      </c>
      <c r="I711" t="s">
        <v>4578</v>
      </c>
      <c r="J711" t="s">
        <v>6959</v>
      </c>
      <c r="K711" t="s">
        <v>6959</v>
      </c>
      <c r="L711">
        <v>0</v>
      </c>
      <c r="M711">
        <v>0</v>
      </c>
      <c r="N711">
        <v>0</v>
      </c>
      <c r="O711" t="s">
        <v>6960</v>
      </c>
      <c r="P711" s="1">
        <v>0.21</v>
      </c>
      <c r="Q711" t="s">
        <v>6961</v>
      </c>
      <c r="R711">
        <v>0</v>
      </c>
      <c r="S711">
        <v>0</v>
      </c>
      <c r="T711" s="10">
        <f t="shared" si="44"/>
        <v>2190.0826446280994</v>
      </c>
      <c r="U711" s="30">
        <v>2653.6689382499999</v>
      </c>
      <c r="W711">
        <f t="shared" si="43"/>
        <v>2650</v>
      </c>
      <c r="X711" s="17">
        <f t="shared" si="42"/>
        <v>2650</v>
      </c>
      <c r="Y711" t="s">
        <v>6957</v>
      </c>
      <c r="Z711" t="s">
        <v>6957</v>
      </c>
      <c r="AA711" t="s">
        <v>6958</v>
      </c>
      <c r="AB711">
        <v>0</v>
      </c>
      <c r="AC711">
        <v>0</v>
      </c>
    </row>
    <row r="712" spans="1:29" ht="23.25">
      <c r="A712">
        <v>728</v>
      </c>
      <c r="B712" t="s">
        <v>6956</v>
      </c>
      <c r="C712" t="s">
        <v>6957</v>
      </c>
      <c r="D712" t="s">
        <v>6957</v>
      </c>
      <c r="E712" t="s">
        <v>6958</v>
      </c>
      <c r="F712" t="s">
        <v>6958</v>
      </c>
      <c r="H712" t="s">
        <v>987</v>
      </c>
      <c r="I712" t="s">
        <v>4579</v>
      </c>
      <c r="J712" t="s">
        <v>6959</v>
      </c>
      <c r="K712" t="s">
        <v>6959</v>
      </c>
      <c r="L712">
        <v>0</v>
      </c>
      <c r="M712">
        <v>0</v>
      </c>
      <c r="N712">
        <v>0</v>
      </c>
      <c r="O712" t="s">
        <v>6960</v>
      </c>
      <c r="P712" s="1">
        <v>0.21</v>
      </c>
      <c r="Q712" t="s">
        <v>6961</v>
      </c>
      <c r="R712">
        <v>0</v>
      </c>
      <c r="S712">
        <v>0</v>
      </c>
      <c r="T712" s="10">
        <f t="shared" si="44"/>
        <v>2363.6363636363635</v>
      </c>
      <c r="U712" s="30">
        <v>2859.5789639999998</v>
      </c>
      <c r="W712">
        <f t="shared" si="43"/>
        <v>2860</v>
      </c>
      <c r="X712" s="17">
        <f t="shared" si="42"/>
        <v>2860</v>
      </c>
      <c r="Y712" t="s">
        <v>6957</v>
      </c>
      <c r="Z712" t="s">
        <v>6957</v>
      </c>
      <c r="AA712" t="s">
        <v>6958</v>
      </c>
      <c r="AB712">
        <v>0</v>
      </c>
      <c r="AC712">
        <v>0</v>
      </c>
    </row>
    <row r="713" spans="1:29" ht="23.25">
      <c r="A713">
        <v>729</v>
      </c>
      <c r="B713" t="s">
        <v>6956</v>
      </c>
      <c r="C713" t="s">
        <v>6957</v>
      </c>
      <c r="D713" t="s">
        <v>6957</v>
      </c>
      <c r="E713" t="s">
        <v>6958</v>
      </c>
      <c r="F713" t="s">
        <v>6958</v>
      </c>
      <c r="H713" t="s">
        <v>988</v>
      </c>
      <c r="I713" t="s">
        <v>4580</v>
      </c>
      <c r="J713" t="s">
        <v>6959</v>
      </c>
      <c r="K713" t="s">
        <v>6959</v>
      </c>
      <c r="L713">
        <v>0</v>
      </c>
      <c r="M713">
        <v>0</v>
      </c>
      <c r="N713">
        <v>0</v>
      </c>
      <c r="O713" t="s">
        <v>6960</v>
      </c>
      <c r="P713" s="1">
        <v>0.21</v>
      </c>
      <c r="Q713" t="s">
        <v>6961</v>
      </c>
      <c r="R713">
        <v>0</v>
      </c>
      <c r="S713">
        <v>0</v>
      </c>
      <c r="T713" s="10">
        <f t="shared" si="44"/>
        <v>2619.8347107438017</v>
      </c>
      <c r="U713" s="30">
        <v>3172.4644544999996</v>
      </c>
      <c r="W713">
        <f t="shared" si="43"/>
        <v>3170</v>
      </c>
      <c r="X713" s="17">
        <f t="shared" si="42"/>
        <v>3170</v>
      </c>
      <c r="Y713" t="s">
        <v>6957</v>
      </c>
      <c r="Z713" t="s">
        <v>6957</v>
      </c>
      <c r="AA713" t="s">
        <v>6958</v>
      </c>
      <c r="AB713">
        <v>0</v>
      </c>
      <c r="AC713">
        <v>0</v>
      </c>
    </row>
    <row r="714" spans="1:29" ht="23.25">
      <c r="A714">
        <v>730</v>
      </c>
      <c r="B714" t="s">
        <v>6956</v>
      </c>
      <c r="C714" t="s">
        <v>6957</v>
      </c>
      <c r="D714" t="s">
        <v>6957</v>
      </c>
      <c r="E714" t="s">
        <v>6958</v>
      </c>
      <c r="F714" t="s">
        <v>6958</v>
      </c>
      <c r="H714" t="s">
        <v>989</v>
      </c>
      <c r="I714" t="s">
        <v>4581</v>
      </c>
      <c r="J714" t="s">
        <v>6959</v>
      </c>
      <c r="K714" t="s">
        <v>6959</v>
      </c>
      <c r="L714">
        <v>0</v>
      </c>
      <c r="M714">
        <v>0</v>
      </c>
      <c r="N714">
        <v>0</v>
      </c>
      <c r="O714" t="s">
        <v>6960</v>
      </c>
      <c r="P714" s="1">
        <v>0.21</v>
      </c>
      <c r="Q714" t="s">
        <v>6961</v>
      </c>
      <c r="R714">
        <v>0</v>
      </c>
      <c r="S714">
        <v>0</v>
      </c>
      <c r="T714" s="10">
        <f t="shared" si="44"/>
        <v>2933.8842975206612</v>
      </c>
      <c r="U714" s="30">
        <v>3548.0959469999998</v>
      </c>
      <c r="W714">
        <f t="shared" si="43"/>
        <v>3550</v>
      </c>
      <c r="X714" s="17">
        <f t="shared" si="42"/>
        <v>3550</v>
      </c>
      <c r="Y714" t="s">
        <v>6957</v>
      </c>
      <c r="Z714" t="s">
        <v>6957</v>
      </c>
      <c r="AA714" t="s">
        <v>6958</v>
      </c>
      <c r="AB714">
        <v>0</v>
      </c>
      <c r="AC714">
        <v>0</v>
      </c>
    </row>
    <row r="715" spans="1:29" ht="23.25">
      <c r="A715">
        <v>731</v>
      </c>
      <c r="B715" t="s">
        <v>6956</v>
      </c>
      <c r="C715" t="s">
        <v>6957</v>
      </c>
      <c r="D715" t="s">
        <v>6957</v>
      </c>
      <c r="E715" t="s">
        <v>6958</v>
      </c>
      <c r="F715" t="s">
        <v>6958</v>
      </c>
      <c r="H715" t="s">
        <v>996</v>
      </c>
      <c r="I715" t="s">
        <v>4587</v>
      </c>
      <c r="J715" t="s">
        <v>6959</v>
      </c>
      <c r="K715" t="s">
        <v>6959</v>
      </c>
      <c r="L715">
        <v>0</v>
      </c>
      <c r="M715">
        <v>0</v>
      </c>
      <c r="N715">
        <v>0</v>
      </c>
      <c r="O715" t="s">
        <v>6960</v>
      </c>
      <c r="P715" s="1">
        <v>0.21</v>
      </c>
      <c r="Q715" t="s">
        <v>6961</v>
      </c>
      <c r="R715">
        <v>0</v>
      </c>
      <c r="S715">
        <v>0</v>
      </c>
      <c r="T715" s="10">
        <f t="shared" si="44"/>
        <v>99.173553719008268</v>
      </c>
      <c r="U715" s="30">
        <v>118.77178499999997</v>
      </c>
      <c r="W715">
        <f t="shared" si="43"/>
        <v>120</v>
      </c>
      <c r="X715" s="17">
        <f t="shared" si="42"/>
        <v>120</v>
      </c>
      <c r="Y715" t="s">
        <v>6957</v>
      </c>
      <c r="Z715" t="s">
        <v>6957</v>
      </c>
      <c r="AA715" t="s">
        <v>6958</v>
      </c>
      <c r="AB715">
        <v>0</v>
      </c>
      <c r="AC715">
        <v>0</v>
      </c>
    </row>
    <row r="716" spans="1:29" ht="23.25">
      <c r="A716">
        <v>732</v>
      </c>
      <c r="B716" t="s">
        <v>6956</v>
      </c>
      <c r="C716" t="s">
        <v>6957</v>
      </c>
      <c r="D716" t="s">
        <v>6957</v>
      </c>
      <c r="E716" t="s">
        <v>6958</v>
      </c>
      <c r="F716" t="s">
        <v>6958</v>
      </c>
      <c r="H716" t="s">
        <v>997</v>
      </c>
      <c r="I716" t="s">
        <v>4588</v>
      </c>
      <c r="J716" t="s">
        <v>6959</v>
      </c>
      <c r="K716" t="s">
        <v>6959</v>
      </c>
      <c r="L716">
        <v>0</v>
      </c>
      <c r="M716">
        <v>0</v>
      </c>
      <c r="N716">
        <v>0</v>
      </c>
      <c r="O716" t="s">
        <v>6960</v>
      </c>
      <c r="P716" s="1">
        <v>0.21</v>
      </c>
      <c r="Q716" t="s">
        <v>6961</v>
      </c>
      <c r="R716">
        <v>0</v>
      </c>
      <c r="S716">
        <v>0</v>
      </c>
      <c r="T716" s="10">
        <f t="shared" si="44"/>
        <v>115.70247933884298</v>
      </c>
      <c r="U716" s="30">
        <v>140.89999275000002</v>
      </c>
      <c r="W716">
        <f t="shared" si="43"/>
        <v>140</v>
      </c>
      <c r="X716" s="17">
        <f t="shared" si="42"/>
        <v>140</v>
      </c>
      <c r="Y716" t="s">
        <v>6957</v>
      </c>
      <c r="Z716" t="s">
        <v>6957</v>
      </c>
      <c r="AA716" t="s">
        <v>6958</v>
      </c>
      <c r="AB716">
        <v>0</v>
      </c>
      <c r="AC716">
        <v>0</v>
      </c>
    </row>
    <row r="717" spans="1:29" ht="23.25">
      <c r="A717">
        <v>733</v>
      </c>
      <c r="B717" t="s">
        <v>6956</v>
      </c>
      <c r="C717" t="s">
        <v>6957</v>
      </c>
      <c r="D717" t="s">
        <v>6957</v>
      </c>
      <c r="E717" t="s">
        <v>6958</v>
      </c>
      <c r="F717" t="s">
        <v>6958</v>
      </c>
      <c r="H717" t="s">
        <v>998</v>
      </c>
      <c r="I717" t="s">
        <v>4589</v>
      </c>
      <c r="J717" t="s">
        <v>6959</v>
      </c>
      <c r="K717" t="s">
        <v>6959</v>
      </c>
      <c r="L717">
        <v>0</v>
      </c>
      <c r="M717">
        <v>0</v>
      </c>
      <c r="N717">
        <v>0</v>
      </c>
      <c r="O717" t="s">
        <v>6960</v>
      </c>
      <c r="P717" s="1">
        <v>0.21</v>
      </c>
      <c r="Q717" t="s">
        <v>6961</v>
      </c>
      <c r="R717">
        <v>0</v>
      </c>
      <c r="S717">
        <v>0</v>
      </c>
      <c r="T717" s="10">
        <f t="shared" si="44"/>
        <v>190.08264462809919</v>
      </c>
      <c r="U717" s="30">
        <v>232.03622474999995</v>
      </c>
      <c r="W717">
        <f t="shared" si="43"/>
        <v>230</v>
      </c>
      <c r="X717" s="17">
        <f t="shared" si="42"/>
        <v>230</v>
      </c>
      <c r="Y717" t="s">
        <v>6957</v>
      </c>
      <c r="Z717" t="s">
        <v>6957</v>
      </c>
      <c r="AA717" t="s">
        <v>6958</v>
      </c>
      <c r="AB717">
        <v>0</v>
      </c>
      <c r="AC717">
        <v>0</v>
      </c>
    </row>
    <row r="718" spans="1:29" ht="23.25">
      <c r="A718">
        <v>734</v>
      </c>
      <c r="B718" t="s">
        <v>6956</v>
      </c>
      <c r="C718" t="s">
        <v>6957</v>
      </c>
      <c r="D718" t="s">
        <v>6957</v>
      </c>
      <c r="E718" t="s">
        <v>6958</v>
      </c>
      <c r="F718" t="s">
        <v>6958</v>
      </c>
      <c r="H718" t="s">
        <v>999</v>
      </c>
      <c r="I718" t="s">
        <v>4590</v>
      </c>
      <c r="J718" t="s">
        <v>6959</v>
      </c>
      <c r="K718" t="s">
        <v>6959</v>
      </c>
      <c r="L718">
        <v>0</v>
      </c>
      <c r="M718">
        <v>0</v>
      </c>
      <c r="N718">
        <v>0</v>
      </c>
      <c r="O718" t="s">
        <v>6960</v>
      </c>
      <c r="P718" s="1">
        <v>0.21</v>
      </c>
      <c r="Q718" t="s">
        <v>6961</v>
      </c>
      <c r="R718">
        <v>0</v>
      </c>
      <c r="S718">
        <v>0</v>
      </c>
      <c r="T718" s="10">
        <f t="shared" si="44"/>
        <v>231.40495867768595</v>
      </c>
      <c r="U718" s="30">
        <v>276.86763224999999</v>
      </c>
      <c r="W718">
        <f t="shared" si="43"/>
        <v>280</v>
      </c>
      <c r="X718" s="17">
        <f t="shared" si="42"/>
        <v>280</v>
      </c>
      <c r="Y718" t="s">
        <v>6957</v>
      </c>
      <c r="Z718" t="s">
        <v>6957</v>
      </c>
      <c r="AA718" t="s">
        <v>6958</v>
      </c>
      <c r="AB718">
        <v>0</v>
      </c>
      <c r="AC718">
        <v>0</v>
      </c>
    </row>
    <row r="719" spans="1:29" ht="23.25">
      <c r="A719">
        <v>735</v>
      </c>
      <c r="B719" t="s">
        <v>6956</v>
      </c>
      <c r="C719" t="s">
        <v>6957</v>
      </c>
      <c r="D719" t="s">
        <v>6957</v>
      </c>
      <c r="E719" t="s">
        <v>6958</v>
      </c>
      <c r="F719" t="s">
        <v>6958</v>
      </c>
      <c r="H719" t="s">
        <v>1000</v>
      </c>
      <c r="I719" t="s">
        <v>4591</v>
      </c>
      <c r="J719" t="s">
        <v>6959</v>
      </c>
      <c r="K719" t="s">
        <v>6959</v>
      </c>
      <c r="L719">
        <v>0</v>
      </c>
      <c r="M719">
        <v>0</v>
      </c>
      <c r="N719">
        <v>0</v>
      </c>
      <c r="O719" t="s">
        <v>6960</v>
      </c>
      <c r="P719" s="1">
        <v>0.21</v>
      </c>
      <c r="Q719" t="s">
        <v>6961</v>
      </c>
      <c r="R719">
        <v>0</v>
      </c>
      <c r="S719">
        <v>0</v>
      </c>
      <c r="T719" s="10">
        <f t="shared" si="44"/>
        <v>272.72727272727275</v>
      </c>
      <c r="U719" s="30">
        <v>329.53330575000001</v>
      </c>
      <c r="W719">
        <f t="shared" si="43"/>
        <v>330</v>
      </c>
      <c r="X719" s="17">
        <f t="shared" si="42"/>
        <v>330</v>
      </c>
      <c r="Y719" t="s">
        <v>6957</v>
      </c>
      <c r="Z719" t="s">
        <v>6957</v>
      </c>
      <c r="AA719" t="s">
        <v>6958</v>
      </c>
      <c r="AB719">
        <v>0</v>
      </c>
      <c r="AC719">
        <v>0</v>
      </c>
    </row>
    <row r="720" spans="1:29" ht="23.25">
      <c r="A720">
        <v>736</v>
      </c>
      <c r="B720" t="s">
        <v>6956</v>
      </c>
      <c r="C720" t="s">
        <v>6957</v>
      </c>
      <c r="D720" t="s">
        <v>6957</v>
      </c>
      <c r="E720" t="s">
        <v>6958</v>
      </c>
      <c r="F720" t="s">
        <v>6958</v>
      </c>
      <c r="H720" t="s">
        <v>9742</v>
      </c>
      <c r="I720" t="s">
        <v>9741</v>
      </c>
      <c r="J720" t="s">
        <v>6959</v>
      </c>
      <c r="K720" t="s">
        <v>6959</v>
      </c>
      <c r="L720">
        <v>0</v>
      </c>
      <c r="M720">
        <v>0</v>
      </c>
      <c r="N720">
        <v>0</v>
      </c>
      <c r="O720" t="s">
        <v>6960</v>
      </c>
      <c r="P720" s="1">
        <v>0.21</v>
      </c>
      <c r="Q720" t="s">
        <v>6961</v>
      </c>
      <c r="R720">
        <v>0</v>
      </c>
      <c r="S720">
        <v>0</v>
      </c>
      <c r="T720" s="10">
        <f t="shared" si="44"/>
        <v>471.07438016528926</v>
      </c>
      <c r="U720" s="30">
        <v>573.06937049999999</v>
      </c>
      <c r="W720">
        <f t="shared" si="43"/>
        <v>570</v>
      </c>
      <c r="X720" s="17">
        <f t="shared" si="42"/>
        <v>570</v>
      </c>
      <c r="Y720" t="s">
        <v>6957</v>
      </c>
      <c r="Z720" t="s">
        <v>6957</v>
      </c>
      <c r="AA720" t="s">
        <v>6958</v>
      </c>
      <c r="AB720">
        <v>0</v>
      </c>
      <c r="AC720">
        <v>0</v>
      </c>
    </row>
    <row r="721" spans="1:29" ht="23.25">
      <c r="A721">
        <v>737</v>
      </c>
      <c r="B721" t="s">
        <v>6956</v>
      </c>
      <c r="C721" t="s">
        <v>6957</v>
      </c>
      <c r="D721" t="s">
        <v>6957</v>
      </c>
      <c r="E721" t="s">
        <v>6958</v>
      </c>
      <c r="F721" t="s">
        <v>6958</v>
      </c>
      <c r="H721" t="s">
        <v>9744</v>
      </c>
      <c r="I721" t="s">
        <v>9743</v>
      </c>
      <c r="J721" t="s">
        <v>6959</v>
      </c>
      <c r="K721" t="s">
        <v>6959</v>
      </c>
      <c r="L721">
        <v>0</v>
      </c>
      <c r="M721">
        <v>0</v>
      </c>
      <c r="N721">
        <v>0</v>
      </c>
      <c r="O721" t="s">
        <v>6960</v>
      </c>
      <c r="P721" s="1">
        <v>0.21</v>
      </c>
      <c r="Q721" t="s">
        <v>6961</v>
      </c>
      <c r="R721">
        <v>0</v>
      </c>
      <c r="S721">
        <v>0</v>
      </c>
      <c r="T721" s="10">
        <f t="shared" si="44"/>
        <v>520.6611570247934</v>
      </c>
      <c r="U721" s="30">
        <v>629.41858650000006</v>
      </c>
      <c r="W721">
        <f t="shared" si="43"/>
        <v>630</v>
      </c>
      <c r="X721" s="17">
        <f t="shared" si="42"/>
        <v>630</v>
      </c>
      <c r="Y721" t="s">
        <v>6957</v>
      </c>
      <c r="Z721" t="s">
        <v>6957</v>
      </c>
      <c r="AA721" t="s">
        <v>6958</v>
      </c>
      <c r="AB721">
        <v>0</v>
      </c>
      <c r="AC721">
        <v>0</v>
      </c>
    </row>
    <row r="722" spans="1:29" ht="23.25">
      <c r="A722">
        <v>738</v>
      </c>
      <c r="B722" t="s">
        <v>6956</v>
      </c>
      <c r="C722" t="s">
        <v>6957</v>
      </c>
      <c r="D722" t="s">
        <v>6957</v>
      </c>
      <c r="E722" t="s">
        <v>6958</v>
      </c>
      <c r="F722" t="s">
        <v>6958</v>
      </c>
      <c r="H722" t="s">
        <v>9746</v>
      </c>
      <c r="I722" t="s">
        <v>9745</v>
      </c>
      <c r="J722" t="s">
        <v>6959</v>
      </c>
      <c r="K722" t="s">
        <v>6959</v>
      </c>
      <c r="L722">
        <v>0</v>
      </c>
      <c r="M722">
        <v>0</v>
      </c>
      <c r="N722">
        <v>0</v>
      </c>
      <c r="O722" t="s">
        <v>6960</v>
      </c>
      <c r="P722" s="1">
        <v>0.21</v>
      </c>
      <c r="Q722" t="s">
        <v>6961</v>
      </c>
      <c r="R722">
        <v>0</v>
      </c>
      <c r="S722">
        <v>0</v>
      </c>
      <c r="T722" s="10">
        <f t="shared" si="44"/>
        <v>561.98347107438019</v>
      </c>
      <c r="U722" s="30">
        <v>676.37926125000001</v>
      </c>
      <c r="W722">
        <f t="shared" si="43"/>
        <v>680</v>
      </c>
      <c r="X722" s="17">
        <f t="shared" si="42"/>
        <v>680</v>
      </c>
      <c r="Y722" t="s">
        <v>6957</v>
      </c>
      <c r="Z722" t="s">
        <v>6957</v>
      </c>
      <c r="AA722" t="s">
        <v>6958</v>
      </c>
      <c r="AB722">
        <v>0</v>
      </c>
      <c r="AC722">
        <v>0</v>
      </c>
    </row>
    <row r="723" spans="1:29" ht="23.25">
      <c r="A723">
        <v>739</v>
      </c>
      <c r="B723" t="s">
        <v>6956</v>
      </c>
      <c r="C723" t="s">
        <v>6957</v>
      </c>
      <c r="D723" t="s">
        <v>6957</v>
      </c>
      <c r="E723" t="s">
        <v>6958</v>
      </c>
      <c r="F723" t="s">
        <v>6958</v>
      </c>
      <c r="H723" t="s">
        <v>9748</v>
      </c>
      <c r="I723" t="s">
        <v>9747</v>
      </c>
      <c r="J723" t="s">
        <v>6959</v>
      </c>
      <c r="K723" t="s">
        <v>6959</v>
      </c>
      <c r="L723">
        <v>0</v>
      </c>
      <c r="M723">
        <v>0</v>
      </c>
      <c r="N723">
        <v>0</v>
      </c>
      <c r="O723" t="s">
        <v>6960</v>
      </c>
      <c r="P723" s="1">
        <v>0.21</v>
      </c>
      <c r="Q723" t="s">
        <v>6961</v>
      </c>
      <c r="R723">
        <v>0</v>
      </c>
      <c r="S723">
        <v>0</v>
      </c>
      <c r="T723" s="10">
        <f t="shared" si="44"/>
        <v>595.04132231404958</v>
      </c>
      <c r="U723" s="30">
        <v>718.66812600000003</v>
      </c>
      <c r="W723">
        <f t="shared" si="43"/>
        <v>720</v>
      </c>
      <c r="X723" s="17">
        <f t="shared" si="42"/>
        <v>720</v>
      </c>
      <c r="Y723" t="s">
        <v>6957</v>
      </c>
      <c r="Z723" t="s">
        <v>6957</v>
      </c>
      <c r="AA723" t="s">
        <v>6958</v>
      </c>
      <c r="AB723">
        <v>0</v>
      </c>
      <c r="AC723">
        <v>0</v>
      </c>
    </row>
    <row r="724" spans="1:29" ht="23.25">
      <c r="A724">
        <v>740</v>
      </c>
      <c r="B724" t="s">
        <v>6956</v>
      </c>
      <c r="C724" t="s">
        <v>6957</v>
      </c>
      <c r="D724" t="s">
        <v>6957</v>
      </c>
      <c r="E724" t="s">
        <v>6958</v>
      </c>
      <c r="F724" t="s">
        <v>6958</v>
      </c>
      <c r="H724" t="s">
        <v>9750</v>
      </c>
      <c r="I724" t="s">
        <v>9749</v>
      </c>
      <c r="J724" t="s">
        <v>6959</v>
      </c>
      <c r="K724" t="s">
        <v>6959</v>
      </c>
      <c r="L724">
        <v>0</v>
      </c>
      <c r="M724">
        <v>0</v>
      </c>
      <c r="N724">
        <v>0</v>
      </c>
      <c r="O724" t="s">
        <v>6960</v>
      </c>
      <c r="P724" s="1">
        <v>0.21</v>
      </c>
      <c r="Q724" t="s">
        <v>6961</v>
      </c>
      <c r="R724">
        <v>0</v>
      </c>
      <c r="S724">
        <v>0</v>
      </c>
      <c r="T724" s="10">
        <f t="shared" si="44"/>
        <v>652.89256198347107</v>
      </c>
      <c r="U724" s="30">
        <v>789.12261450000005</v>
      </c>
      <c r="W724">
        <f t="shared" si="43"/>
        <v>790</v>
      </c>
      <c r="X724" s="17">
        <f t="shared" si="42"/>
        <v>790</v>
      </c>
      <c r="Y724" t="s">
        <v>6957</v>
      </c>
      <c r="Z724" t="s">
        <v>6957</v>
      </c>
      <c r="AA724" t="s">
        <v>6958</v>
      </c>
      <c r="AB724">
        <v>0</v>
      </c>
      <c r="AC724">
        <v>0</v>
      </c>
    </row>
    <row r="725" spans="1:29" ht="23.25">
      <c r="A725">
        <v>741</v>
      </c>
      <c r="B725" t="s">
        <v>6956</v>
      </c>
      <c r="C725" t="s">
        <v>6957</v>
      </c>
      <c r="D725" t="s">
        <v>6957</v>
      </c>
      <c r="E725" t="s">
        <v>6958</v>
      </c>
      <c r="F725" t="s">
        <v>6958</v>
      </c>
      <c r="H725" t="s">
        <v>1009</v>
      </c>
      <c r="I725" t="s">
        <v>4600</v>
      </c>
      <c r="J725" t="s">
        <v>6959</v>
      </c>
      <c r="K725" t="s">
        <v>6959</v>
      </c>
      <c r="L725">
        <v>0</v>
      </c>
      <c r="M725">
        <v>0</v>
      </c>
      <c r="N725">
        <v>0</v>
      </c>
      <c r="O725" t="s">
        <v>6960</v>
      </c>
      <c r="P725" s="1">
        <v>0.21</v>
      </c>
      <c r="Q725" t="s">
        <v>6961</v>
      </c>
      <c r="R725">
        <v>0</v>
      </c>
      <c r="S725">
        <v>0</v>
      </c>
      <c r="T725" s="10">
        <f t="shared" si="44"/>
        <v>520.6611570247934</v>
      </c>
      <c r="U725" s="30">
        <v>630.59552324999993</v>
      </c>
      <c r="W725">
        <f t="shared" si="43"/>
        <v>630</v>
      </c>
      <c r="X725" s="17">
        <f t="shared" si="42"/>
        <v>630</v>
      </c>
      <c r="Y725" t="s">
        <v>6957</v>
      </c>
      <c r="Z725" t="s">
        <v>6957</v>
      </c>
      <c r="AA725" t="s">
        <v>6958</v>
      </c>
      <c r="AB725">
        <v>0</v>
      </c>
      <c r="AC725">
        <v>0</v>
      </c>
    </row>
    <row r="726" spans="1:29" ht="23.25">
      <c r="A726">
        <v>742</v>
      </c>
      <c r="B726" t="s">
        <v>6956</v>
      </c>
      <c r="C726" t="s">
        <v>6957</v>
      </c>
      <c r="D726" t="s">
        <v>6957</v>
      </c>
      <c r="E726" t="s">
        <v>6958</v>
      </c>
      <c r="F726" t="s">
        <v>6958</v>
      </c>
      <c r="H726" t="s">
        <v>1010</v>
      </c>
      <c r="I726" t="s">
        <v>4601</v>
      </c>
      <c r="J726" t="s">
        <v>6959</v>
      </c>
      <c r="K726" t="s">
        <v>6959</v>
      </c>
      <c r="L726">
        <v>0</v>
      </c>
      <c r="M726">
        <v>0</v>
      </c>
      <c r="N726">
        <v>0</v>
      </c>
      <c r="O726" t="s">
        <v>6960</v>
      </c>
      <c r="P726" s="1">
        <v>0.21</v>
      </c>
      <c r="Q726" t="s">
        <v>6961</v>
      </c>
      <c r="R726">
        <v>0</v>
      </c>
      <c r="S726">
        <v>0</v>
      </c>
      <c r="T726" s="10">
        <f t="shared" si="44"/>
        <v>561.98347107438019</v>
      </c>
      <c r="U726" s="30">
        <v>681.67098449999992</v>
      </c>
      <c r="W726">
        <f t="shared" si="43"/>
        <v>680</v>
      </c>
      <c r="X726" s="17">
        <f t="shared" si="42"/>
        <v>680</v>
      </c>
      <c r="Y726" t="s">
        <v>6957</v>
      </c>
      <c r="Z726" t="s">
        <v>6957</v>
      </c>
      <c r="AA726" t="s">
        <v>6958</v>
      </c>
      <c r="AB726">
        <v>0</v>
      </c>
      <c r="AC726">
        <v>0</v>
      </c>
    </row>
    <row r="727" spans="1:29" ht="23.25">
      <c r="A727">
        <v>743</v>
      </c>
      <c r="B727" t="s">
        <v>6956</v>
      </c>
      <c r="C727" t="s">
        <v>6957</v>
      </c>
      <c r="D727" t="s">
        <v>6957</v>
      </c>
      <c r="E727" t="s">
        <v>6958</v>
      </c>
      <c r="F727" t="s">
        <v>6958</v>
      </c>
      <c r="H727" t="s">
        <v>1011</v>
      </c>
      <c r="I727" t="s">
        <v>4602</v>
      </c>
      <c r="J727" t="s">
        <v>6959</v>
      </c>
      <c r="K727" t="s">
        <v>6959</v>
      </c>
      <c r="L727">
        <v>0</v>
      </c>
      <c r="M727">
        <v>0</v>
      </c>
      <c r="N727">
        <v>0</v>
      </c>
      <c r="O727" t="s">
        <v>6960</v>
      </c>
      <c r="P727" s="1">
        <v>0.21</v>
      </c>
      <c r="Q727" t="s">
        <v>6961</v>
      </c>
      <c r="R727">
        <v>0</v>
      </c>
      <c r="S727">
        <v>0</v>
      </c>
      <c r="T727" s="10">
        <f t="shared" si="44"/>
        <v>595.04132231404958</v>
      </c>
      <c r="U727" s="30">
        <v>717.87751199999991</v>
      </c>
      <c r="W727">
        <f t="shared" si="43"/>
        <v>720</v>
      </c>
      <c r="X727" s="17">
        <f t="shared" si="42"/>
        <v>720</v>
      </c>
      <c r="Y727" t="s">
        <v>6957</v>
      </c>
      <c r="Z727" t="s">
        <v>6957</v>
      </c>
      <c r="AA727" t="s">
        <v>6958</v>
      </c>
      <c r="AB727">
        <v>0</v>
      </c>
      <c r="AC727">
        <v>0</v>
      </c>
    </row>
    <row r="728" spans="1:29" ht="23.25">
      <c r="A728">
        <v>744</v>
      </c>
      <c r="B728" t="s">
        <v>6956</v>
      </c>
      <c r="C728" t="s">
        <v>6957</v>
      </c>
      <c r="D728" t="s">
        <v>6957</v>
      </c>
      <c r="E728" t="s">
        <v>6958</v>
      </c>
      <c r="F728" t="s">
        <v>6958</v>
      </c>
      <c r="H728" t="s">
        <v>1012</v>
      </c>
      <c r="I728" t="s">
        <v>4603</v>
      </c>
      <c r="J728" t="s">
        <v>6959</v>
      </c>
      <c r="K728" t="s">
        <v>6959</v>
      </c>
      <c r="L728">
        <v>0</v>
      </c>
      <c r="M728">
        <v>0</v>
      </c>
      <c r="N728">
        <v>0</v>
      </c>
      <c r="O728" t="s">
        <v>6960</v>
      </c>
      <c r="P728" s="1">
        <v>0.21</v>
      </c>
      <c r="Q728" t="s">
        <v>6961</v>
      </c>
      <c r="R728">
        <v>0</v>
      </c>
      <c r="S728">
        <v>0</v>
      </c>
      <c r="T728" s="10">
        <f t="shared" si="44"/>
        <v>619.83471074380168</v>
      </c>
      <c r="U728" s="30">
        <v>754.69496849999996</v>
      </c>
      <c r="W728">
        <f t="shared" si="43"/>
        <v>750</v>
      </c>
      <c r="X728" s="17">
        <f t="shared" si="42"/>
        <v>750</v>
      </c>
      <c r="Y728" t="s">
        <v>6957</v>
      </c>
      <c r="Z728" t="s">
        <v>6957</v>
      </c>
      <c r="AA728" t="s">
        <v>6958</v>
      </c>
      <c r="AB728">
        <v>0</v>
      </c>
      <c r="AC728">
        <v>0</v>
      </c>
    </row>
    <row r="729" spans="1:29" ht="23.25">
      <c r="A729">
        <v>745</v>
      </c>
      <c r="B729" t="s">
        <v>6956</v>
      </c>
      <c r="C729" t="s">
        <v>6957</v>
      </c>
      <c r="D729" t="s">
        <v>6957</v>
      </c>
      <c r="E729" t="s">
        <v>6958</v>
      </c>
      <c r="F729" t="s">
        <v>6958</v>
      </c>
      <c r="H729" t="s">
        <v>1013</v>
      </c>
      <c r="I729" t="s">
        <v>4604</v>
      </c>
      <c r="J729" t="s">
        <v>6959</v>
      </c>
      <c r="K729" t="s">
        <v>6959</v>
      </c>
      <c r="L729">
        <v>0</v>
      </c>
      <c r="M729">
        <v>0</v>
      </c>
      <c r="N729">
        <v>0</v>
      </c>
      <c r="O729" t="s">
        <v>6960</v>
      </c>
      <c r="P729" s="1">
        <v>0.21</v>
      </c>
      <c r="Q729" t="s">
        <v>6961</v>
      </c>
      <c r="R729">
        <v>0</v>
      </c>
      <c r="S729">
        <v>0</v>
      </c>
      <c r="T729" s="10">
        <f t="shared" si="44"/>
        <v>652.89256198347107</v>
      </c>
      <c r="U729" s="30">
        <v>790.91946449999989</v>
      </c>
      <c r="W729">
        <f t="shared" si="43"/>
        <v>790</v>
      </c>
      <c r="X729" s="17">
        <f t="shared" si="42"/>
        <v>790</v>
      </c>
      <c r="Y729" t="s">
        <v>6957</v>
      </c>
      <c r="Z729" t="s">
        <v>6957</v>
      </c>
      <c r="AA729" t="s">
        <v>6958</v>
      </c>
      <c r="AB729">
        <v>0</v>
      </c>
      <c r="AC729">
        <v>0</v>
      </c>
    </row>
    <row r="730" spans="1:29" ht="23.25">
      <c r="A730">
        <v>746</v>
      </c>
      <c r="B730" t="s">
        <v>6956</v>
      </c>
      <c r="C730" t="s">
        <v>6957</v>
      </c>
      <c r="D730" t="s">
        <v>6957</v>
      </c>
      <c r="E730" t="s">
        <v>6958</v>
      </c>
      <c r="F730" t="s">
        <v>6958</v>
      </c>
      <c r="H730" t="s">
        <v>1014</v>
      </c>
      <c r="I730" t="s">
        <v>4605</v>
      </c>
      <c r="J730" t="s">
        <v>6959</v>
      </c>
      <c r="K730" t="s">
        <v>6959</v>
      </c>
      <c r="L730">
        <v>0</v>
      </c>
      <c r="M730">
        <v>0</v>
      </c>
      <c r="N730">
        <v>0</v>
      </c>
      <c r="O730" t="s">
        <v>6960</v>
      </c>
      <c r="P730" s="1">
        <v>0.21</v>
      </c>
      <c r="Q730" t="s">
        <v>6961</v>
      </c>
      <c r="R730">
        <v>0</v>
      </c>
      <c r="S730">
        <v>0</v>
      </c>
      <c r="T730" s="10">
        <f t="shared" si="44"/>
        <v>702.47933884297527</v>
      </c>
      <c r="U730" s="30">
        <v>852.12915974999999</v>
      </c>
      <c r="W730">
        <f t="shared" si="43"/>
        <v>850</v>
      </c>
      <c r="X730" s="17">
        <f t="shared" si="42"/>
        <v>850</v>
      </c>
      <c r="Y730" t="s">
        <v>6957</v>
      </c>
      <c r="Z730" t="s">
        <v>6957</v>
      </c>
      <c r="AA730" t="s">
        <v>6958</v>
      </c>
      <c r="AB730">
        <v>0</v>
      </c>
      <c r="AC730">
        <v>0</v>
      </c>
    </row>
    <row r="731" spans="1:29" ht="23.25">
      <c r="A731">
        <v>747</v>
      </c>
      <c r="B731" t="s">
        <v>6956</v>
      </c>
      <c r="C731" t="s">
        <v>6957</v>
      </c>
      <c r="D731" t="s">
        <v>6957</v>
      </c>
      <c r="E731" t="s">
        <v>6958</v>
      </c>
      <c r="F731" t="s">
        <v>6958</v>
      </c>
      <c r="H731" t="s">
        <v>1015</v>
      </c>
      <c r="I731" t="s">
        <v>4606</v>
      </c>
      <c r="J731" t="s">
        <v>6959</v>
      </c>
      <c r="K731" t="s">
        <v>6959</v>
      </c>
      <c r="L731">
        <v>0</v>
      </c>
      <c r="M731">
        <v>0</v>
      </c>
      <c r="N731">
        <v>0</v>
      </c>
      <c r="O731" t="s">
        <v>6960</v>
      </c>
      <c r="P731" s="1">
        <v>0.21</v>
      </c>
      <c r="Q731" t="s">
        <v>6961</v>
      </c>
      <c r="R731">
        <v>0</v>
      </c>
      <c r="S731">
        <v>0</v>
      </c>
      <c r="T731" s="10">
        <f t="shared" si="44"/>
        <v>760.33057851239676</v>
      </c>
      <c r="U731" s="30">
        <v>920.04110549999996</v>
      </c>
      <c r="W731">
        <f t="shared" si="43"/>
        <v>920</v>
      </c>
      <c r="X731" s="17">
        <f t="shared" si="42"/>
        <v>920</v>
      </c>
      <c r="Y731" t="s">
        <v>6957</v>
      </c>
      <c r="Z731" t="s">
        <v>6957</v>
      </c>
      <c r="AA731" t="s">
        <v>6958</v>
      </c>
      <c r="AB731">
        <v>0</v>
      </c>
      <c r="AC731">
        <v>0</v>
      </c>
    </row>
    <row r="732" spans="1:29" ht="23.25">
      <c r="A732">
        <v>748</v>
      </c>
      <c r="B732" t="s">
        <v>6956</v>
      </c>
      <c r="C732" t="s">
        <v>6957</v>
      </c>
      <c r="D732" t="s">
        <v>6957</v>
      </c>
      <c r="E732" t="s">
        <v>6958</v>
      </c>
      <c r="F732" t="s">
        <v>6958</v>
      </c>
      <c r="H732" t="s">
        <v>1016</v>
      </c>
      <c r="I732" t="s">
        <v>4607</v>
      </c>
      <c r="J732" t="s">
        <v>6959</v>
      </c>
      <c r="K732" t="s">
        <v>6959</v>
      </c>
      <c r="L732">
        <v>0</v>
      </c>
      <c r="M732">
        <v>0</v>
      </c>
      <c r="N732">
        <v>0</v>
      </c>
      <c r="O732" t="s">
        <v>6960</v>
      </c>
      <c r="P732" s="1">
        <v>0.21</v>
      </c>
      <c r="Q732" t="s">
        <v>6961</v>
      </c>
      <c r="R732">
        <v>0</v>
      </c>
      <c r="S732">
        <v>0</v>
      </c>
      <c r="T732" s="10">
        <f t="shared" si="44"/>
        <v>355.37190082644628</v>
      </c>
      <c r="U732" s="30">
        <v>425.47611149999994</v>
      </c>
      <c r="W732">
        <f t="shared" si="43"/>
        <v>430</v>
      </c>
      <c r="X732" s="17">
        <f t="shared" si="42"/>
        <v>430</v>
      </c>
      <c r="Y732" t="s">
        <v>6957</v>
      </c>
      <c r="Z732" t="s">
        <v>6957</v>
      </c>
      <c r="AA732" t="s">
        <v>6958</v>
      </c>
      <c r="AB732">
        <v>0</v>
      </c>
      <c r="AC732">
        <v>0</v>
      </c>
    </row>
    <row r="733" spans="1:29" ht="23.25">
      <c r="A733">
        <v>749</v>
      </c>
      <c r="B733" t="s">
        <v>6956</v>
      </c>
      <c r="C733" t="s">
        <v>6957</v>
      </c>
      <c r="D733" t="s">
        <v>6957</v>
      </c>
      <c r="E733" t="s">
        <v>6958</v>
      </c>
      <c r="F733" t="s">
        <v>6958</v>
      </c>
      <c r="H733" t="s">
        <v>1017</v>
      </c>
      <c r="I733" t="s">
        <v>4608</v>
      </c>
      <c r="J733" t="s">
        <v>6959</v>
      </c>
      <c r="K733" t="s">
        <v>6959</v>
      </c>
      <c r="L733">
        <v>0</v>
      </c>
      <c r="M733">
        <v>0</v>
      </c>
      <c r="N733">
        <v>0</v>
      </c>
      <c r="O733" t="s">
        <v>6960</v>
      </c>
      <c r="P733" s="1">
        <v>0.21</v>
      </c>
      <c r="Q733" t="s">
        <v>6961</v>
      </c>
      <c r="R733">
        <v>0</v>
      </c>
      <c r="S733">
        <v>0</v>
      </c>
      <c r="T733" s="10">
        <f t="shared" si="44"/>
        <v>388.42975206611573</v>
      </c>
      <c r="U733" s="30">
        <v>473.7754395</v>
      </c>
      <c r="W733">
        <f t="shared" si="43"/>
        <v>470</v>
      </c>
      <c r="X733" s="17">
        <f t="shared" ref="X733:X793" si="45">W733</f>
        <v>470</v>
      </c>
      <c r="Y733" t="s">
        <v>6957</v>
      </c>
      <c r="Z733" t="s">
        <v>6957</v>
      </c>
      <c r="AA733" t="s">
        <v>6958</v>
      </c>
      <c r="AB733">
        <v>0</v>
      </c>
      <c r="AC733">
        <v>0</v>
      </c>
    </row>
    <row r="734" spans="1:29" ht="23.25">
      <c r="A734">
        <v>750</v>
      </c>
      <c r="B734" t="s">
        <v>6956</v>
      </c>
      <c r="C734" t="s">
        <v>6957</v>
      </c>
      <c r="D734" t="s">
        <v>6957</v>
      </c>
      <c r="E734" t="s">
        <v>6958</v>
      </c>
      <c r="F734" t="s">
        <v>6958</v>
      </c>
      <c r="H734" t="s">
        <v>1018</v>
      </c>
      <c r="I734" t="s">
        <v>4609</v>
      </c>
      <c r="J734" t="s">
        <v>6959</v>
      </c>
      <c r="K734" t="s">
        <v>6959</v>
      </c>
      <c r="L734">
        <v>0</v>
      </c>
      <c r="M734">
        <v>0</v>
      </c>
      <c r="N734">
        <v>0</v>
      </c>
      <c r="O734" t="s">
        <v>6960</v>
      </c>
      <c r="P734" s="1">
        <v>0.21</v>
      </c>
      <c r="Q734" t="s">
        <v>6961</v>
      </c>
      <c r="R734">
        <v>0</v>
      </c>
      <c r="S734">
        <v>0</v>
      </c>
      <c r="T734" s="10">
        <f t="shared" si="44"/>
        <v>380.16528925619838</v>
      </c>
      <c r="U734" s="30">
        <v>455.48350649999998</v>
      </c>
      <c r="W734">
        <f t="shared" si="43"/>
        <v>460</v>
      </c>
      <c r="X734" s="17">
        <f t="shared" si="45"/>
        <v>460</v>
      </c>
      <c r="Y734" t="s">
        <v>6957</v>
      </c>
      <c r="Z734" t="s">
        <v>6957</v>
      </c>
      <c r="AA734" t="s">
        <v>6958</v>
      </c>
      <c r="AB734">
        <v>0</v>
      </c>
      <c r="AC734">
        <v>0</v>
      </c>
    </row>
    <row r="735" spans="1:29" ht="23.25">
      <c r="A735">
        <v>751</v>
      </c>
      <c r="B735" t="s">
        <v>6956</v>
      </c>
      <c r="C735" t="s">
        <v>6957</v>
      </c>
      <c r="D735" t="s">
        <v>6957</v>
      </c>
      <c r="E735" t="s">
        <v>6958</v>
      </c>
      <c r="F735" t="s">
        <v>6958</v>
      </c>
      <c r="H735" t="s">
        <v>1019</v>
      </c>
      <c r="I735" t="s">
        <v>4610</v>
      </c>
      <c r="J735" t="s">
        <v>6959</v>
      </c>
      <c r="K735" t="s">
        <v>6959</v>
      </c>
      <c r="L735">
        <v>0</v>
      </c>
      <c r="M735">
        <v>0</v>
      </c>
      <c r="N735">
        <v>0</v>
      </c>
      <c r="O735" t="s">
        <v>6960</v>
      </c>
      <c r="P735" s="1">
        <v>0.21</v>
      </c>
      <c r="Q735" t="s">
        <v>6961</v>
      </c>
      <c r="R735">
        <v>0</v>
      </c>
      <c r="S735">
        <v>0</v>
      </c>
      <c r="T735" s="10">
        <f t="shared" si="44"/>
        <v>438.01652892561987</v>
      </c>
      <c r="U735" s="30">
        <v>533.33203274999994</v>
      </c>
      <c r="W735">
        <f t="shared" si="43"/>
        <v>530</v>
      </c>
      <c r="X735" s="17">
        <f t="shared" si="45"/>
        <v>530</v>
      </c>
      <c r="Y735" t="s">
        <v>6957</v>
      </c>
      <c r="Z735" t="s">
        <v>6957</v>
      </c>
      <c r="AA735" t="s">
        <v>6958</v>
      </c>
      <c r="AB735">
        <v>0</v>
      </c>
      <c r="AC735">
        <v>0</v>
      </c>
    </row>
    <row r="736" spans="1:29" ht="23.25">
      <c r="A736">
        <v>752</v>
      </c>
      <c r="B736" t="s">
        <v>6956</v>
      </c>
      <c r="C736" t="s">
        <v>6957</v>
      </c>
      <c r="D736" t="s">
        <v>6957</v>
      </c>
      <c r="E736" t="s">
        <v>6958</v>
      </c>
      <c r="F736" t="s">
        <v>6958</v>
      </c>
      <c r="H736" t="s">
        <v>9770</v>
      </c>
      <c r="I736" t="s">
        <v>9769</v>
      </c>
      <c r="J736" t="s">
        <v>6959</v>
      </c>
      <c r="K736" t="s">
        <v>6959</v>
      </c>
      <c r="L736">
        <v>0</v>
      </c>
      <c r="M736">
        <v>0</v>
      </c>
      <c r="N736">
        <v>0</v>
      </c>
      <c r="O736" t="s">
        <v>6960</v>
      </c>
      <c r="P736" s="1">
        <v>0.21</v>
      </c>
      <c r="Q736" t="s">
        <v>6961</v>
      </c>
      <c r="R736">
        <v>0</v>
      </c>
      <c r="S736">
        <v>0</v>
      </c>
      <c r="T736" s="10">
        <f t="shared" si="44"/>
        <v>206.61157024793388</v>
      </c>
      <c r="U736" s="30">
        <v>254.17341675</v>
      </c>
      <c r="W736">
        <f t="shared" si="43"/>
        <v>250</v>
      </c>
      <c r="X736" s="17">
        <f t="shared" si="45"/>
        <v>250</v>
      </c>
      <c r="Y736" t="s">
        <v>6957</v>
      </c>
      <c r="Z736" t="s">
        <v>6957</v>
      </c>
      <c r="AA736" t="s">
        <v>6958</v>
      </c>
      <c r="AB736">
        <v>0</v>
      </c>
      <c r="AC736">
        <v>0</v>
      </c>
    </row>
    <row r="737" spans="1:29" ht="23.25">
      <c r="A737">
        <v>753</v>
      </c>
      <c r="B737" t="s">
        <v>6956</v>
      </c>
      <c r="C737" t="s">
        <v>6957</v>
      </c>
      <c r="D737" t="s">
        <v>6957</v>
      </c>
      <c r="E737" t="s">
        <v>6958</v>
      </c>
      <c r="F737" t="s">
        <v>6958</v>
      </c>
      <c r="H737" t="s">
        <v>9772</v>
      </c>
      <c r="I737" t="s">
        <v>9771</v>
      </c>
      <c r="J737" t="s">
        <v>6959</v>
      </c>
      <c r="K737" t="s">
        <v>6959</v>
      </c>
      <c r="L737">
        <v>0</v>
      </c>
      <c r="M737">
        <v>0</v>
      </c>
      <c r="N737">
        <v>0</v>
      </c>
      <c r="O737" t="s">
        <v>6960</v>
      </c>
      <c r="P737" s="1">
        <v>0.21</v>
      </c>
      <c r="Q737" t="s">
        <v>6961</v>
      </c>
      <c r="R737">
        <v>0</v>
      </c>
      <c r="S737">
        <v>0</v>
      </c>
      <c r="T737" s="10">
        <f t="shared" si="44"/>
        <v>49.586776859504134</v>
      </c>
      <c r="U737" s="30">
        <v>62.368663500000004</v>
      </c>
      <c r="W737">
        <f t="shared" si="43"/>
        <v>60</v>
      </c>
      <c r="X737" s="17">
        <f t="shared" si="45"/>
        <v>60</v>
      </c>
      <c r="Y737" t="s">
        <v>6957</v>
      </c>
      <c r="Z737" t="s">
        <v>6957</v>
      </c>
      <c r="AA737" t="s">
        <v>6958</v>
      </c>
      <c r="AB737">
        <v>0</v>
      </c>
      <c r="AC737">
        <v>0</v>
      </c>
    </row>
    <row r="738" spans="1:29" ht="23.25">
      <c r="A738">
        <v>754</v>
      </c>
      <c r="B738" t="s">
        <v>6956</v>
      </c>
      <c r="C738" t="s">
        <v>6957</v>
      </c>
      <c r="D738" t="s">
        <v>6957</v>
      </c>
      <c r="E738" t="s">
        <v>6958</v>
      </c>
      <c r="F738" t="s">
        <v>6958</v>
      </c>
      <c r="H738" t="s">
        <v>9774</v>
      </c>
      <c r="I738" t="s">
        <v>9773</v>
      </c>
      <c r="J738" t="s">
        <v>6959</v>
      </c>
      <c r="K738" t="s">
        <v>6959</v>
      </c>
      <c r="L738">
        <v>0</v>
      </c>
      <c r="M738">
        <v>0</v>
      </c>
      <c r="N738">
        <v>0</v>
      </c>
      <c r="O738" t="s">
        <v>6960</v>
      </c>
      <c r="P738" s="1">
        <v>0.21</v>
      </c>
      <c r="Q738" t="s">
        <v>6961</v>
      </c>
      <c r="R738">
        <v>0</v>
      </c>
      <c r="S738">
        <v>0</v>
      </c>
      <c r="T738" s="10">
        <f t="shared" si="44"/>
        <v>82.644628099173559</v>
      </c>
      <c r="U738" s="30">
        <v>98.754875999999996</v>
      </c>
      <c r="W738">
        <f t="shared" si="43"/>
        <v>100</v>
      </c>
      <c r="X738" s="17">
        <f t="shared" si="45"/>
        <v>100</v>
      </c>
      <c r="Y738" t="s">
        <v>6957</v>
      </c>
      <c r="Z738" t="s">
        <v>6957</v>
      </c>
      <c r="AA738" t="s">
        <v>6958</v>
      </c>
      <c r="AB738">
        <v>0</v>
      </c>
      <c r="AC738">
        <v>0</v>
      </c>
    </row>
    <row r="739" spans="1:29" s="8" customFormat="1" ht="23.25">
      <c r="A739">
        <v>755</v>
      </c>
      <c r="B739" s="8" t="s">
        <v>6956</v>
      </c>
      <c r="C739" s="8" t="s">
        <v>6957</v>
      </c>
      <c r="D739" s="8" t="s">
        <v>6957</v>
      </c>
      <c r="E739" s="8" t="s">
        <v>6958</v>
      </c>
      <c r="F739" s="8" t="s">
        <v>6958</v>
      </c>
      <c r="H739" s="8" t="s">
        <v>11224</v>
      </c>
      <c r="I739" s="8" t="s">
        <v>4614</v>
      </c>
      <c r="J739" s="8" t="s">
        <v>6959</v>
      </c>
      <c r="K739" s="8" t="s">
        <v>6959</v>
      </c>
      <c r="L739" s="8">
        <v>0</v>
      </c>
      <c r="M739" s="8">
        <v>0</v>
      </c>
      <c r="N739" s="8">
        <v>0</v>
      </c>
      <c r="O739" s="8" t="s">
        <v>6960</v>
      </c>
      <c r="P739" s="9">
        <v>0.21</v>
      </c>
      <c r="Q739" s="8" t="s">
        <v>6961</v>
      </c>
      <c r="R739" s="8">
        <v>0</v>
      </c>
      <c r="S739" s="8">
        <v>0</v>
      </c>
      <c r="T739" s="10">
        <f t="shared" si="44"/>
        <v>33.057851239669425</v>
      </c>
      <c r="U739" s="30">
        <v>1014.2679195000001</v>
      </c>
      <c r="V739" s="8">
        <f>U739/24</f>
        <v>42.261163312500003</v>
      </c>
      <c r="W739" s="8">
        <f>MROUND(V739,10)</f>
        <v>40</v>
      </c>
      <c r="X739" s="17">
        <f t="shared" si="45"/>
        <v>40</v>
      </c>
      <c r="Y739" s="8" t="s">
        <v>6957</v>
      </c>
      <c r="Z739" s="8" t="s">
        <v>6957</v>
      </c>
      <c r="AA739" s="8" t="s">
        <v>6958</v>
      </c>
      <c r="AB739" s="8">
        <v>0</v>
      </c>
      <c r="AC739" s="8">
        <v>0</v>
      </c>
    </row>
    <row r="740" spans="1:29" s="8" customFormat="1" ht="23.25">
      <c r="A740">
        <v>756</v>
      </c>
      <c r="B740" s="8" t="s">
        <v>6956</v>
      </c>
      <c r="C740" s="8" t="s">
        <v>6957</v>
      </c>
      <c r="D740" s="8" t="s">
        <v>6957</v>
      </c>
      <c r="E740" s="8" t="s">
        <v>6958</v>
      </c>
      <c r="F740" s="8" t="s">
        <v>6958</v>
      </c>
      <c r="H740" s="8" t="s">
        <v>1024</v>
      </c>
      <c r="I740" s="8" t="s">
        <v>4615</v>
      </c>
      <c r="J740" s="8" t="s">
        <v>6959</v>
      </c>
      <c r="K740" s="8" t="s">
        <v>6959</v>
      </c>
      <c r="L740" s="8">
        <v>0</v>
      </c>
      <c r="M740" s="8">
        <v>0</v>
      </c>
      <c r="N740" s="8">
        <v>0</v>
      </c>
      <c r="O740" s="8" t="s">
        <v>6960</v>
      </c>
      <c r="P740" s="9">
        <v>0.21</v>
      </c>
      <c r="Q740" s="8" t="s">
        <v>6961</v>
      </c>
      <c r="R740" s="8">
        <v>0</v>
      </c>
      <c r="S740" s="8">
        <v>0</v>
      </c>
      <c r="T740" s="10">
        <f t="shared" si="44"/>
        <v>41.32231404958678</v>
      </c>
      <c r="U740" s="30">
        <v>1238.5507364999999</v>
      </c>
      <c r="V740" s="8">
        <f t="shared" ref="V740:V748" si="46">U740/24</f>
        <v>51.606280687499996</v>
      </c>
      <c r="W740" s="8">
        <f t="shared" ref="W740:W752" si="47">MROUND(V740,10)</f>
        <v>50</v>
      </c>
      <c r="X740" s="17">
        <f t="shared" si="45"/>
        <v>50</v>
      </c>
      <c r="Y740" s="8" t="s">
        <v>6957</v>
      </c>
      <c r="Z740" s="8" t="s">
        <v>6957</v>
      </c>
      <c r="AA740" s="8" t="s">
        <v>6958</v>
      </c>
      <c r="AB740" s="8">
        <v>0</v>
      </c>
      <c r="AC740" s="8">
        <v>0</v>
      </c>
    </row>
    <row r="741" spans="1:29" s="8" customFormat="1" ht="23.25">
      <c r="A741">
        <v>757</v>
      </c>
      <c r="B741" s="8" t="s">
        <v>6956</v>
      </c>
      <c r="C741" s="8" t="s">
        <v>6957</v>
      </c>
      <c r="D741" s="8" t="s">
        <v>6957</v>
      </c>
      <c r="E741" s="8" t="s">
        <v>6958</v>
      </c>
      <c r="F741" s="8" t="s">
        <v>6958</v>
      </c>
      <c r="H741" s="8" t="s">
        <v>1025</v>
      </c>
      <c r="I741" s="8" t="s">
        <v>4616</v>
      </c>
      <c r="J741" s="8" t="s">
        <v>6959</v>
      </c>
      <c r="K741" s="8" t="s">
        <v>6959</v>
      </c>
      <c r="L741" s="8">
        <v>0</v>
      </c>
      <c r="M741" s="8">
        <v>0</v>
      </c>
      <c r="N741" s="8">
        <v>0</v>
      </c>
      <c r="O741" s="8" t="s">
        <v>6960</v>
      </c>
      <c r="P741" s="9">
        <v>0.21</v>
      </c>
      <c r="Q741" s="8" t="s">
        <v>6961</v>
      </c>
      <c r="R741" s="8">
        <v>0</v>
      </c>
      <c r="S741" s="8">
        <v>0</v>
      </c>
      <c r="T741" s="10">
        <f t="shared" si="44"/>
        <v>74.380165289256198</v>
      </c>
      <c r="U741" s="30">
        <v>2053.7546287499999</v>
      </c>
      <c r="V741" s="8">
        <f t="shared" si="46"/>
        <v>85.573109531249997</v>
      </c>
      <c r="W741" s="8">
        <f t="shared" si="47"/>
        <v>90</v>
      </c>
      <c r="X741" s="17">
        <f t="shared" si="45"/>
        <v>90</v>
      </c>
      <c r="Y741" s="8" t="s">
        <v>6957</v>
      </c>
      <c r="Z741" s="8" t="s">
        <v>6957</v>
      </c>
      <c r="AA741" s="8" t="s">
        <v>6958</v>
      </c>
      <c r="AB741" s="8">
        <v>0</v>
      </c>
      <c r="AC741" s="8">
        <v>0</v>
      </c>
    </row>
    <row r="742" spans="1:29" s="8" customFormat="1" ht="23.25">
      <c r="A742">
        <v>758</v>
      </c>
      <c r="B742" s="8" t="s">
        <v>6956</v>
      </c>
      <c r="C742" s="8" t="s">
        <v>6957</v>
      </c>
      <c r="D742" s="8" t="s">
        <v>6957</v>
      </c>
      <c r="E742" s="8" t="s">
        <v>6958</v>
      </c>
      <c r="F742" s="8" t="s">
        <v>6958</v>
      </c>
      <c r="H742" s="8" t="s">
        <v>1026</v>
      </c>
      <c r="I742" s="8" t="s">
        <v>4617</v>
      </c>
      <c r="J742" s="8" t="s">
        <v>6959</v>
      </c>
      <c r="K742" s="8" t="s">
        <v>6959</v>
      </c>
      <c r="L742" s="8">
        <v>0</v>
      </c>
      <c r="M742" s="8">
        <v>0</v>
      </c>
      <c r="N742" s="8">
        <v>0</v>
      </c>
      <c r="O742" s="8" t="s">
        <v>6960</v>
      </c>
      <c r="P742" s="9">
        <v>0.21</v>
      </c>
      <c r="Q742" s="8" t="s">
        <v>6961</v>
      </c>
      <c r="R742" s="8">
        <v>0</v>
      </c>
      <c r="S742" s="8">
        <v>0</v>
      </c>
      <c r="T742" s="10">
        <f t="shared" si="44"/>
        <v>140.49586776859505</v>
      </c>
      <c r="U742" s="30">
        <v>4057.5927644999997</v>
      </c>
      <c r="V742" s="8">
        <f t="shared" si="46"/>
        <v>169.0663651875</v>
      </c>
      <c r="W742" s="8">
        <f t="shared" si="47"/>
        <v>170</v>
      </c>
      <c r="X742" s="17">
        <f t="shared" si="45"/>
        <v>170</v>
      </c>
      <c r="Y742" s="8" t="s">
        <v>6957</v>
      </c>
      <c r="Z742" s="8" t="s">
        <v>6957</v>
      </c>
      <c r="AA742" s="8" t="s">
        <v>6958</v>
      </c>
      <c r="AB742" s="8">
        <v>0</v>
      </c>
      <c r="AC742" s="8">
        <v>0</v>
      </c>
    </row>
    <row r="743" spans="1:29" s="8" customFormat="1" ht="23.25">
      <c r="A743">
        <v>759</v>
      </c>
      <c r="B743" s="8" t="s">
        <v>6956</v>
      </c>
      <c r="C743" s="8" t="s">
        <v>6957</v>
      </c>
      <c r="D743" s="8" t="s">
        <v>6957</v>
      </c>
      <c r="E743" s="8" t="s">
        <v>6958</v>
      </c>
      <c r="F743" s="8" t="s">
        <v>6958</v>
      </c>
      <c r="H743" s="8" t="s">
        <v>1027</v>
      </c>
      <c r="I743" s="8" t="s">
        <v>4618</v>
      </c>
      <c r="J743" s="8" t="s">
        <v>6959</v>
      </c>
      <c r="K743" s="8" t="s">
        <v>6959</v>
      </c>
      <c r="L743" s="8">
        <v>0</v>
      </c>
      <c r="M743" s="8">
        <v>0</v>
      </c>
      <c r="N743" s="8">
        <v>0</v>
      </c>
      <c r="O743" s="8" t="s">
        <v>6960</v>
      </c>
      <c r="P743" s="9">
        <v>0.21</v>
      </c>
      <c r="Q743" s="8" t="s">
        <v>6961</v>
      </c>
      <c r="R743" s="8">
        <v>0</v>
      </c>
      <c r="S743" s="8">
        <v>0</v>
      </c>
      <c r="T743" s="10">
        <f t="shared" si="44"/>
        <v>148.7603305785124</v>
      </c>
      <c r="U743" s="30">
        <v>2134.3792882499997</v>
      </c>
      <c r="V743" s="8">
        <f>U743/12</f>
        <v>177.86494068749997</v>
      </c>
      <c r="W743" s="8">
        <f t="shared" si="47"/>
        <v>180</v>
      </c>
      <c r="X743" s="17">
        <f t="shared" si="45"/>
        <v>180</v>
      </c>
      <c r="Y743" s="8" t="s">
        <v>6957</v>
      </c>
      <c r="Z743" s="8" t="s">
        <v>6957</v>
      </c>
      <c r="AA743" s="8" t="s">
        <v>6958</v>
      </c>
      <c r="AB743" s="8">
        <v>0</v>
      </c>
      <c r="AC743" s="8">
        <v>0</v>
      </c>
    </row>
    <row r="744" spans="1:29" s="8" customFormat="1" ht="23.25">
      <c r="A744">
        <v>760</v>
      </c>
      <c r="B744" s="8" t="s">
        <v>6956</v>
      </c>
      <c r="C744" s="8" t="s">
        <v>6957</v>
      </c>
      <c r="D744" s="8" t="s">
        <v>6957</v>
      </c>
      <c r="E744" s="8" t="s">
        <v>6958</v>
      </c>
      <c r="F744" s="8" t="s">
        <v>6958</v>
      </c>
      <c r="H744" s="8" t="s">
        <v>1028</v>
      </c>
      <c r="I744" s="8" t="s">
        <v>4619</v>
      </c>
      <c r="J744" s="8" t="s">
        <v>6959</v>
      </c>
      <c r="K744" s="8" t="s">
        <v>6959</v>
      </c>
      <c r="L744" s="8">
        <v>0</v>
      </c>
      <c r="M744" s="8">
        <v>0</v>
      </c>
      <c r="N744" s="8">
        <v>0</v>
      </c>
      <c r="O744" s="8" t="s">
        <v>6960</v>
      </c>
      <c r="P744" s="9">
        <v>0.21</v>
      </c>
      <c r="Q744" s="8" t="s">
        <v>6961</v>
      </c>
      <c r="R744" s="8">
        <v>0</v>
      </c>
      <c r="S744" s="8">
        <v>0</v>
      </c>
      <c r="T744" s="10">
        <f t="shared" si="44"/>
        <v>107.43801652892563</v>
      </c>
      <c r="U744" s="30">
        <v>3012.5088674999997</v>
      </c>
      <c r="V744" s="8">
        <f t="shared" si="46"/>
        <v>125.52120281249999</v>
      </c>
      <c r="W744" s="8">
        <f t="shared" si="47"/>
        <v>130</v>
      </c>
      <c r="X744" s="17">
        <f t="shared" si="45"/>
        <v>130</v>
      </c>
      <c r="Y744" s="8" t="s">
        <v>6957</v>
      </c>
      <c r="Z744" s="8" t="s">
        <v>6957</v>
      </c>
      <c r="AA744" s="8" t="s">
        <v>6958</v>
      </c>
      <c r="AB744" s="8">
        <v>0</v>
      </c>
      <c r="AC744" s="8">
        <v>0</v>
      </c>
    </row>
    <row r="745" spans="1:29" s="8" customFormat="1" ht="23.25">
      <c r="A745">
        <v>761</v>
      </c>
      <c r="B745" s="8" t="s">
        <v>6956</v>
      </c>
      <c r="C745" s="8" t="s">
        <v>6957</v>
      </c>
      <c r="D745" s="8" t="s">
        <v>6957</v>
      </c>
      <c r="E745" s="8" t="s">
        <v>6958</v>
      </c>
      <c r="F745" s="8" t="s">
        <v>6958</v>
      </c>
      <c r="H745" s="8" t="s">
        <v>1029</v>
      </c>
      <c r="I745" s="8" t="s">
        <v>4620</v>
      </c>
      <c r="J745" s="8" t="s">
        <v>6959</v>
      </c>
      <c r="K745" s="8" t="s">
        <v>6959</v>
      </c>
      <c r="L745" s="8">
        <v>0</v>
      </c>
      <c r="M745" s="8">
        <v>0</v>
      </c>
      <c r="N745" s="8">
        <v>0</v>
      </c>
      <c r="O745" s="8" t="s">
        <v>6960</v>
      </c>
      <c r="P745" s="9">
        <v>0.21</v>
      </c>
      <c r="Q745" s="8" t="s">
        <v>6961</v>
      </c>
      <c r="R745" s="8">
        <v>0</v>
      </c>
      <c r="S745" s="8">
        <v>0</v>
      </c>
      <c r="T745" s="10">
        <f t="shared" si="44"/>
        <v>132.2314049586777</v>
      </c>
      <c r="U745" s="30">
        <v>3959.0445262499998</v>
      </c>
      <c r="V745" s="8">
        <f t="shared" si="46"/>
        <v>164.96018859374999</v>
      </c>
      <c r="W745" s="8">
        <f t="shared" si="47"/>
        <v>160</v>
      </c>
      <c r="X745" s="17">
        <f t="shared" si="45"/>
        <v>160</v>
      </c>
      <c r="Y745" s="8" t="s">
        <v>6957</v>
      </c>
      <c r="Z745" s="8" t="s">
        <v>6957</v>
      </c>
      <c r="AA745" s="8" t="s">
        <v>6958</v>
      </c>
      <c r="AB745" s="8">
        <v>0</v>
      </c>
      <c r="AC745" s="8">
        <v>0</v>
      </c>
    </row>
    <row r="746" spans="1:29" s="2" customFormat="1" ht="23.25">
      <c r="A746">
        <v>762</v>
      </c>
      <c r="B746" s="2" t="s">
        <v>6956</v>
      </c>
      <c r="C746" s="2" t="s">
        <v>6957</v>
      </c>
      <c r="D746" s="2" t="s">
        <v>6957</v>
      </c>
      <c r="E746" s="2" t="s">
        <v>6958</v>
      </c>
      <c r="F746" s="2" t="s">
        <v>6958</v>
      </c>
      <c r="H746" s="2" t="s">
        <v>1030</v>
      </c>
      <c r="I746" s="2" t="s">
        <v>4621</v>
      </c>
      <c r="J746" s="2" t="s">
        <v>6959</v>
      </c>
      <c r="K746" s="2" t="s">
        <v>6959</v>
      </c>
      <c r="L746" s="2">
        <v>0</v>
      </c>
      <c r="M746" s="2">
        <v>0</v>
      </c>
      <c r="N746" s="2">
        <v>0</v>
      </c>
      <c r="O746" s="2" t="s">
        <v>6960</v>
      </c>
      <c r="P746" s="3">
        <v>0.21</v>
      </c>
      <c r="Q746" s="2" t="s">
        <v>6961</v>
      </c>
      <c r="R746" s="2">
        <v>0</v>
      </c>
      <c r="S746" s="2">
        <v>0</v>
      </c>
      <c r="T746" s="10">
        <f t="shared" si="44"/>
        <v>165.28925619834712</v>
      </c>
      <c r="U746" s="30">
        <v>4703.6591662499995</v>
      </c>
      <c r="V746" s="8">
        <f t="shared" si="46"/>
        <v>195.98579859374999</v>
      </c>
      <c r="W746" s="8">
        <f t="shared" si="47"/>
        <v>200</v>
      </c>
      <c r="X746" s="17">
        <f t="shared" si="45"/>
        <v>200</v>
      </c>
      <c r="Y746" s="2" t="s">
        <v>6957</v>
      </c>
      <c r="Z746" s="2" t="s">
        <v>6957</v>
      </c>
      <c r="AA746" s="2" t="s">
        <v>6958</v>
      </c>
      <c r="AB746" s="2">
        <v>0</v>
      </c>
      <c r="AC746" s="2">
        <v>0</v>
      </c>
    </row>
    <row r="747" spans="1:29" s="8" customFormat="1" ht="23.25">
      <c r="A747">
        <v>763</v>
      </c>
      <c r="B747" s="8" t="s">
        <v>6956</v>
      </c>
      <c r="C747" s="8" t="s">
        <v>6957</v>
      </c>
      <c r="D747" s="8" t="s">
        <v>6957</v>
      </c>
      <c r="E747" s="8" t="s">
        <v>6958</v>
      </c>
      <c r="F747" s="8" t="s">
        <v>6958</v>
      </c>
      <c r="H747" s="8" t="s">
        <v>1031</v>
      </c>
      <c r="I747" s="8" t="s">
        <v>4622</v>
      </c>
      <c r="J747" s="8" t="s">
        <v>6959</v>
      </c>
      <c r="K747" s="8" t="s">
        <v>6959</v>
      </c>
      <c r="L747" s="8">
        <v>0</v>
      </c>
      <c r="M747" s="8">
        <v>0</v>
      </c>
      <c r="N747" s="8">
        <v>0</v>
      </c>
      <c r="O747" s="8" t="s">
        <v>6960</v>
      </c>
      <c r="P747" s="9">
        <v>0.21</v>
      </c>
      <c r="Q747" s="8" t="s">
        <v>6961</v>
      </c>
      <c r="R747" s="8">
        <v>0</v>
      </c>
      <c r="S747" s="8">
        <v>0</v>
      </c>
      <c r="T747" s="10">
        <f t="shared" si="44"/>
        <v>421.48760330578511</v>
      </c>
      <c r="U747" s="30">
        <v>6079.3275262499992</v>
      </c>
      <c r="V747" s="8">
        <f>U747/12</f>
        <v>506.61062718749992</v>
      </c>
      <c r="W747" s="8">
        <f t="shared" si="47"/>
        <v>510</v>
      </c>
      <c r="X747" s="17">
        <f t="shared" si="45"/>
        <v>510</v>
      </c>
      <c r="Y747" s="8" t="s">
        <v>6957</v>
      </c>
      <c r="Z747" s="8" t="s">
        <v>6957</v>
      </c>
      <c r="AA747" s="8" t="s">
        <v>6958</v>
      </c>
      <c r="AB747" s="8">
        <v>0</v>
      </c>
      <c r="AC747" s="8">
        <v>0</v>
      </c>
    </row>
    <row r="748" spans="1:29" s="2" customFormat="1" ht="23.25">
      <c r="A748">
        <v>764</v>
      </c>
      <c r="B748" s="2" t="s">
        <v>6956</v>
      </c>
      <c r="C748" s="2" t="s">
        <v>6957</v>
      </c>
      <c r="D748" s="2" t="s">
        <v>6957</v>
      </c>
      <c r="E748" s="2" t="s">
        <v>6958</v>
      </c>
      <c r="F748" s="2" t="s">
        <v>6958</v>
      </c>
      <c r="H748" s="2" t="s">
        <v>11225</v>
      </c>
      <c r="I748" s="2" t="s">
        <v>4623</v>
      </c>
      <c r="J748" s="2" t="s">
        <v>6959</v>
      </c>
      <c r="K748" s="2" t="s">
        <v>6959</v>
      </c>
      <c r="L748" s="2">
        <v>0</v>
      </c>
      <c r="M748" s="2">
        <v>0</v>
      </c>
      <c r="N748" s="2">
        <v>0</v>
      </c>
      <c r="O748" s="2" t="s">
        <v>6960</v>
      </c>
      <c r="P748" s="3">
        <v>0.21</v>
      </c>
      <c r="Q748" s="2" t="s">
        <v>6961</v>
      </c>
      <c r="R748" s="2">
        <v>0</v>
      </c>
      <c r="S748" s="2">
        <v>0</v>
      </c>
      <c r="T748" s="10">
        <f t="shared" si="44"/>
        <v>247.93388429752068</v>
      </c>
      <c r="U748" s="30">
        <v>7275.9667364999996</v>
      </c>
      <c r="V748" s="8">
        <f t="shared" si="46"/>
        <v>303.1652806875</v>
      </c>
      <c r="W748" s="8">
        <f t="shared" si="47"/>
        <v>300</v>
      </c>
      <c r="X748" s="17">
        <f t="shared" si="45"/>
        <v>300</v>
      </c>
      <c r="Y748" s="2" t="s">
        <v>6957</v>
      </c>
      <c r="Z748" s="2" t="s">
        <v>6957</v>
      </c>
      <c r="AA748" s="2" t="s">
        <v>6958</v>
      </c>
      <c r="AB748" s="2">
        <v>0</v>
      </c>
      <c r="AC748" s="2">
        <v>0</v>
      </c>
    </row>
    <row r="749" spans="1:29" s="2" customFormat="1" ht="23.25">
      <c r="A749">
        <v>765</v>
      </c>
      <c r="B749" s="2" t="s">
        <v>6956</v>
      </c>
      <c r="C749" s="2" t="s">
        <v>6957</v>
      </c>
      <c r="D749" s="2" t="s">
        <v>6957</v>
      </c>
      <c r="E749" s="2" t="s">
        <v>6958</v>
      </c>
      <c r="F749" s="2" t="s">
        <v>6958</v>
      </c>
      <c r="H749" s="2" t="s">
        <v>1033</v>
      </c>
      <c r="I749" s="2" t="s">
        <v>4624</v>
      </c>
      <c r="J749" s="2" t="s">
        <v>6959</v>
      </c>
      <c r="K749" s="2" t="s">
        <v>6959</v>
      </c>
      <c r="L749" s="2">
        <v>0</v>
      </c>
      <c r="M749" s="2">
        <v>0</v>
      </c>
      <c r="N749" s="2">
        <v>0</v>
      </c>
      <c r="O749" s="2" t="s">
        <v>6960</v>
      </c>
      <c r="P749" s="3">
        <v>0.21</v>
      </c>
      <c r="Q749" s="2" t="s">
        <v>6961</v>
      </c>
      <c r="R749" s="2">
        <v>0</v>
      </c>
      <c r="S749" s="2">
        <v>0</v>
      </c>
      <c r="T749" s="10">
        <f t="shared" si="44"/>
        <v>694.21487603305786</v>
      </c>
      <c r="U749" s="30">
        <v>10137.279660749999</v>
      </c>
      <c r="V749" s="8">
        <f>U749/12</f>
        <v>844.77330506249984</v>
      </c>
      <c r="W749" s="8">
        <f t="shared" si="47"/>
        <v>840</v>
      </c>
      <c r="X749" s="17">
        <f t="shared" si="45"/>
        <v>840</v>
      </c>
      <c r="Y749" s="2" t="s">
        <v>6957</v>
      </c>
      <c r="Z749" s="2" t="s">
        <v>6957</v>
      </c>
      <c r="AA749" s="2" t="s">
        <v>6958</v>
      </c>
      <c r="AB749" s="2">
        <v>0</v>
      </c>
      <c r="AC749" s="2">
        <v>0</v>
      </c>
    </row>
    <row r="750" spans="1:29" s="2" customFormat="1" ht="23.25">
      <c r="A750">
        <v>766</v>
      </c>
      <c r="B750" s="2" t="s">
        <v>6956</v>
      </c>
      <c r="C750" s="2" t="s">
        <v>6957</v>
      </c>
      <c r="D750" s="2" t="s">
        <v>6957</v>
      </c>
      <c r="E750" s="2" t="s">
        <v>6958</v>
      </c>
      <c r="F750" s="2" t="s">
        <v>6958</v>
      </c>
      <c r="H750" s="2" t="s">
        <v>1034</v>
      </c>
      <c r="I750" s="2" t="s">
        <v>4625</v>
      </c>
      <c r="J750" s="2" t="s">
        <v>6959</v>
      </c>
      <c r="K750" s="2" t="s">
        <v>6959</v>
      </c>
      <c r="L750" s="2">
        <v>0</v>
      </c>
      <c r="M750" s="2">
        <v>0</v>
      </c>
      <c r="N750" s="2">
        <v>0</v>
      </c>
      <c r="O750" s="2" t="s">
        <v>6960</v>
      </c>
      <c r="P750" s="3">
        <v>0.21</v>
      </c>
      <c r="Q750" s="2" t="s">
        <v>6961</v>
      </c>
      <c r="R750" s="2">
        <v>0</v>
      </c>
      <c r="S750" s="2">
        <v>0</v>
      </c>
      <c r="T750" s="10">
        <f t="shared" ref="T750:T813" si="48">X750/1.21</f>
        <v>528.9256198347108</v>
      </c>
      <c r="U750" s="30">
        <v>6378.5030512499989</v>
      </c>
      <c r="V750" s="8">
        <f>U750/10</f>
        <v>637.85030512499986</v>
      </c>
      <c r="W750" s="8">
        <f t="shared" si="47"/>
        <v>640</v>
      </c>
      <c r="X750" s="17">
        <f t="shared" si="45"/>
        <v>640</v>
      </c>
      <c r="Y750" s="2" t="s">
        <v>6957</v>
      </c>
      <c r="Z750" s="2" t="s">
        <v>6957</v>
      </c>
      <c r="AA750" s="2" t="s">
        <v>6958</v>
      </c>
      <c r="AB750" s="2">
        <v>0</v>
      </c>
      <c r="AC750" s="2">
        <v>0</v>
      </c>
    </row>
    <row r="751" spans="1:29" s="2" customFormat="1" ht="23.25">
      <c r="A751">
        <v>767</v>
      </c>
      <c r="B751" s="2" t="s">
        <v>6956</v>
      </c>
      <c r="C751" s="2" t="s">
        <v>6957</v>
      </c>
      <c r="D751" s="2" t="s">
        <v>6957</v>
      </c>
      <c r="E751" s="2" t="s">
        <v>6958</v>
      </c>
      <c r="F751" s="2" t="s">
        <v>6958</v>
      </c>
      <c r="H751" s="2" t="s">
        <v>1035</v>
      </c>
      <c r="I751" s="2" t="s">
        <v>4626</v>
      </c>
      <c r="J751" s="2" t="s">
        <v>6959</v>
      </c>
      <c r="K751" s="2" t="s">
        <v>6959</v>
      </c>
      <c r="L751" s="2">
        <v>0</v>
      </c>
      <c r="M751" s="2">
        <v>0</v>
      </c>
      <c r="N751" s="2">
        <v>0</v>
      </c>
      <c r="O751" s="2" t="s">
        <v>6960</v>
      </c>
      <c r="P751" s="3">
        <v>0.21</v>
      </c>
      <c r="Q751" s="2" t="s">
        <v>6961</v>
      </c>
      <c r="R751" s="2">
        <v>0</v>
      </c>
      <c r="S751" s="2">
        <v>0</v>
      </c>
      <c r="T751" s="10">
        <f t="shared" si="48"/>
        <v>545.4545454545455</v>
      </c>
      <c r="U751" s="30">
        <v>6595.5445627499994</v>
      </c>
      <c r="V751" s="8">
        <f>U751/10</f>
        <v>659.55445627499989</v>
      </c>
      <c r="W751" s="8">
        <f t="shared" si="47"/>
        <v>660</v>
      </c>
      <c r="X751" s="17">
        <f t="shared" si="45"/>
        <v>660</v>
      </c>
      <c r="Y751" s="2" t="s">
        <v>6957</v>
      </c>
      <c r="Z751" s="2" t="s">
        <v>6957</v>
      </c>
      <c r="AA751" s="2" t="s">
        <v>6958</v>
      </c>
      <c r="AB751" s="2">
        <v>0</v>
      </c>
      <c r="AC751" s="2">
        <v>0</v>
      </c>
    </row>
    <row r="752" spans="1:29" s="2" customFormat="1" ht="23.25">
      <c r="A752">
        <v>768</v>
      </c>
      <c r="B752" s="2" t="s">
        <v>6956</v>
      </c>
      <c r="C752" s="2" t="s">
        <v>6957</v>
      </c>
      <c r="D752" s="2" t="s">
        <v>6957</v>
      </c>
      <c r="E752" s="2" t="s">
        <v>6958</v>
      </c>
      <c r="F752" s="2" t="s">
        <v>6958</v>
      </c>
      <c r="H752" s="2" t="s">
        <v>1036</v>
      </c>
      <c r="I752" s="2" t="s">
        <v>4627</v>
      </c>
      <c r="J752" s="2" t="s">
        <v>6959</v>
      </c>
      <c r="K752" s="2" t="s">
        <v>6959</v>
      </c>
      <c r="L752" s="2">
        <v>0</v>
      </c>
      <c r="M752" s="2">
        <v>0</v>
      </c>
      <c r="N752" s="2">
        <v>0</v>
      </c>
      <c r="O752" s="2" t="s">
        <v>6960</v>
      </c>
      <c r="P752" s="3">
        <v>0.21</v>
      </c>
      <c r="Q752" s="2" t="s">
        <v>6961</v>
      </c>
      <c r="R752" s="2">
        <v>0</v>
      </c>
      <c r="S752" s="2">
        <v>0</v>
      </c>
      <c r="T752" s="10">
        <f t="shared" si="48"/>
        <v>619.83471074380168</v>
      </c>
      <c r="U752" s="30">
        <v>7514.8220070000007</v>
      </c>
      <c r="V752" s="8">
        <f>U752/10</f>
        <v>751.48220070000002</v>
      </c>
      <c r="W752" s="8">
        <f t="shared" si="47"/>
        <v>750</v>
      </c>
      <c r="X752" s="17">
        <f t="shared" si="45"/>
        <v>750</v>
      </c>
      <c r="Y752" s="2" t="s">
        <v>6957</v>
      </c>
      <c r="Z752" s="2" t="s">
        <v>6957</v>
      </c>
      <c r="AA752" s="2" t="s">
        <v>6958</v>
      </c>
      <c r="AB752" s="2">
        <v>0</v>
      </c>
      <c r="AC752" s="2">
        <v>0</v>
      </c>
    </row>
    <row r="753" spans="1:29" ht="23.25">
      <c r="A753">
        <v>769</v>
      </c>
      <c r="B753" t="s">
        <v>6956</v>
      </c>
      <c r="C753" t="s">
        <v>6957</v>
      </c>
      <c r="D753" t="s">
        <v>6957</v>
      </c>
      <c r="E753" t="s">
        <v>6958</v>
      </c>
      <c r="F753" t="s">
        <v>6958</v>
      </c>
      <c r="H753" t="s">
        <v>1037</v>
      </c>
      <c r="I753" t="s">
        <v>4628</v>
      </c>
      <c r="J753" t="s">
        <v>6959</v>
      </c>
      <c r="K753" t="s">
        <v>6959</v>
      </c>
      <c r="L753">
        <v>0</v>
      </c>
      <c r="M753">
        <v>0</v>
      </c>
      <c r="N753">
        <v>0</v>
      </c>
      <c r="O753" t="s">
        <v>6960</v>
      </c>
      <c r="P753" s="1">
        <v>0.21</v>
      </c>
      <c r="Q753" t="s">
        <v>6961</v>
      </c>
      <c r="R753">
        <v>0</v>
      </c>
      <c r="S753">
        <v>0</v>
      </c>
      <c r="T753" s="10">
        <f t="shared" si="48"/>
        <v>7652.8925619834718</v>
      </c>
      <c r="U753" s="30">
        <v>9256.580586</v>
      </c>
      <c r="W753">
        <f t="shared" ref="W753:W806" si="49">MROUND(U753,10)</f>
        <v>9260</v>
      </c>
      <c r="X753" s="17">
        <f t="shared" si="45"/>
        <v>9260</v>
      </c>
      <c r="Y753" t="s">
        <v>6957</v>
      </c>
      <c r="Z753" t="s">
        <v>6957</v>
      </c>
      <c r="AA753" t="s">
        <v>6958</v>
      </c>
      <c r="AB753">
        <v>0</v>
      </c>
      <c r="AC753">
        <v>0</v>
      </c>
    </row>
    <row r="754" spans="1:29" ht="23.25">
      <c r="A754">
        <v>770</v>
      </c>
      <c r="B754" t="s">
        <v>6956</v>
      </c>
      <c r="C754" t="s">
        <v>6957</v>
      </c>
      <c r="D754" t="s">
        <v>6957</v>
      </c>
      <c r="E754" t="s">
        <v>6958</v>
      </c>
      <c r="F754" t="s">
        <v>6958</v>
      </c>
      <c r="H754" t="s">
        <v>1038</v>
      </c>
      <c r="I754" t="s">
        <v>4629</v>
      </c>
      <c r="J754" t="s">
        <v>6959</v>
      </c>
      <c r="K754" t="s">
        <v>6959</v>
      </c>
      <c r="L754">
        <v>0</v>
      </c>
      <c r="M754">
        <v>0</v>
      </c>
      <c r="N754">
        <v>0</v>
      </c>
      <c r="O754" t="s">
        <v>6960</v>
      </c>
      <c r="P754" s="1">
        <v>0.21</v>
      </c>
      <c r="Q754" t="s">
        <v>6961</v>
      </c>
      <c r="R754">
        <v>0</v>
      </c>
      <c r="S754">
        <v>0</v>
      </c>
      <c r="T754" s="10">
        <f t="shared" si="48"/>
        <v>363.63636363636363</v>
      </c>
      <c r="U754" s="30">
        <v>444.93599699999999</v>
      </c>
      <c r="W754">
        <f t="shared" si="49"/>
        <v>440</v>
      </c>
      <c r="X754" s="17">
        <f t="shared" si="45"/>
        <v>440</v>
      </c>
      <c r="Y754" t="s">
        <v>6957</v>
      </c>
      <c r="Z754" t="s">
        <v>6957</v>
      </c>
      <c r="AA754" t="s">
        <v>6958</v>
      </c>
      <c r="AB754">
        <v>0</v>
      </c>
      <c r="AC754">
        <v>0</v>
      </c>
    </row>
    <row r="755" spans="1:29" ht="23.25">
      <c r="A755">
        <v>771</v>
      </c>
      <c r="B755" t="s">
        <v>6956</v>
      </c>
      <c r="C755" t="s">
        <v>6957</v>
      </c>
      <c r="D755" t="s">
        <v>6957</v>
      </c>
      <c r="E755" t="s">
        <v>6958</v>
      </c>
      <c r="F755" t="s">
        <v>6958</v>
      </c>
      <c r="H755" t="s">
        <v>1039</v>
      </c>
      <c r="I755" t="s">
        <v>4630</v>
      </c>
      <c r="J755" t="s">
        <v>6959</v>
      </c>
      <c r="K755" t="s">
        <v>6959</v>
      </c>
      <c r="L755">
        <v>0</v>
      </c>
      <c r="M755">
        <v>0</v>
      </c>
      <c r="N755">
        <v>0</v>
      </c>
      <c r="O755" t="s">
        <v>6960</v>
      </c>
      <c r="P755" s="1">
        <v>0.21</v>
      </c>
      <c r="Q755" t="s">
        <v>6961</v>
      </c>
      <c r="R755">
        <v>0</v>
      </c>
      <c r="S755">
        <v>0</v>
      </c>
      <c r="T755" s="10">
        <f t="shared" si="48"/>
        <v>2157.0247933884298</v>
      </c>
      <c r="U755" s="30">
        <v>2611.2003884999999</v>
      </c>
      <c r="W755">
        <f t="shared" si="49"/>
        <v>2610</v>
      </c>
      <c r="X755" s="17">
        <f t="shared" si="45"/>
        <v>2610</v>
      </c>
      <c r="Y755" t="s">
        <v>6957</v>
      </c>
      <c r="Z755" t="s">
        <v>6957</v>
      </c>
      <c r="AA755" t="s">
        <v>6958</v>
      </c>
      <c r="AB755">
        <v>0</v>
      </c>
      <c r="AC755">
        <v>0</v>
      </c>
    </row>
    <row r="756" spans="1:29" ht="23.25">
      <c r="A756">
        <v>772</v>
      </c>
      <c r="B756" t="s">
        <v>6956</v>
      </c>
      <c r="C756" t="s">
        <v>6957</v>
      </c>
      <c r="D756" t="s">
        <v>6957</v>
      </c>
      <c r="E756" t="s">
        <v>6958</v>
      </c>
      <c r="F756" t="s">
        <v>6958</v>
      </c>
      <c r="H756" t="s">
        <v>1040</v>
      </c>
      <c r="I756" t="s">
        <v>4631</v>
      </c>
      <c r="J756" t="s">
        <v>6959</v>
      </c>
      <c r="K756" t="s">
        <v>6959</v>
      </c>
      <c r="L756">
        <v>0</v>
      </c>
      <c r="M756">
        <v>0</v>
      </c>
      <c r="N756">
        <v>0</v>
      </c>
      <c r="O756" t="s">
        <v>6960</v>
      </c>
      <c r="P756" s="1">
        <v>0.21</v>
      </c>
      <c r="Q756" t="s">
        <v>6961</v>
      </c>
      <c r="R756">
        <v>0</v>
      </c>
      <c r="S756">
        <v>0</v>
      </c>
      <c r="T756" s="10">
        <f t="shared" si="48"/>
        <v>2652.8925619834713</v>
      </c>
      <c r="U756" s="30">
        <v>3211.0428239999997</v>
      </c>
      <c r="W756">
        <f t="shared" si="49"/>
        <v>3210</v>
      </c>
      <c r="X756" s="17">
        <f t="shared" si="45"/>
        <v>3210</v>
      </c>
      <c r="Y756" t="s">
        <v>6957</v>
      </c>
      <c r="Z756" t="s">
        <v>6957</v>
      </c>
      <c r="AA756" t="s">
        <v>6958</v>
      </c>
      <c r="AB756">
        <v>0</v>
      </c>
      <c r="AC756">
        <v>0</v>
      </c>
    </row>
    <row r="757" spans="1:29" ht="23.25">
      <c r="A757">
        <v>773</v>
      </c>
      <c r="B757" t="s">
        <v>6956</v>
      </c>
      <c r="C757" t="s">
        <v>6957</v>
      </c>
      <c r="D757" t="s">
        <v>6957</v>
      </c>
      <c r="E757" t="s">
        <v>6958</v>
      </c>
      <c r="F757" t="s">
        <v>6958</v>
      </c>
      <c r="H757" t="s">
        <v>1041</v>
      </c>
      <c r="I757" t="s">
        <v>4632</v>
      </c>
      <c r="J757" t="s">
        <v>6959</v>
      </c>
      <c r="K757" t="s">
        <v>6959</v>
      </c>
      <c r="L757">
        <v>0</v>
      </c>
      <c r="M757">
        <v>0</v>
      </c>
      <c r="N757">
        <v>0</v>
      </c>
      <c r="O757" t="s">
        <v>6960</v>
      </c>
      <c r="P757" s="1">
        <v>0.21</v>
      </c>
      <c r="Q757" t="s">
        <v>6961</v>
      </c>
      <c r="R757">
        <v>0</v>
      </c>
      <c r="S757">
        <v>0</v>
      </c>
      <c r="T757" s="10">
        <f t="shared" si="48"/>
        <v>570.24793388429748</v>
      </c>
      <c r="U757" s="30">
        <v>689.28962850000005</v>
      </c>
      <c r="W757">
        <f t="shared" si="49"/>
        <v>690</v>
      </c>
      <c r="X757" s="17">
        <f t="shared" si="45"/>
        <v>690</v>
      </c>
      <c r="Y757" t="s">
        <v>6957</v>
      </c>
      <c r="Z757" t="s">
        <v>6957</v>
      </c>
      <c r="AA757" t="s">
        <v>6958</v>
      </c>
      <c r="AB757">
        <v>0</v>
      </c>
      <c r="AC757">
        <v>0</v>
      </c>
    </row>
    <row r="758" spans="1:29" ht="23.25">
      <c r="A758">
        <v>774</v>
      </c>
      <c r="B758" t="s">
        <v>6956</v>
      </c>
      <c r="C758" t="s">
        <v>6957</v>
      </c>
      <c r="D758" t="s">
        <v>6957</v>
      </c>
      <c r="E758" t="s">
        <v>6958</v>
      </c>
      <c r="F758" t="s">
        <v>6958</v>
      </c>
      <c r="H758" t="s">
        <v>1042</v>
      </c>
      <c r="I758" t="s">
        <v>4633</v>
      </c>
      <c r="J758" t="s">
        <v>6959</v>
      </c>
      <c r="K758" t="s">
        <v>6959</v>
      </c>
      <c r="L758">
        <v>0</v>
      </c>
      <c r="M758">
        <v>0</v>
      </c>
      <c r="N758">
        <v>0</v>
      </c>
      <c r="O758" t="s">
        <v>6960</v>
      </c>
      <c r="P758" s="1">
        <v>0.21</v>
      </c>
      <c r="Q758" t="s">
        <v>6961</v>
      </c>
      <c r="R758">
        <v>0</v>
      </c>
      <c r="S758">
        <v>0</v>
      </c>
      <c r="T758" s="10">
        <f t="shared" si="48"/>
        <v>404.95867768595042</v>
      </c>
      <c r="U758" s="30">
        <v>488.25805049999997</v>
      </c>
      <c r="W758">
        <f t="shared" si="49"/>
        <v>490</v>
      </c>
      <c r="X758" s="17">
        <f t="shared" si="45"/>
        <v>490</v>
      </c>
      <c r="Y758" t="s">
        <v>6957</v>
      </c>
      <c r="Z758" t="s">
        <v>6957</v>
      </c>
      <c r="AA758" t="s">
        <v>6958</v>
      </c>
      <c r="AB758">
        <v>0</v>
      </c>
      <c r="AC758">
        <v>0</v>
      </c>
    </row>
    <row r="759" spans="1:29" ht="23.25">
      <c r="A759">
        <v>775</v>
      </c>
      <c r="B759" t="s">
        <v>6956</v>
      </c>
      <c r="C759" t="s">
        <v>6957</v>
      </c>
      <c r="D759" t="s">
        <v>6957</v>
      </c>
      <c r="E759" t="s">
        <v>6958</v>
      </c>
      <c r="F759" t="s">
        <v>6958</v>
      </c>
      <c r="H759" t="s">
        <v>1046</v>
      </c>
      <c r="I759" t="s">
        <v>4637</v>
      </c>
      <c r="J759" t="s">
        <v>6959</v>
      </c>
      <c r="K759" t="s">
        <v>6959</v>
      </c>
      <c r="L759">
        <v>0</v>
      </c>
      <c r="M759">
        <v>0</v>
      </c>
      <c r="N759">
        <v>0</v>
      </c>
      <c r="O759" t="s">
        <v>6960</v>
      </c>
      <c r="P759" s="1">
        <v>0.21</v>
      </c>
      <c r="Q759" t="s">
        <v>6961</v>
      </c>
      <c r="R759">
        <v>0</v>
      </c>
      <c r="S759">
        <v>0</v>
      </c>
      <c r="T759" s="10">
        <f t="shared" si="48"/>
        <v>595.04132231404958</v>
      </c>
      <c r="U759" s="30">
        <v>715.14629999999988</v>
      </c>
      <c r="W759">
        <f t="shared" si="49"/>
        <v>720</v>
      </c>
      <c r="X759" s="17">
        <f t="shared" si="45"/>
        <v>720</v>
      </c>
      <c r="Y759" t="s">
        <v>6957</v>
      </c>
      <c r="Z759" t="s">
        <v>6957</v>
      </c>
      <c r="AA759" t="s">
        <v>6958</v>
      </c>
      <c r="AB759">
        <v>0</v>
      </c>
      <c r="AC759">
        <v>0</v>
      </c>
    </row>
    <row r="760" spans="1:29" ht="23.25">
      <c r="A760">
        <v>776</v>
      </c>
      <c r="B760" t="s">
        <v>6956</v>
      </c>
      <c r="C760" t="s">
        <v>6957</v>
      </c>
      <c r="D760" t="s">
        <v>6957</v>
      </c>
      <c r="E760" t="s">
        <v>6958</v>
      </c>
      <c r="F760" t="s">
        <v>6958</v>
      </c>
      <c r="H760" t="s">
        <v>1047</v>
      </c>
      <c r="I760" t="s">
        <v>4638</v>
      </c>
      <c r="J760" t="s">
        <v>6959</v>
      </c>
      <c r="K760" t="s">
        <v>6959</v>
      </c>
      <c r="L760">
        <v>0</v>
      </c>
      <c r="M760">
        <v>0</v>
      </c>
      <c r="N760">
        <v>0</v>
      </c>
      <c r="O760" t="s">
        <v>6960</v>
      </c>
      <c r="P760" s="1">
        <v>0.21</v>
      </c>
      <c r="Q760" t="s">
        <v>6961</v>
      </c>
      <c r="R760">
        <v>0</v>
      </c>
      <c r="S760">
        <v>0</v>
      </c>
      <c r="T760" s="10">
        <f t="shared" si="48"/>
        <v>421.48760330578511</v>
      </c>
      <c r="U760" s="30">
        <v>505.23828299999997</v>
      </c>
      <c r="W760">
        <f t="shared" si="49"/>
        <v>510</v>
      </c>
      <c r="X760" s="17">
        <f t="shared" si="45"/>
        <v>510</v>
      </c>
      <c r="Y760" t="s">
        <v>6957</v>
      </c>
      <c r="Z760" t="s">
        <v>6957</v>
      </c>
      <c r="AA760" t="s">
        <v>6958</v>
      </c>
      <c r="AB760">
        <v>0</v>
      </c>
      <c r="AC760">
        <v>0</v>
      </c>
    </row>
    <row r="761" spans="1:29" ht="23.25">
      <c r="A761">
        <v>777</v>
      </c>
      <c r="B761" t="s">
        <v>6956</v>
      </c>
      <c r="C761" t="s">
        <v>6957</v>
      </c>
      <c r="D761" t="s">
        <v>6957</v>
      </c>
      <c r="E761" t="s">
        <v>6958</v>
      </c>
      <c r="F761" t="s">
        <v>6958</v>
      </c>
      <c r="H761" t="s">
        <v>1051</v>
      </c>
      <c r="I761" t="s">
        <v>4642</v>
      </c>
      <c r="J761" t="s">
        <v>6959</v>
      </c>
      <c r="K761" t="s">
        <v>6959</v>
      </c>
      <c r="L761">
        <v>0</v>
      </c>
      <c r="M761">
        <v>0</v>
      </c>
      <c r="N761">
        <v>0</v>
      </c>
      <c r="O761" t="s">
        <v>6960</v>
      </c>
      <c r="P761" s="1">
        <v>0.21</v>
      </c>
      <c r="Q761" t="s">
        <v>6961</v>
      </c>
      <c r="R761">
        <v>0</v>
      </c>
      <c r="S761">
        <v>0</v>
      </c>
      <c r="T761" s="10">
        <f t="shared" si="48"/>
        <v>661.15702479338847</v>
      </c>
      <c r="U761" s="30">
        <v>800.91893475000006</v>
      </c>
      <c r="W761">
        <f t="shared" si="49"/>
        <v>800</v>
      </c>
      <c r="X761" s="17">
        <f t="shared" si="45"/>
        <v>800</v>
      </c>
      <c r="Y761" t="s">
        <v>6957</v>
      </c>
      <c r="Z761" t="s">
        <v>6957</v>
      </c>
      <c r="AA761" t="s">
        <v>6958</v>
      </c>
      <c r="AB761">
        <v>0</v>
      </c>
      <c r="AC761">
        <v>0</v>
      </c>
    </row>
    <row r="762" spans="1:29" ht="23.25">
      <c r="A762">
        <v>778</v>
      </c>
      <c r="B762" t="s">
        <v>6956</v>
      </c>
      <c r="C762" t="s">
        <v>6957</v>
      </c>
      <c r="D762" t="s">
        <v>6957</v>
      </c>
      <c r="E762" t="s">
        <v>6958</v>
      </c>
      <c r="F762" t="s">
        <v>6958</v>
      </c>
      <c r="H762" t="s">
        <v>1053</v>
      </c>
      <c r="I762" t="s">
        <v>4644</v>
      </c>
      <c r="J762" t="s">
        <v>6959</v>
      </c>
      <c r="K762" t="s">
        <v>6959</v>
      </c>
      <c r="L762">
        <v>0</v>
      </c>
      <c r="M762">
        <v>0</v>
      </c>
      <c r="N762">
        <v>0</v>
      </c>
      <c r="O762" t="s">
        <v>6960</v>
      </c>
      <c r="P762" s="1">
        <v>0.21</v>
      </c>
      <c r="Q762" t="s">
        <v>6961</v>
      </c>
      <c r="R762">
        <v>0</v>
      </c>
      <c r="S762">
        <v>0</v>
      </c>
      <c r="T762" s="10">
        <f t="shared" si="48"/>
        <v>314.04958677685954</v>
      </c>
      <c r="U762" s="30">
        <v>383.59153799999996</v>
      </c>
      <c r="W762">
        <f t="shared" si="49"/>
        <v>380</v>
      </c>
      <c r="X762" s="17">
        <f t="shared" si="45"/>
        <v>380</v>
      </c>
      <c r="Y762" t="s">
        <v>6957</v>
      </c>
      <c r="Z762" t="s">
        <v>6957</v>
      </c>
      <c r="AA762" t="s">
        <v>6958</v>
      </c>
      <c r="AB762">
        <v>0</v>
      </c>
      <c r="AC762">
        <v>0</v>
      </c>
    </row>
    <row r="763" spans="1:29" ht="23.25">
      <c r="A763">
        <v>779</v>
      </c>
      <c r="B763" t="s">
        <v>6956</v>
      </c>
      <c r="C763" t="s">
        <v>6957</v>
      </c>
      <c r="D763" t="s">
        <v>6957</v>
      </c>
      <c r="E763" t="s">
        <v>6958</v>
      </c>
      <c r="F763" t="s">
        <v>6958</v>
      </c>
      <c r="H763" t="s">
        <v>11113</v>
      </c>
      <c r="I763" t="s">
        <v>4643</v>
      </c>
      <c r="J763" t="s">
        <v>6959</v>
      </c>
      <c r="K763" t="s">
        <v>6959</v>
      </c>
      <c r="L763">
        <v>0</v>
      </c>
      <c r="M763">
        <v>0</v>
      </c>
      <c r="N763">
        <v>0</v>
      </c>
      <c r="O763" t="s">
        <v>6960</v>
      </c>
      <c r="P763" s="1">
        <v>0.21</v>
      </c>
      <c r="Q763" t="s">
        <v>6961</v>
      </c>
      <c r="R763">
        <v>0</v>
      </c>
      <c r="S763">
        <v>0</v>
      </c>
      <c r="T763" s="10">
        <f t="shared" si="48"/>
        <v>1652.8925619834711</v>
      </c>
      <c r="U763" s="30">
        <v>2004.9791355</v>
      </c>
      <c r="W763">
        <f t="shared" si="49"/>
        <v>2000</v>
      </c>
      <c r="X763" s="17">
        <f t="shared" si="45"/>
        <v>2000</v>
      </c>
      <c r="Y763" t="s">
        <v>6957</v>
      </c>
      <c r="Z763" t="s">
        <v>6957</v>
      </c>
      <c r="AA763" t="s">
        <v>6958</v>
      </c>
      <c r="AB763">
        <v>0</v>
      </c>
      <c r="AC763">
        <v>0</v>
      </c>
    </row>
    <row r="764" spans="1:29" ht="23.25">
      <c r="A764">
        <v>780</v>
      </c>
      <c r="B764" t="s">
        <v>6956</v>
      </c>
      <c r="C764" t="s">
        <v>6957</v>
      </c>
      <c r="D764" t="s">
        <v>6957</v>
      </c>
      <c r="E764" t="s">
        <v>6958</v>
      </c>
      <c r="F764" t="s">
        <v>6958</v>
      </c>
      <c r="H764" t="s">
        <v>1054</v>
      </c>
      <c r="I764" t="s">
        <v>4645</v>
      </c>
      <c r="J764" t="s">
        <v>6959</v>
      </c>
      <c r="K764" t="s">
        <v>6959</v>
      </c>
      <c r="L764">
        <v>0</v>
      </c>
      <c r="M764">
        <v>0</v>
      </c>
      <c r="N764">
        <v>0</v>
      </c>
      <c r="O764" t="s">
        <v>6960</v>
      </c>
      <c r="P764" s="1">
        <v>0.21</v>
      </c>
      <c r="Q764" t="s">
        <v>6961</v>
      </c>
      <c r="R764">
        <v>0</v>
      </c>
      <c r="S764">
        <v>0</v>
      </c>
      <c r="T764" s="10">
        <f t="shared" si="48"/>
        <v>3710.7438016528927</v>
      </c>
      <c r="U764" s="30">
        <v>4490.0496382499987</v>
      </c>
      <c r="W764">
        <f t="shared" si="49"/>
        <v>4490</v>
      </c>
      <c r="X764" s="17">
        <f t="shared" si="45"/>
        <v>4490</v>
      </c>
      <c r="Y764" t="s">
        <v>6957</v>
      </c>
      <c r="Z764" t="s">
        <v>6957</v>
      </c>
      <c r="AA764" t="s">
        <v>6958</v>
      </c>
      <c r="AB764">
        <v>0</v>
      </c>
      <c r="AC764">
        <v>0</v>
      </c>
    </row>
    <row r="765" spans="1:29" ht="23.25">
      <c r="A765">
        <v>781</v>
      </c>
      <c r="B765" t="s">
        <v>6956</v>
      </c>
      <c r="C765" t="s">
        <v>6957</v>
      </c>
      <c r="D765" t="s">
        <v>6957</v>
      </c>
      <c r="E765" t="s">
        <v>6958</v>
      </c>
      <c r="F765" t="s">
        <v>6958</v>
      </c>
      <c r="H765" t="s">
        <v>1055</v>
      </c>
      <c r="I765" t="s">
        <v>4646</v>
      </c>
      <c r="J765" t="s">
        <v>6959</v>
      </c>
      <c r="K765" t="s">
        <v>6959</v>
      </c>
      <c r="L765">
        <v>0</v>
      </c>
      <c r="M765">
        <v>0</v>
      </c>
      <c r="N765">
        <v>0</v>
      </c>
      <c r="O765" t="s">
        <v>6960</v>
      </c>
      <c r="P765" s="1">
        <v>0.21</v>
      </c>
      <c r="Q765" t="s">
        <v>6961</v>
      </c>
      <c r="R765">
        <v>0</v>
      </c>
      <c r="S765">
        <v>0</v>
      </c>
      <c r="T765" s="10">
        <f t="shared" si="48"/>
        <v>5884.2975206611573</v>
      </c>
      <c r="U765" s="30">
        <v>7116.8017635000006</v>
      </c>
      <c r="W765">
        <f t="shared" si="49"/>
        <v>7120</v>
      </c>
      <c r="X765" s="17">
        <f t="shared" si="45"/>
        <v>7120</v>
      </c>
      <c r="Y765" t="s">
        <v>6957</v>
      </c>
      <c r="Z765" t="s">
        <v>6957</v>
      </c>
      <c r="AA765" t="s">
        <v>6958</v>
      </c>
      <c r="AB765">
        <v>0</v>
      </c>
      <c r="AC765">
        <v>0</v>
      </c>
    </row>
    <row r="766" spans="1:29" ht="23.25">
      <c r="A766">
        <v>782</v>
      </c>
      <c r="B766" t="s">
        <v>6956</v>
      </c>
      <c r="C766" t="s">
        <v>6957</v>
      </c>
      <c r="D766" t="s">
        <v>6957</v>
      </c>
      <c r="E766" t="s">
        <v>6958</v>
      </c>
      <c r="F766" t="s">
        <v>6958</v>
      </c>
      <c r="H766" t="s">
        <v>1058</v>
      </c>
      <c r="I766" t="s">
        <v>4649</v>
      </c>
      <c r="J766" t="s">
        <v>6959</v>
      </c>
      <c r="K766" t="s">
        <v>6959</v>
      </c>
      <c r="L766">
        <v>0</v>
      </c>
      <c r="M766">
        <v>0</v>
      </c>
      <c r="N766">
        <v>0</v>
      </c>
      <c r="O766" t="s">
        <v>6960</v>
      </c>
      <c r="P766" s="1">
        <v>0.21</v>
      </c>
      <c r="Q766" t="s">
        <v>6961</v>
      </c>
      <c r="R766">
        <v>0</v>
      </c>
      <c r="S766">
        <v>0</v>
      </c>
      <c r="T766" s="10">
        <f t="shared" si="48"/>
        <v>2561.9834710743803</v>
      </c>
      <c r="U766" s="30">
        <v>3098.1108015000004</v>
      </c>
      <c r="W766">
        <f t="shared" si="49"/>
        <v>3100</v>
      </c>
      <c r="X766" s="17">
        <f t="shared" si="45"/>
        <v>3100</v>
      </c>
      <c r="Y766" t="s">
        <v>6957</v>
      </c>
      <c r="Z766" t="s">
        <v>6957</v>
      </c>
      <c r="AA766" t="s">
        <v>6958</v>
      </c>
      <c r="AB766">
        <v>0</v>
      </c>
      <c r="AC766">
        <v>0</v>
      </c>
    </row>
    <row r="767" spans="1:29" ht="23.25">
      <c r="A767">
        <v>783</v>
      </c>
      <c r="B767" t="s">
        <v>6956</v>
      </c>
      <c r="C767" t="s">
        <v>6957</v>
      </c>
      <c r="D767" t="s">
        <v>6957</v>
      </c>
      <c r="E767" t="s">
        <v>6958</v>
      </c>
      <c r="F767" t="s">
        <v>6958</v>
      </c>
      <c r="H767" t="s">
        <v>1059</v>
      </c>
      <c r="I767" t="s">
        <v>4650</v>
      </c>
      <c r="J767" t="s">
        <v>6959</v>
      </c>
      <c r="K767" t="s">
        <v>6959</v>
      </c>
      <c r="L767">
        <v>0</v>
      </c>
      <c r="M767">
        <v>0</v>
      </c>
      <c r="N767">
        <v>0</v>
      </c>
      <c r="O767" t="s">
        <v>6960</v>
      </c>
      <c r="P767" s="1">
        <v>0.21</v>
      </c>
      <c r="Q767" t="s">
        <v>6961</v>
      </c>
      <c r="R767">
        <v>0</v>
      </c>
      <c r="S767">
        <v>0</v>
      </c>
      <c r="T767" s="10">
        <f t="shared" si="48"/>
        <v>826.44628099173553</v>
      </c>
      <c r="U767" s="30">
        <v>1003.4868195</v>
      </c>
      <c r="W767">
        <f t="shared" si="49"/>
        <v>1000</v>
      </c>
      <c r="X767" s="17">
        <f t="shared" si="45"/>
        <v>1000</v>
      </c>
      <c r="Y767" t="s">
        <v>6957</v>
      </c>
      <c r="Z767" t="s">
        <v>6957</v>
      </c>
      <c r="AA767" t="s">
        <v>6958</v>
      </c>
      <c r="AB767">
        <v>0</v>
      </c>
      <c r="AC767">
        <v>0</v>
      </c>
    </row>
    <row r="768" spans="1:29" ht="23.25">
      <c r="A768">
        <v>784</v>
      </c>
      <c r="B768" t="s">
        <v>6956</v>
      </c>
      <c r="C768" t="s">
        <v>6957</v>
      </c>
      <c r="D768" t="s">
        <v>6957</v>
      </c>
      <c r="E768" t="s">
        <v>6958</v>
      </c>
      <c r="F768" t="s">
        <v>6958</v>
      </c>
      <c r="H768" t="s">
        <v>1060</v>
      </c>
      <c r="I768" t="s">
        <v>4651</v>
      </c>
      <c r="J768" t="s">
        <v>6959</v>
      </c>
      <c r="K768" t="s">
        <v>6959</v>
      </c>
      <c r="L768">
        <v>0</v>
      </c>
      <c r="M768">
        <v>0</v>
      </c>
      <c r="N768">
        <v>0</v>
      </c>
      <c r="O768" t="s">
        <v>6960</v>
      </c>
      <c r="P768" s="1">
        <v>0.21</v>
      </c>
      <c r="Q768" t="s">
        <v>6961</v>
      </c>
      <c r="R768">
        <v>0</v>
      </c>
      <c r="S768">
        <v>0</v>
      </c>
      <c r="T768" s="10">
        <f t="shared" si="48"/>
        <v>834.71074380165294</v>
      </c>
      <c r="U768" s="30">
        <v>1010.50351875</v>
      </c>
      <c r="W768">
        <f t="shared" si="49"/>
        <v>1010</v>
      </c>
      <c r="X768" s="17">
        <f t="shared" si="45"/>
        <v>1010</v>
      </c>
      <c r="Y768" t="s">
        <v>6957</v>
      </c>
      <c r="Z768" t="s">
        <v>6957</v>
      </c>
      <c r="AA768" t="s">
        <v>6958</v>
      </c>
      <c r="AB768">
        <v>0</v>
      </c>
      <c r="AC768">
        <v>0</v>
      </c>
    </row>
    <row r="769" spans="1:29" ht="23.25">
      <c r="A769">
        <v>785</v>
      </c>
      <c r="B769" t="s">
        <v>6956</v>
      </c>
      <c r="C769" t="s">
        <v>6957</v>
      </c>
      <c r="D769" t="s">
        <v>6957</v>
      </c>
      <c r="E769" t="s">
        <v>6958</v>
      </c>
      <c r="F769" t="s">
        <v>6958</v>
      </c>
      <c r="H769" t="s">
        <v>1061</v>
      </c>
      <c r="I769" t="s">
        <v>4652</v>
      </c>
      <c r="J769" t="s">
        <v>6959</v>
      </c>
      <c r="K769" t="s">
        <v>6959</v>
      </c>
      <c r="L769">
        <v>0</v>
      </c>
      <c r="M769">
        <v>0</v>
      </c>
      <c r="N769">
        <v>0</v>
      </c>
      <c r="O769" t="s">
        <v>6960</v>
      </c>
      <c r="P769" s="1">
        <v>0.21</v>
      </c>
      <c r="Q769" t="s">
        <v>6961</v>
      </c>
      <c r="R769">
        <v>0</v>
      </c>
      <c r="S769">
        <v>0</v>
      </c>
      <c r="T769" s="10">
        <f t="shared" si="48"/>
        <v>842.97520661157023</v>
      </c>
      <c r="U769" s="30">
        <v>1024.5459014999999</v>
      </c>
      <c r="W769">
        <f t="shared" si="49"/>
        <v>1020</v>
      </c>
      <c r="X769" s="17">
        <f t="shared" si="45"/>
        <v>1020</v>
      </c>
      <c r="Y769" t="s">
        <v>6957</v>
      </c>
      <c r="Z769" t="s">
        <v>6957</v>
      </c>
      <c r="AA769" t="s">
        <v>6958</v>
      </c>
      <c r="AB769">
        <v>0</v>
      </c>
      <c r="AC769">
        <v>0</v>
      </c>
    </row>
    <row r="770" spans="1:29" ht="23.25">
      <c r="A770">
        <v>786</v>
      </c>
      <c r="B770" t="s">
        <v>6956</v>
      </c>
      <c r="C770" t="s">
        <v>6957</v>
      </c>
      <c r="D770" t="s">
        <v>6957</v>
      </c>
      <c r="E770" t="s">
        <v>6958</v>
      </c>
      <c r="F770" t="s">
        <v>6958</v>
      </c>
      <c r="H770" t="s">
        <v>1062</v>
      </c>
      <c r="I770" t="s">
        <v>4653</v>
      </c>
      <c r="J770" t="s">
        <v>6959</v>
      </c>
      <c r="K770" t="s">
        <v>6959</v>
      </c>
      <c r="L770">
        <v>0</v>
      </c>
      <c r="M770">
        <v>0</v>
      </c>
      <c r="N770">
        <v>0</v>
      </c>
      <c r="O770" t="s">
        <v>6960</v>
      </c>
      <c r="P770" s="1">
        <v>0.21</v>
      </c>
      <c r="Q770" t="s">
        <v>6961</v>
      </c>
      <c r="R770">
        <v>0</v>
      </c>
      <c r="S770">
        <v>0</v>
      </c>
      <c r="T770" s="10">
        <f t="shared" si="48"/>
        <v>851.23966942148763</v>
      </c>
      <c r="U770" s="30">
        <v>1031.56260075</v>
      </c>
      <c r="W770">
        <f t="shared" si="49"/>
        <v>1030</v>
      </c>
      <c r="X770" s="17">
        <f t="shared" si="45"/>
        <v>1030</v>
      </c>
      <c r="Y770" t="s">
        <v>6957</v>
      </c>
      <c r="Z770" t="s">
        <v>6957</v>
      </c>
      <c r="AA770" t="s">
        <v>6958</v>
      </c>
      <c r="AB770">
        <v>0</v>
      </c>
      <c r="AC770">
        <v>0</v>
      </c>
    </row>
    <row r="771" spans="1:29" ht="23.25">
      <c r="A771">
        <v>787</v>
      </c>
      <c r="B771" t="s">
        <v>6956</v>
      </c>
      <c r="C771" t="s">
        <v>6957</v>
      </c>
      <c r="D771" t="s">
        <v>6957</v>
      </c>
      <c r="E771" t="s">
        <v>6958</v>
      </c>
      <c r="F771" t="s">
        <v>6958</v>
      </c>
      <c r="H771" t="s">
        <v>1063</v>
      </c>
      <c r="I771" t="s">
        <v>4654</v>
      </c>
      <c r="J771" t="s">
        <v>6959</v>
      </c>
      <c r="K771" t="s">
        <v>6959</v>
      </c>
      <c r="L771">
        <v>0</v>
      </c>
      <c r="M771">
        <v>0</v>
      </c>
      <c r="N771">
        <v>0</v>
      </c>
      <c r="O771" t="s">
        <v>6960</v>
      </c>
      <c r="P771" s="1">
        <v>0.21</v>
      </c>
      <c r="Q771" t="s">
        <v>6961</v>
      </c>
      <c r="R771">
        <v>0</v>
      </c>
      <c r="S771">
        <v>0</v>
      </c>
      <c r="T771" s="10">
        <f t="shared" si="48"/>
        <v>859.50413223140504</v>
      </c>
      <c r="U771" s="30">
        <v>1038.57031575</v>
      </c>
      <c r="W771">
        <f t="shared" si="49"/>
        <v>1040</v>
      </c>
      <c r="X771" s="17">
        <f t="shared" si="45"/>
        <v>1040</v>
      </c>
      <c r="Y771" t="s">
        <v>6957</v>
      </c>
      <c r="Z771" t="s">
        <v>6957</v>
      </c>
      <c r="AA771" t="s">
        <v>6958</v>
      </c>
      <c r="AB771">
        <v>0</v>
      </c>
      <c r="AC771">
        <v>0</v>
      </c>
    </row>
    <row r="772" spans="1:29" ht="23.25">
      <c r="A772">
        <v>788</v>
      </c>
      <c r="B772" t="s">
        <v>6956</v>
      </c>
      <c r="C772" t="s">
        <v>6957</v>
      </c>
      <c r="D772" t="s">
        <v>6957</v>
      </c>
      <c r="E772" t="s">
        <v>6958</v>
      </c>
      <c r="F772" t="s">
        <v>6958</v>
      </c>
      <c r="H772" t="s">
        <v>1064</v>
      </c>
      <c r="I772" t="s">
        <v>4655</v>
      </c>
      <c r="J772" t="s">
        <v>6959</v>
      </c>
      <c r="K772" t="s">
        <v>6959</v>
      </c>
      <c r="L772">
        <v>0</v>
      </c>
      <c r="M772">
        <v>0</v>
      </c>
      <c r="N772">
        <v>0</v>
      </c>
      <c r="O772" t="s">
        <v>6960</v>
      </c>
      <c r="P772" s="1">
        <v>0.21</v>
      </c>
      <c r="Q772" t="s">
        <v>6961</v>
      </c>
      <c r="R772">
        <v>0</v>
      </c>
      <c r="S772">
        <v>0</v>
      </c>
      <c r="T772" s="10">
        <f t="shared" si="48"/>
        <v>950.41322314049592</v>
      </c>
      <c r="U772" s="30">
        <v>1145.2403160000001</v>
      </c>
      <c r="W772">
        <f t="shared" si="49"/>
        <v>1150</v>
      </c>
      <c r="X772" s="17">
        <f t="shared" si="45"/>
        <v>1150</v>
      </c>
      <c r="Y772" t="s">
        <v>6957</v>
      </c>
      <c r="Z772" t="s">
        <v>6957</v>
      </c>
      <c r="AA772" t="s">
        <v>6958</v>
      </c>
      <c r="AB772">
        <v>0</v>
      </c>
      <c r="AC772">
        <v>0</v>
      </c>
    </row>
    <row r="773" spans="1:29" ht="23.25">
      <c r="A773">
        <v>789</v>
      </c>
      <c r="B773" t="s">
        <v>6956</v>
      </c>
      <c r="C773" t="s">
        <v>6957</v>
      </c>
      <c r="D773" t="s">
        <v>6957</v>
      </c>
      <c r="E773" t="s">
        <v>6958</v>
      </c>
      <c r="F773" t="s">
        <v>6958</v>
      </c>
      <c r="H773" t="s">
        <v>1065</v>
      </c>
      <c r="I773" t="s">
        <v>4656</v>
      </c>
      <c r="J773" t="s">
        <v>6959</v>
      </c>
      <c r="K773" t="s">
        <v>6959</v>
      </c>
      <c r="L773">
        <v>0</v>
      </c>
      <c r="M773">
        <v>0</v>
      </c>
      <c r="N773">
        <v>0</v>
      </c>
      <c r="O773" t="s">
        <v>6960</v>
      </c>
      <c r="P773" s="1">
        <v>0.21</v>
      </c>
      <c r="Q773" t="s">
        <v>6961</v>
      </c>
      <c r="R773">
        <v>0</v>
      </c>
      <c r="S773">
        <v>0</v>
      </c>
      <c r="T773" s="10">
        <f t="shared" si="48"/>
        <v>1338.8429752066115</v>
      </c>
      <c r="U773" s="30">
        <v>1621.01924325</v>
      </c>
      <c r="W773">
        <f t="shared" si="49"/>
        <v>1620</v>
      </c>
      <c r="X773" s="17">
        <f t="shared" si="45"/>
        <v>1620</v>
      </c>
      <c r="Y773" t="s">
        <v>6957</v>
      </c>
      <c r="Z773" t="s">
        <v>6957</v>
      </c>
      <c r="AA773" t="s">
        <v>6958</v>
      </c>
      <c r="AB773">
        <v>0</v>
      </c>
      <c r="AC773">
        <v>0</v>
      </c>
    </row>
    <row r="774" spans="1:29" ht="23.25">
      <c r="A774">
        <v>790</v>
      </c>
      <c r="B774" t="s">
        <v>6956</v>
      </c>
      <c r="C774" t="s">
        <v>6957</v>
      </c>
      <c r="D774" t="s">
        <v>6957</v>
      </c>
      <c r="E774" t="s">
        <v>6958</v>
      </c>
      <c r="F774" t="s">
        <v>6958</v>
      </c>
      <c r="H774" t="s">
        <v>10957</v>
      </c>
      <c r="I774" t="s">
        <v>10961</v>
      </c>
      <c r="J774" t="s">
        <v>6959</v>
      </c>
      <c r="K774" t="s">
        <v>6959</v>
      </c>
      <c r="L774">
        <v>0</v>
      </c>
      <c r="M774">
        <v>0</v>
      </c>
      <c r="N774">
        <v>0</v>
      </c>
      <c r="O774" t="s">
        <v>6960</v>
      </c>
      <c r="P774" s="1">
        <v>0.21</v>
      </c>
      <c r="Q774" t="s">
        <v>6961</v>
      </c>
      <c r="R774">
        <v>0</v>
      </c>
      <c r="S774">
        <v>0</v>
      </c>
      <c r="T774" s="10">
        <f t="shared" si="48"/>
        <v>1413.2231404958677</v>
      </c>
      <c r="U774" s="30">
        <v>1712.3351602499997</v>
      </c>
      <c r="W774">
        <f t="shared" si="49"/>
        <v>1710</v>
      </c>
      <c r="X774" s="17">
        <f t="shared" si="45"/>
        <v>1710</v>
      </c>
      <c r="Y774" t="s">
        <v>6957</v>
      </c>
      <c r="Z774" t="s">
        <v>6957</v>
      </c>
      <c r="AA774" t="s">
        <v>6958</v>
      </c>
      <c r="AB774">
        <v>0</v>
      </c>
      <c r="AC774">
        <v>0</v>
      </c>
    </row>
    <row r="775" spans="1:29" ht="23.25">
      <c r="A775">
        <v>791</v>
      </c>
      <c r="B775" t="s">
        <v>6956</v>
      </c>
      <c r="C775" t="s">
        <v>6957</v>
      </c>
      <c r="D775" t="s">
        <v>6957</v>
      </c>
      <c r="E775" t="s">
        <v>6958</v>
      </c>
      <c r="F775" t="s">
        <v>6958</v>
      </c>
      <c r="H775" t="s">
        <v>1066</v>
      </c>
      <c r="I775" t="s">
        <v>4657</v>
      </c>
      <c r="J775" t="s">
        <v>6959</v>
      </c>
      <c r="K775" t="s">
        <v>6959</v>
      </c>
      <c r="L775">
        <v>0</v>
      </c>
      <c r="M775">
        <v>0</v>
      </c>
      <c r="N775">
        <v>0</v>
      </c>
      <c r="O775" t="s">
        <v>6960</v>
      </c>
      <c r="P775" s="1">
        <v>0.21</v>
      </c>
      <c r="Q775" t="s">
        <v>6961</v>
      </c>
      <c r="R775">
        <v>0</v>
      </c>
      <c r="S775">
        <v>0</v>
      </c>
      <c r="T775" s="10">
        <f t="shared" si="48"/>
        <v>1462.8099173553719</v>
      </c>
      <c r="U775" s="30">
        <v>1768.4238329999996</v>
      </c>
      <c r="W775">
        <f t="shared" si="49"/>
        <v>1770</v>
      </c>
      <c r="X775" s="17">
        <f t="shared" si="45"/>
        <v>1770</v>
      </c>
      <c r="Y775" t="s">
        <v>6957</v>
      </c>
      <c r="Z775" t="s">
        <v>6957</v>
      </c>
      <c r="AA775" t="s">
        <v>6958</v>
      </c>
      <c r="AB775">
        <v>0</v>
      </c>
      <c r="AC775">
        <v>0</v>
      </c>
    </row>
    <row r="776" spans="1:29" ht="23.25">
      <c r="A776">
        <v>792</v>
      </c>
      <c r="B776" t="s">
        <v>6956</v>
      </c>
      <c r="C776" t="s">
        <v>6957</v>
      </c>
      <c r="D776" t="s">
        <v>6957</v>
      </c>
      <c r="E776" t="s">
        <v>6958</v>
      </c>
      <c r="F776" t="s">
        <v>6958</v>
      </c>
      <c r="H776" t="s">
        <v>10958</v>
      </c>
      <c r="I776" t="s">
        <v>10962</v>
      </c>
      <c r="J776" t="s">
        <v>6959</v>
      </c>
      <c r="K776" t="s">
        <v>6959</v>
      </c>
      <c r="L776">
        <v>0</v>
      </c>
      <c r="M776">
        <v>0</v>
      </c>
      <c r="N776">
        <v>0</v>
      </c>
      <c r="O776" t="s">
        <v>6960</v>
      </c>
      <c r="P776" s="1">
        <v>0.21</v>
      </c>
      <c r="Q776" t="s">
        <v>6961</v>
      </c>
      <c r="R776">
        <v>0</v>
      </c>
      <c r="S776">
        <v>0</v>
      </c>
      <c r="T776" s="10">
        <f t="shared" si="48"/>
        <v>1495.8677685950413</v>
      </c>
      <c r="U776" s="30">
        <v>1810.0658317499999</v>
      </c>
      <c r="W776">
        <f t="shared" si="49"/>
        <v>1810</v>
      </c>
      <c r="X776" s="17">
        <f t="shared" si="45"/>
        <v>1810</v>
      </c>
      <c r="Y776" t="s">
        <v>6957</v>
      </c>
      <c r="Z776" t="s">
        <v>6957</v>
      </c>
      <c r="AA776" t="s">
        <v>6958</v>
      </c>
      <c r="AB776">
        <v>0</v>
      </c>
      <c r="AC776">
        <v>0</v>
      </c>
    </row>
    <row r="777" spans="1:29" ht="23.25">
      <c r="A777">
        <v>793</v>
      </c>
      <c r="B777" t="s">
        <v>6956</v>
      </c>
      <c r="C777" t="s">
        <v>6957</v>
      </c>
      <c r="D777" t="s">
        <v>6957</v>
      </c>
      <c r="E777" t="s">
        <v>6958</v>
      </c>
      <c r="F777" t="s">
        <v>6958</v>
      </c>
      <c r="H777" t="s">
        <v>1067</v>
      </c>
      <c r="I777" t="s">
        <v>4658</v>
      </c>
      <c r="J777" t="s">
        <v>6959</v>
      </c>
      <c r="K777" t="s">
        <v>6959</v>
      </c>
      <c r="L777">
        <v>0</v>
      </c>
      <c r="M777">
        <v>0</v>
      </c>
      <c r="N777">
        <v>0</v>
      </c>
      <c r="O777" t="s">
        <v>6960</v>
      </c>
      <c r="P777" s="1">
        <v>0.21</v>
      </c>
      <c r="Q777" t="s">
        <v>6961</v>
      </c>
      <c r="R777">
        <v>0</v>
      </c>
      <c r="S777">
        <v>0</v>
      </c>
      <c r="T777" s="10">
        <f t="shared" si="48"/>
        <v>1586.7768595041323</v>
      </c>
      <c r="U777" s="30">
        <v>1915.7295960000001</v>
      </c>
      <c r="W777">
        <f t="shared" si="49"/>
        <v>1920</v>
      </c>
      <c r="X777" s="17">
        <f t="shared" si="45"/>
        <v>1920</v>
      </c>
      <c r="Y777" t="s">
        <v>6957</v>
      </c>
      <c r="Z777" t="s">
        <v>6957</v>
      </c>
      <c r="AA777" t="s">
        <v>6958</v>
      </c>
      <c r="AB777">
        <v>0</v>
      </c>
      <c r="AC777">
        <v>0</v>
      </c>
    </row>
    <row r="778" spans="1:29" ht="23.25">
      <c r="A778">
        <v>794</v>
      </c>
      <c r="B778" t="s">
        <v>6956</v>
      </c>
      <c r="C778" t="s">
        <v>6957</v>
      </c>
      <c r="D778" t="s">
        <v>6957</v>
      </c>
      <c r="E778" t="s">
        <v>6958</v>
      </c>
      <c r="F778" t="s">
        <v>6958</v>
      </c>
      <c r="H778" t="s">
        <v>1068</v>
      </c>
      <c r="I778" t="s">
        <v>4659</v>
      </c>
      <c r="J778" t="s">
        <v>6959</v>
      </c>
      <c r="K778" t="s">
        <v>6959</v>
      </c>
      <c r="L778">
        <v>0</v>
      </c>
      <c r="M778">
        <v>0</v>
      </c>
      <c r="N778">
        <v>0</v>
      </c>
      <c r="O778" t="s">
        <v>6960</v>
      </c>
      <c r="P778" s="1">
        <v>0.21</v>
      </c>
      <c r="Q778" t="s">
        <v>6961</v>
      </c>
      <c r="R778">
        <v>0</v>
      </c>
      <c r="S778">
        <v>0</v>
      </c>
      <c r="T778" s="10">
        <f t="shared" si="48"/>
        <v>1702.4793388429753</v>
      </c>
      <c r="U778" s="30">
        <v>2063.1162172500003</v>
      </c>
      <c r="W778">
        <f t="shared" si="49"/>
        <v>2060</v>
      </c>
      <c r="X778" s="17">
        <f t="shared" si="45"/>
        <v>2060</v>
      </c>
      <c r="Y778" t="s">
        <v>6957</v>
      </c>
      <c r="Z778" t="s">
        <v>6957</v>
      </c>
      <c r="AA778" t="s">
        <v>6958</v>
      </c>
      <c r="AB778">
        <v>0</v>
      </c>
      <c r="AC778">
        <v>0</v>
      </c>
    </row>
    <row r="779" spans="1:29" ht="23.25">
      <c r="A779">
        <v>795</v>
      </c>
      <c r="B779" t="s">
        <v>6956</v>
      </c>
      <c r="C779" t="s">
        <v>6957</v>
      </c>
      <c r="D779" t="s">
        <v>6957</v>
      </c>
      <c r="E779" t="s">
        <v>6958</v>
      </c>
      <c r="F779" t="s">
        <v>6958</v>
      </c>
      <c r="H779" t="s">
        <v>1069</v>
      </c>
      <c r="I779" t="s">
        <v>4660</v>
      </c>
      <c r="J779" t="s">
        <v>6959</v>
      </c>
      <c r="K779" t="s">
        <v>6959</v>
      </c>
      <c r="L779">
        <v>0</v>
      </c>
      <c r="M779">
        <v>0</v>
      </c>
      <c r="N779">
        <v>0</v>
      </c>
      <c r="O779" t="s">
        <v>6960</v>
      </c>
      <c r="P779" s="1">
        <v>0.21</v>
      </c>
      <c r="Q779" t="s">
        <v>6961</v>
      </c>
      <c r="R779">
        <v>0</v>
      </c>
      <c r="S779">
        <v>0</v>
      </c>
      <c r="T779" s="10">
        <f t="shared" si="48"/>
        <v>1512.3966942148761</v>
      </c>
      <c r="U779" s="30">
        <v>1834.1975272499999</v>
      </c>
      <c r="W779">
        <f t="shared" si="49"/>
        <v>1830</v>
      </c>
      <c r="X779" s="17">
        <f t="shared" si="45"/>
        <v>1830</v>
      </c>
      <c r="Y779" t="s">
        <v>6957</v>
      </c>
      <c r="Z779" t="s">
        <v>6957</v>
      </c>
      <c r="AA779" t="s">
        <v>6958</v>
      </c>
      <c r="AB779">
        <v>0</v>
      </c>
      <c r="AC779">
        <v>0</v>
      </c>
    </row>
    <row r="780" spans="1:29" ht="23.25">
      <c r="A780">
        <v>796</v>
      </c>
      <c r="B780" t="s">
        <v>6956</v>
      </c>
      <c r="C780" t="s">
        <v>6957</v>
      </c>
      <c r="D780" t="s">
        <v>6957</v>
      </c>
      <c r="E780" t="s">
        <v>6958</v>
      </c>
      <c r="F780" t="s">
        <v>6958</v>
      </c>
      <c r="H780" t="s">
        <v>1070</v>
      </c>
      <c r="I780" t="s">
        <v>4661</v>
      </c>
      <c r="J780" t="s">
        <v>6959</v>
      </c>
      <c r="K780" t="s">
        <v>6959</v>
      </c>
      <c r="L780">
        <v>0</v>
      </c>
      <c r="M780">
        <v>0</v>
      </c>
      <c r="N780">
        <v>0</v>
      </c>
      <c r="O780" t="s">
        <v>6960</v>
      </c>
      <c r="P780" s="1">
        <v>0.21</v>
      </c>
      <c r="Q780" t="s">
        <v>6961</v>
      </c>
      <c r="R780">
        <v>0</v>
      </c>
      <c r="S780">
        <v>0</v>
      </c>
      <c r="T780" s="10">
        <f t="shared" si="48"/>
        <v>1578.5123966942149</v>
      </c>
      <c r="U780" s="30">
        <v>1908.8835974999995</v>
      </c>
      <c r="W780">
        <f t="shared" si="49"/>
        <v>1910</v>
      </c>
      <c r="X780" s="17">
        <f t="shared" si="45"/>
        <v>1910</v>
      </c>
      <c r="Y780" t="s">
        <v>6957</v>
      </c>
      <c r="Z780" t="s">
        <v>6957</v>
      </c>
      <c r="AA780" t="s">
        <v>6958</v>
      </c>
      <c r="AB780">
        <v>0</v>
      </c>
      <c r="AC780">
        <v>0</v>
      </c>
    </row>
    <row r="781" spans="1:29" ht="23.25">
      <c r="A781">
        <v>797</v>
      </c>
      <c r="B781" t="s">
        <v>6956</v>
      </c>
      <c r="C781" t="s">
        <v>6957</v>
      </c>
      <c r="D781" t="s">
        <v>6957</v>
      </c>
      <c r="E781" t="s">
        <v>6958</v>
      </c>
      <c r="F781" t="s">
        <v>6958</v>
      </c>
      <c r="H781" t="s">
        <v>1071</v>
      </c>
      <c r="I781" t="s">
        <v>4662</v>
      </c>
      <c r="J781" t="s">
        <v>6959</v>
      </c>
      <c r="K781" t="s">
        <v>6959</v>
      </c>
      <c r="L781">
        <v>0</v>
      </c>
      <c r="M781">
        <v>0</v>
      </c>
      <c r="N781">
        <v>0</v>
      </c>
      <c r="O781" t="s">
        <v>6960</v>
      </c>
      <c r="P781" s="1">
        <v>0.21</v>
      </c>
      <c r="Q781" t="s">
        <v>6961</v>
      </c>
      <c r="R781">
        <v>0</v>
      </c>
      <c r="S781">
        <v>0</v>
      </c>
      <c r="T781" s="10">
        <f t="shared" si="48"/>
        <v>1644.6280991735537</v>
      </c>
      <c r="U781" s="30">
        <v>1991.85314625</v>
      </c>
      <c r="W781">
        <f t="shared" si="49"/>
        <v>1990</v>
      </c>
      <c r="X781" s="17">
        <f t="shared" si="45"/>
        <v>1990</v>
      </c>
      <c r="Y781" t="s">
        <v>6957</v>
      </c>
      <c r="Z781" t="s">
        <v>6957</v>
      </c>
      <c r="AA781" t="s">
        <v>6958</v>
      </c>
      <c r="AB781">
        <v>0</v>
      </c>
      <c r="AC781">
        <v>0</v>
      </c>
    </row>
    <row r="782" spans="1:29" ht="23.25">
      <c r="A782">
        <v>798</v>
      </c>
      <c r="B782" t="s">
        <v>6956</v>
      </c>
      <c r="C782" t="s">
        <v>6957</v>
      </c>
      <c r="D782" t="s">
        <v>6957</v>
      </c>
      <c r="E782" t="s">
        <v>6958</v>
      </c>
      <c r="F782" t="s">
        <v>6958</v>
      </c>
      <c r="H782" t="s">
        <v>1072</v>
      </c>
      <c r="I782" t="s">
        <v>4663</v>
      </c>
      <c r="J782" t="s">
        <v>6959</v>
      </c>
      <c r="K782" t="s">
        <v>6959</v>
      </c>
      <c r="L782">
        <v>0</v>
      </c>
      <c r="M782">
        <v>0</v>
      </c>
      <c r="N782">
        <v>0</v>
      </c>
      <c r="O782" t="s">
        <v>6960</v>
      </c>
      <c r="P782" s="1">
        <v>0.21</v>
      </c>
      <c r="Q782" t="s">
        <v>6961</v>
      </c>
      <c r="R782">
        <v>0</v>
      </c>
      <c r="S782">
        <v>0</v>
      </c>
      <c r="T782" s="10">
        <f t="shared" si="48"/>
        <v>1710.7438016528927</v>
      </c>
      <c r="U782" s="30">
        <v>2066.5751534999995</v>
      </c>
      <c r="W782">
        <f t="shared" si="49"/>
        <v>2070</v>
      </c>
      <c r="X782" s="17">
        <f t="shared" si="45"/>
        <v>2070</v>
      </c>
      <c r="Y782" t="s">
        <v>6957</v>
      </c>
      <c r="Z782" t="s">
        <v>6957</v>
      </c>
      <c r="AA782" t="s">
        <v>6958</v>
      </c>
      <c r="AB782">
        <v>0</v>
      </c>
      <c r="AC782">
        <v>0</v>
      </c>
    </row>
    <row r="783" spans="1:29" ht="23.25">
      <c r="A783">
        <v>799</v>
      </c>
      <c r="B783" t="s">
        <v>6956</v>
      </c>
      <c r="C783" t="s">
        <v>6957</v>
      </c>
      <c r="D783" t="s">
        <v>6957</v>
      </c>
      <c r="E783" t="s">
        <v>6958</v>
      </c>
      <c r="F783" t="s">
        <v>6958</v>
      </c>
      <c r="H783" t="s">
        <v>1073</v>
      </c>
      <c r="I783" t="s">
        <v>4664</v>
      </c>
      <c r="J783" t="s">
        <v>6959</v>
      </c>
      <c r="K783" t="s">
        <v>6959</v>
      </c>
      <c r="L783">
        <v>0</v>
      </c>
      <c r="M783">
        <v>0</v>
      </c>
      <c r="N783">
        <v>0</v>
      </c>
      <c r="O783" t="s">
        <v>6960</v>
      </c>
      <c r="P783" s="1">
        <v>0.21</v>
      </c>
      <c r="Q783" t="s">
        <v>6961</v>
      </c>
      <c r="R783">
        <v>0</v>
      </c>
      <c r="S783">
        <v>0</v>
      </c>
      <c r="T783" s="10">
        <f t="shared" si="48"/>
        <v>1818.1818181818182</v>
      </c>
      <c r="U783" s="30">
        <v>2201.2760137499999</v>
      </c>
      <c r="W783">
        <f t="shared" si="49"/>
        <v>2200</v>
      </c>
      <c r="X783" s="17">
        <f t="shared" si="45"/>
        <v>2200</v>
      </c>
      <c r="Y783" t="s">
        <v>6957</v>
      </c>
      <c r="Z783" t="s">
        <v>6957</v>
      </c>
      <c r="AA783" t="s">
        <v>6958</v>
      </c>
      <c r="AB783">
        <v>0</v>
      </c>
      <c r="AC783">
        <v>0</v>
      </c>
    </row>
    <row r="784" spans="1:29" ht="23.25">
      <c r="A784">
        <v>800</v>
      </c>
      <c r="B784" t="s">
        <v>6956</v>
      </c>
      <c r="C784" t="s">
        <v>6957</v>
      </c>
      <c r="D784" t="s">
        <v>6957</v>
      </c>
      <c r="E784" t="s">
        <v>6958</v>
      </c>
      <c r="F784" t="s">
        <v>6958</v>
      </c>
      <c r="H784" t="s">
        <v>1074</v>
      </c>
      <c r="I784" t="s">
        <v>4665</v>
      </c>
      <c r="J784" t="s">
        <v>6959</v>
      </c>
      <c r="K784" t="s">
        <v>6959</v>
      </c>
      <c r="L784">
        <v>0</v>
      </c>
      <c r="M784">
        <v>0</v>
      </c>
      <c r="N784">
        <v>0</v>
      </c>
      <c r="O784" t="s">
        <v>6960</v>
      </c>
      <c r="P784" s="1">
        <v>0.21</v>
      </c>
      <c r="Q784" t="s">
        <v>6961</v>
      </c>
      <c r="R784">
        <v>0</v>
      </c>
      <c r="S784">
        <v>0</v>
      </c>
      <c r="T784" s="10">
        <f t="shared" si="48"/>
        <v>1958.6776859504132</v>
      </c>
      <c r="U784" s="30">
        <v>2373.64783425</v>
      </c>
      <c r="W784">
        <f t="shared" si="49"/>
        <v>2370</v>
      </c>
      <c r="X784" s="17">
        <f t="shared" si="45"/>
        <v>2370</v>
      </c>
      <c r="Y784" t="s">
        <v>6957</v>
      </c>
      <c r="Z784" t="s">
        <v>6957</v>
      </c>
      <c r="AA784" t="s">
        <v>6958</v>
      </c>
      <c r="AB784">
        <v>0</v>
      </c>
      <c r="AC784">
        <v>0</v>
      </c>
    </row>
    <row r="785" spans="1:29" ht="23.25">
      <c r="A785">
        <v>801</v>
      </c>
      <c r="B785" t="s">
        <v>6956</v>
      </c>
      <c r="C785" t="s">
        <v>6957</v>
      </c>
      <c r="D785" t="s">
        <v>6957</v>
      </c>
      <c r="E785" t="s">
        <v>6958</v>
      </c>
      <c r="F785" t="s">
        <v>6958</v>
      </c>
      <c r="H785" t="s">
        <v>1075</v>
      </c>
      <c r="I785" t="s">
        <v>4666</v>
      </c>
      <c r="J785" t="s">
        <v>6959</v>
      </c>
      <c r="K785" t="s">
        <v>6959</v>
      </c>
      <c r="L785">
        <v>0</v>
      </c>
      <c r="M785">
        <v>0</v>
      </c>
      <c r="N785">
        <v>0</v>
      </c>
      <c r="O785" t="s">
        <v>6960</v>
      </c>
      <c r="P785" s="1">
        <v>0.21</v>
      </c>
      <c r="Q785" t="s">
        <v>6961</v>
      </c>
      <c r="R785">
        <v>0</v>
      </c>
      <c r="S785">
        <v>0</v>
      </c>
      <c r="T785" s="10">
        <f t="shared" si="48"/>
        <v>2082.6446280991736</v>
      </c>
      <c r="U785" s="30">
        <v>2523.0199747500001</v>
      </c>
      <c r="W785">
        <f t="shared" si="49"/>
        <v>2520</v>
      </c>
      <c r="X785" s="17">
        <f t="shared" si="45"/>
        <v>2520</v>
      </c>
      <c r="Y785" t="s">
        <v>6957</v>
      </c>
      <c r="Z785" t="s">
        <v>6957</v>
      </c>
      <c r="AA785" t="s">
        <v>6958</v>
      </c>
      <c r="AB785">
        <v>0</v>
      </c>
      <c r="AC785">
        <v>0</v>
      </c>
    </row>
    <row r="786" spans="1:29" ht="23.25">
      <c r="A786">
        <v>802</v>
      </c>
      <c r="B786" t="s">
        <v>6956</v>
      </c>
      <c r="C786" t="s">
        <v>6957</v>
      </c>
      <c r="D786" t="s">
        <v>6957</v>
      </c>
      <c r="E786" t="s">
        <v>6958</v>
      </c>
      <c r="F786" t="s">
        <v>6958</v>
      </c>
      <c r="H786" t="s">
        <v>1076</v>
      </c>
      <c r="I786" t="s">
        <v>4667</v>
      </c>
      <c r="J786" t="s">
        <v>6959</v>
      </c>
      <c r="K786" t="s">
        <v>6959</v>
      </c>
      <c r="L786">
        <v>0</v>
      </c>
      <c r="M786">
        <v>0</v>
      </c>
      <c r="N786">
        <v>0</v>
      </c>
      <c r="O786" t="s">
        <v>6960</v>
      </c>
      <c r="P786" s="1">
        <v>0.21</v>
      </c>
      <c r="Q786" t="s">
        <v>6961</v>
      </c>
      <c r="R786">
        <v>0</v>
      </c>
      <c r="S786">
        <v>0</v>
      </c>
      <c r="T786" s="10">
        <f t="shared" si="48"/>
        <v>2280.9917355371899</v>
      </c>
      <c r="U786" s="30">
        <v>2763.7260007499999</v>
      </c>
      <c r="W786">
        <f t="shared" si="49"/>
        <v>2760</v>
      </c>
      <c r="X786" s="17">
        <f t="shared" si="45"/>
        <v>2760</v>
      </c>
      <c r="Y786" t="s">
        <v>6957</v>
      </c>
      <c r="Z786" t="s">
        <v>6957</v>
      </c>
      <c r="AA786" t="s">
        <v>6958</v>
      </c>
      <c r="AB786">
        <v>0</v>
      </c>
      <c r="AC786">
        <v>0</v>
      </c>
    </row>
    <row r="787" spans="1:29" ht="23.25">
      <c r="A787">
        <v>803</v>
      </c>
      <c r="B787" t="s">
        <v>6956</v>
      </c>
      <c r="C787" t="s">
        <v>6957</v>
      </c>
      <c r="D787" t="s">
        <v>6957</v>
      </c>
      <c r="E787" t="s">
        <v>6958</v>
      </c>
      <c r="F787" t="s">
        <v>6958</v>
      </c>
      <c r="H787" t="s">
        <v>1083</v>
      </c>
      <c r="I787" t="s">
        <v>4674</v>
      </c>
      <c r="J787" t="s">
        <v>6959</v>
      </c>
      <c r="K787" t="s">
        <v>6959</v>
      </c>
      <c r="L787">
        <v>0</v>
      </c>
      <c r="M787">
        <v>0</v>
      </c>
      <c r="N787">
        <v>0</v>
      </c>
      <c r="O787" t="s">
        <v>6960</v>
      </c>
      <c r="P787" s="1">
        <v>0.21</v>
      </c>
      <c r="Q787" t="s">
        <v>6961</v>
      </c>
      <c r="R787">
        <v>0</v>
      </c>
      <c r="S787">
        <v>0</v>
      </c>
      <c r="T787" s="10">
        <f t="shared" si="48"/>
        <v>719.00826446280996</v>
      </c>
      <c r="U787" s="30">
        <v>871.19373825000002</v>
      </c>
      <c r="W787">
        <f t="shared" si="49"/>
        <v>870</v>
      </c>
      <c r="X787" s="17">
        <f t="shared" si="45"/>
        <v>870</v>
      </c>
      <c r="Y787" t="s">
        <v>6957</v>
      </c>
      <c r="Z787" t="s">
        <v>6957</v>
      </c>
      <c r="AA787" t="s">
        <v>6958</v>
      </c>
      <c r="AB787">
        <v>0</v>
      </c>
      <c r="AC787">
        <v>0</v>
      </c>
    </row>
    <row r="788" spans="1:29" ht="23.25">
      <c r="A788">
        <v>804</v>
      </c>
      <c r="B788" t="s">
        <v>6956</v>
      </c>
      <c r="C788" t="s">
        <v>6957</v>
      </c>
      <c r="D788" t="s">
        <v>6957</v>
      </c>
      <c r="E788" t="s">
        <v>6958</v>
      </c>
      <c r="F788" t="s">
        <v>6958</v>
      </c>
      <c r="H788" t="s">
        <v>1084</v>
      </c>
      <c r="I788" t="s">
        <v>4675</v>
      </c>
      <c r="J788" t="s">
        <v>6959</v>
      </c>
      <c r="K788" t="s">
        <v>6959</v>
      </c>
      <c r="L788">
        <v>0</v>
      </c>
      <c r="M788">
        <v>0</v>
      </c>
      <c r="N788">
        <v>0</v>
      </c>
      <c r="O788" t="s">
        <v>6960</v>
      </c>
      <c r="P788" s="1">
        <v>0.21</v>
      </c>
      <c r="Q788" t="s">
        <v>6961</v>
      </c>
      <c r="R788">
        <v>0</v>
      </c>
      <c r="S788">
        <v>0</v>
      </c>
      <c r="T788" s="10">
        <f t="shared" si="48"/>
        <v>1256.1983471074382</v>
      </c>
      <c r="U788" s="30">
        <v>1522.3362412500001</v>
      </c>
      <c r="W788">
        <f t="shared" si="49"/>
        <v>1520</v>
      </c>
      <c r="X788" s="17">
        <f t="shared" si="45"/>
        <v>1520</v>
      </c>
      <c r="Y788" t="s">
        <v>6957</v>
      </c>
      <c r="Z788" t="s">
        <v>6957</v>
      </c>
      <c r="AA788" t="s">
        <v>6958</v>
      </c>
      <c r="AB788">
        <v>0</v>
      </c>
      <c r="AC788">
        <v>0</v>
      </c>
    </row>
    <row r="789" spans="1:29" ht="23.25">
      <c r="A789">
        <v>805</v>
      </c>
      <c r="B789" t="s">
        <v>6956</v>
      </c>
      <c r="C789" t="s">
        <v>6957</v>
      </c>
      <c r="D789" t="s">
        <v>6957</v>
      </c>
      <c r="E789" t="s">
        <v>6958</v>
      </c>
      <c r="F789" t="s">
        <v>6958</v>
      </c>
      <c r="H789" t="s">
        <v>1085</v>
      </c>
      <c r="I789" t="s">
        <v>4676</v>
      </c>
      <c r="J789" t="s">
        <v>6959</v>
      </c>
      <c r="K789" t="s">
        <v>6959</v>
      </c>
      <c r="L789">
        <v>0</v>
      </c>
      <c r="M789">
        <v>0</v>
      </c>
      <c r="N789">
        <v>0</v>
      </c>
      <c r="O789" t="s">
        <v>6960</v>
      </c>
      <c r="P789" s="1">
        <v>0.21</v>
      </c>
      <c r="Q789" t="s">
        <v>6961</v>
      </c>
      <c r="R789">
        <v>0</v>
      </c>
      <c r="S789">
        <v>0</v>
      </c>
      <c r="T789" s="10">
        <f t="shared" si="48"/>
        <v>1256.1983471074382</v>
      </c>
      <c r="U789" s="30">
        <v>1522.3362412500001</v>
      </c>
      <c r="W789">
        <f t="shared" si="49"/>
        <v>1520</v>
      </c>
      <c r="X789" s="17">
        <f t="shared" si="45"/>
        <v>1520</v>
      </c>
      <c r="Y789" t="s">
        <v>6957</v>
      </c>
      <c r="Z789" t="s">
        <v>6957</v>
      </c>
      <c r="AA789" t="s">
        <v>6958</v>
      </c>
      <c r="AB789">
        <v>0</v>
      </c>
      <c r="AC789">
        <v>0</v>
      </c>
    </row>
    <row r="790" spans="1:29" ht="23.25">
      <c r="A790">
        <v>806</v>
      </c>
      <c r="B790" t="s">
        <v>6956</v>
      </c>
      <c r="C790" t="s">
        <v>6957</v>
      </c>
      <c r="D790" t="s">
        <v>6957</v>
      </c>
      <c r="E790" t="s">
        <v>6958</v>
      </c>
      <c r="F790" t="s">
        <v>6958</v>
      </c>
      <c r="H790" t="s">
        <v>1086</v>
      </c>
      <c r="I790" t="s">
        <v>4677</v>
      </c>
      <c r="J790" t="s">
        <v>6959</v>
      </c>
      <c r="K790" t="s">
        <v>6959</v>
      </c>
      <c r="L790">
        <v>0</v>
      </c>
      <c r="M790">
        <v>0</v>
      </c>
      <c r="N790">
        <v>0</v>
      </c>
      <c r="O790" t="s">
        <v>6960</v>
      </c>
      <c r="P790" s="1">
        <v>0.21</v>
      </c>
      <c r="Q790" t="s">
        <v>6961</v>
      </c>
      <c r="R790">
        <v>0</v>
      </c>
      <c r="S790">
        <v>0</v>
      </c>
      <c r="T790" s="10">
        <f t="shared" si="48"/>
        <v>1256.1983471074382</v>
      </c>
      <c r="U790" s="30">
        <v>1522.3362412500001</v>
      </c>
      <c r="W790">
        <f t="shared" si="49"/>
        <v>1520</v>
      </c>
      <c r="X790" s="17">
        <f t="shared" si="45"/>
        <v>1520</v>
      </c>
      <c r="Y790" t="s">
        <v>6957</v>
      </c>
      <c r="Z790" t="s">
        <v>6957</v>
      </c>
      <c r="AA790" t="s">
        <v>6958</v>
      </c>
      <c r="AB790">
        <v>0</v>
      </c>
      <c r="AC790">
        <v>0</v>
      </c>
    </row>
    <row r="791" spans="1:29" ht="23.25">
      <c r="A791">
        <v>807</v>
      </c>
      <c r="B791" t="s">
        <v>6956</v>
      </c>
      <c r="C791" t="s">
        <v>6957</v>
      </c>
      <c r="D791" t="s">
        <v>6957</v>
      </c>
      <c r="E791" t="s">
        <v>6958</v>
      </c>
      <c r="F791" t="s">
        <v>6958</v>
      </c>
      <c r="H791" t="s">
        <v>1087</v>
      </c>
      <c r="I791" t="s">
        <v>4678</v>
      </c>
      <c r="J791" t="s">
        <v>6959</v>
      </c>
      <c r="K791" t="s">
        <v>6959</v>
      </c>
      <c r="L791">
        <v>0</v>
      </c>
      <c r="M791">
        <v>0</v>
      </c>
      <c r="N791">
        <v>0</v>
      </c>
      <c r="O791" t="s">
        <v>6960</v>
      </c>
      <c r="P791" s="1">
        <v>0.21</v>
      </c>
      <c r="Q791" t="s">
        <v>6961</v>
      </c>
      <c r="R791">
        <v>0</v>
      </c>
      <c r="S791">
        <v>0</v>
      </c>
      <c r="T791" s="10">
        <f t="shared" si="48"/>
        <v>1033.0578512396694</v>
      </c>
      <c r="U791" s="30">
        <v>1254.4708274999998</v>
      </c>
      <c r="W791">
        <f t="shared" si="49"/>
        <v>1250</v>
      </c>
      <c r="X791" s="17">
        <f t="shared" si="45"/>
        <v>1250</v>
      </c>
      <c r="Y791" t="s">
        <v>6957</v>
      </c>
      <c r="Z791" t="s">
        <v>6957</v>
      </c>
      <c r="AA791" t="s">
        <v>6958</v>
      </c>
      <c r="AB791">
        <v>0</v>
      </c>
      <c r="AC791">
        <v>0</v>
      </c>
    </row>
    <row r="792" spans="1:29" ht="23.25">
      <c r="A792">
        <v>808</v>
      </c>
      <c r="B792" t="s">
        <v>6956</v>
      </c>
      <c r="C792" t="s">
        <v>6957</v>
      </c>
      <c r="D792" t="s">
        <v>6957</v>
      </c>
      <c r="E792" t="s">
        <v>6958</v>
      </c>
      <c r="F792" t="s">
        <v>6958</v>
      </c>
      <c r="H792" t="s">
        <v>1088</v>
      </c>
      <c r="I792" t="s">
        <v>4679</v>
      </c>
      <c r="J792" t="s">
        <v>6959</v>
      </c>
      <c r="K792" t="s">
        <v>6959</v>
      </c>
      <c r="L792">
        <v>0</v>
      </c>
      <c r="M792">
        <v>0</v>
      </c>
      <c r="N792">
        <v>0</v>
      </c>
      <c r="O792" t="s">
        <v>6960</v>
      </c>
      <c r="P792" s="1">
        <v>0.21</v>
      </c>
      <c r="Q792" t="s">
        <v>6961</v>
      </c>
      <c r="R792">
        <v>0</v>
      </c>
      <c r="S792">
        <v>0</v>
      </c>
      <c r="T792" s="10">
        <f t="shared" si="48"/>
        <v>1710.7438016528927</v>
      </c>
      <c r="U792" s="30">
        <v>2073.92427</v>
      </c>
      <c r="W792">
        <f t="shared" si="49"/>
        <v>2070</v>
      </c>
      <c r="X792" s="17">
        <f t="shared" si="45"/>
        <v>2070</v>
      </c>
      <c r="Y792" t="s">
        <v>6957</v>
      </c>
      <c r="Z792" t="s">
        <v>6957</v>
      </c>
      <c r="AA792" t="s">
        <v>6958</v>
      </c>
      <c r="AB792">
        <v>0</v>
      </c>
      <c r="AC792">
        <v>0</v>
      </c>
    </row>
    <row r="793" spans="1:29" ht="23.25">
      <c r="A793">
        <v>809</v>
      </c>
      <c r="B793" t="s">
        <v>6956</v>
      </c>
      <c r="C793" t="s">
        <v>6957</v>
      </c>
      <c r="D793" t="s">
        <v>6957</v>
      </c>
      <c r="E793" t="s">
        <v>6958</v>
      </c>
      <c r="F793" t="s">
        <v>6958</v>
      </c>
      <c r="H793" t="s">
        <v>1089</v>
      </c>
      <c r="I793" t="s">
        <v>4680</v>
      </c>
      <c r="J793" t="s">
        <v>6959</v>
      </c>
      <c r="K793" t="s">
        <v>6959</v>
      </c>
      <c r="L793">
        <v>0</v>
      </c>
      <c r="M793">
        <v>0</v>
      </c>
      <c r="N793">
        <v>0</v>
      </c>
      <c r="O793" t="s">
        <v>6960</v>
      </c>
      <c r="P793" s="1">
        <v>0.21</v>
      </c>
      <c r="Q793" t="s">
        <v>6961</v>
      </c>
      <c r="R793">
        <v>0</v>
      </c>
      <c r="S793">
        <v>0</v>
      </c>
      <c r="T793" s="10">
        <f t="shared" si="48"/>
        <v>1917.3553719008264</v>
      </c>
      <c r="U793" s="30">
        <v>2323.9379789999994</v>
      </c>
      <c r="W793">
        <f t="shared" si="49"/>
        <v>2320</v>
      </c>
      <c r="X793" s="17">
        <f t="shared" si="45"/>
        <v>2320</v>
      </c>
      <c r="Y793" t="s">
        <v>6957</v>
      </c>
      <c r="Z793" t="s">
        <v>6957</v>
      </c>
      <c r="AA793" t="s">
        <v>6958</v>
      </c>
      <c r="AB793">
        <v>0</v>
      </c>
      <c r="AC793">
        <v>0</v>
      </c>
    </row>
    <row r="794" spans="1:29" ht="23.25">
      <c r="A794">
        <v>810</v>
      </c>
      <c r="B794" t="s">
        <v>6956</v>
      </c>
      <c r="C794" t="s">
        <v>6957</v>
      </c>
      <c r="D794" t="s">
        <v>6957</v>
      </c>
      <c r="E794" t="s">
        <v>6958</v>
      </c>
      <c r="F794" t="s">
        <v>6958</v>
      </c>
      <c r="H794" t="s">
        <v>1090</v>
      </c>
      <c r="I794" t="s">
        <v>4681</v>
      </c>
      <c r="J794" t="s">
        <v>6959</v>
      </c>
      <c r="K794" t="s">
        <v>6959</v>
      </c>
      <c r="L794">
        <v>0</v>
      </c>
      <c r="M794">
        <v>0</v>
      </c>
      <c r="N794">
        <v>0</v>
      </c>
      <c r="O794" t="s">
        <v>6960</v>
      </c>
      <c r="P794" s="1">
        <v>0.21</v>
      </c>
      <c r="Q794" t="s">
        <v>6961</v>
      </c>
      <c r="R794">
        <v>0</v>
      </c>
      <c r="S794">
        <v>0</v>
      </c>
      <c r="T794" s="10">
        <f t="shared" si="48"/>
        <v>2066.1157024793388</v>
      </c>
      <c r="U794" s="30">
        <v>2501.9878454999998</v>
      </c>
      <c r="W794">
        <f t="shared" si="49"/>
        <v>2500</v>
      </c>
      <c r="X794" s="17">
        <f t="shared" ref="X794:X857" si="50">W794</f>
        <v>2500</v>
      </c>
      <c r="Y794" t="s">
        <v>6957</v>
      </c>
      <c r="Z794" t="s">
        <v>6957</v>
      </c>
      <c r="AA794" t="s">
        <v>6958</v>
      </c>
      <c r="AB794">
        <v>0</v>
      </c>
      <c r="AC794">
        <v>0</v>
      </c>
    </row>
    <row r="795" spans="1:29" ht="23.25">
      <c r="A795">
        <v>811</v>
      </c>
      <c r="B795" t="s">
        <v>6956</v>
      </c>
      <c r="C795" t="s">
        <v>6957</v>
      </c>
      <c r="D795" t="s">
        <v>6957</v>
      </c>
      <c r="E795" t="s">
        <v>6958</v>
      </c>
      <c r="F795" t="s">
        <v>6958</v>
      </c>
      <c r="H795" t="s">
        <v>1091</v>
      </c>
      <c r="I795" t="s">
        <v>4682</v>
      </c>
      <c r="J795" t="s">
        <v>6959</v>
      </c>
      <c r="K795" t="s">
        <v>6959</v>
      </c>
      <c r="L795">
        <v>0</v>
      </c>
      <c r="M795">
        <v>0</v>
      </c>
      <c r="N795">
        <v>0</v>
      </c>
      <c r="O795" t="s">
        <v>6960</v>
      </c>
      <c r="P795" s="1">
        <v>0.21</v>
      </c>
      <c r="Q795" t="s">
        <v>6961</v>
      </c>
      <c r="R795">
        <v>0</v>
      </c>
      <c r="S795">
        <v>0</v>
      </c>
      <c r="T795" s="10">
        <f t="shared" si="48"/>
        <v>2214.8760330578511</v>
      </c>
      <c r="U795" s="30">
        <v>2683.4786797500001</v>
      </c>
      <c r="W795">
        <f t="shared" si="49"/>
        <v>2680</v>
      </c>
      <c r="X795" s="17">
        <f t="shared" si="50"/>
        <v>2680</v>
      </c>
      <c r="Y795" t="s">
        <v>6957</v>
      </c>
      <c r="Z795" t="s">
        <v>6957</v>
      </c>
      <c r="AA795" t="s">
        <v>6958</v>
      </c>
      <c r="AB795">
        <v>0</v>
      </c>
      <c r="AC795">
        <v>0</v>
      </c>
    </row>
    <row r="796" spans="1:29" ht="23.25">
      <c r="A796">
        <v>812</v>
      </c>
      <c r="B796" t="s">
        <v>6956</v>
      </c>
      <c r="C796" t="s">
        <v>6957</v>
      </c>
      <c r="D796" t="s">
        <v>6957</v>
      </c>
      <c r="E796" t="s">
        <v>6958</v>
      </c>
      <c r="F796" t="s">
        <v>6958</v>
      </c>
      <c r="H796" t="s">
        <v>1092</v>
      </c>
      <c r="I796" t="s">
        <v>4683</v>
      </c>
      <c r="J796" t="s">
        <v>6959</v>
      </c>
      <c r="K796" t="s">
        <v>6959</v>
      </c>
      <c r="L796">
        <v>0</v>
      </c>
      <c r="M796">
        <v>0</v>
      </c>
      <c r="N796">
        <v>0</v>
      </c>
      <c r="O796" t="s">
        <v>6960</v>
      </c>
      <c r="P796" s="1">
        <v>0.21</v>
      </c>
      <c r="Q796" t="s">
        <v>6961</v>
      </c>
      <c r="R796">
        <v>0</v>
      </c>
      <c r="S796">
        <v>0</v>
      </c>
      <c r="T796" s="10">
        <f t="shared" si="48"/>
        <v>1504.1322314049587</v>
      </c>
      <c r="U796" s="30">
        <v>1816.15715325</v>
      </c>
      <c r="W796">
        <f t="shared" si="49"/>
        <v>1820</v>
      </c>
      <c r="X796" s="17">
        <f t="shared" si="50"/>
        <v>1820</v>
      </c>
      <c r="Y796" t="s">
        <v>6957</v>
      </c>
      <c r="Z796" t="s">
        <v>6957</v>
      </c>
      <c r="AA796" t="s">
        <v>6958</v>
      </c>
      <c r="AB796">
        <v>0</v>
      </c>
      <c r="AC796">
        <v>0</v>
      </c>
    </row>
    <row r="797" spans="1:29" ht="23.25">
      <c r="A797">
        <v>813</v>
      </c>
      <c r="B797" t="s">
        <v>6956</v>
      </c>
      <c r="C797" t="s">
        <v>6957</v>
      </c>
      <c r="D797" t="s">
        <v>6957</v>
      </c>
      <c r="E797" t="s">
        <v>6958</v>
      </c>
      <c r="F797" t="s">
        <v>6958</v>
      </c>
      <c r="H797" t="s">
        <v>1093</v>
      </c>
      <c r="I797" t="s">
        <v>4684</v>
      </c>
      <c r="J797" t="s">
        <v>6959</v>
      </c>
      <c r="K797" t="s">
        <v>6959</v>
      </c>
      <c r="L797">
        <v>0</v>
      </c>
      <c r="M797">
        <v>0</v>
      </c>
      <c r="N797">
        <v>0</v>
      </c>
      <c r="O797" t="s">
        <v>6960</v>
      </c>
      <c r="P797" s="1">
        <v>0.21</v>
      </c>
      <c r="Q797" t="s">
        <v>6961</v>
      </c>
      <c r="R797">
        <v>0</v>
      </c>
      <c r="S797">
        <v>0</v>
      </c>
      <c r="T797" s="10">
        <f t="shared" si="48"/>
        <v>1702.4793388429753</v>
      </c>
      <c r="U797" s="30">
        <v>2064.2482327500002</v>
      </c>
      <c r="W797">
        <f t="shared" si="49"/>
        <v>2060</v>
      </c>
      <c r="X797" s="17">
        <f t="shared" si="50"/>
        <v>2060</v>
      </c>
      <c r="Y797" t="s">
        <v>6957</v>
      </c>
      <c r="Z797" t="s">
        <v>6957</v>
      </c>
      <c r="AA797" t="s">
        <v>6958</v>
      </c>
      <c r="AB797">
        <v>0</v>
      </c>
      <c r="AC797">
        <v>0</v>
      </c>
    </row>
    <row r="798" spans="1:29" ht="23.25">
      <c r="A798">
        <v>814</v>
      </c>
      <c r="B798" t="s">
        <v>6956</v>
      </c>
      <c r="C798" t="s">
        <v>6957</v>
      </c>
      <c r="D798" t="s">
        <v>6957</v>
      </c>
      <c r="E798" t="s">
        <v>6958</v>
      </c>
      <c r="F798" t="s">
        <v>6958</v>
      </c>
      <c r="H798" t="s">
        <v>1094</v>
      </c>
      <c r="I798" t="s">
        <v>4685</v>
      </c>
      <c r="J798" t="s">
        <v>6959</v>
      </c>
      <c r="K798" t="s">
        <v>6959</v>
      </c>
      <c r="L798">
        <v>0</v>
      </c>
      <c r="M798">
        <v>0</v>
      </c>
      <c r="N798">
        <v>0</v>
      </c>
      <c r="O798" t="s">
        <v>6960</v>
      </c>
      <c r="P798" s="1">
        <v>0.21</v>
      </c>
      <c r="Q798" t="s">
        <v>6961</v>
      </c>
      <c r="R798">
        <v>0</v>
      </c>
      <c r="S798">
        <v>0</v>
      </c>
      <c r="T798" s="10">
        <f t="shared" si="48"/>
        <v>1884.297520661157</v>
      </c>
      <c r="U798" s="30">
        <v>2283.2842477499998</v>
      </c>
      <c r="W798">
        <f t="shared" si="49"/>
        <v>2280</v>
      </c>
      <c r="X798" s="17">
        <f t="shared" si="50"/>
        <v>2280</v>
      </c>
      <c r="Y798" t="s">
        <v>6957</v>
      </c>
      <c r="Z798" t="s">
        <v>6957</v>
      </c>
      <c r="AA798" t="s">
        <v>6958</v>
      </c>
      <c r="AB798">
        <v>0</v>
      </c>
      <c r="AC798">
        <v>0</v>
      </c>
    </row>
    <row r="799" spans="1:29" ht="23.25">
      <c r="A799">
        <v>815</v>
      </c>
      <c r="B799" t="s">
        <v>6956</v>
      </c>
      <c r="C799" t="s">
        <v>6957</v>
      </c>
      <c r="D799" t="s">
        <v>6957</v>
      </c>
      <c r="E799" t="s">
        <v>6958</v>
      </c>
      <c r="F799" t="s">
        <v>6958</v>
      </c>
      <c r="H799" t="s">
        <v>1095</v>
      </c>
      <c r="I799" t="s">
        <v>4686</v>
      </c>
      <c r="J799" t="s">
        <v>6959</v>
      </c>
      <c r="K799" t="s">
        <v>6959</v>
      </c>
      <c r="L799">
        <v>0</v>
      </c>
      <c r="M799">
        <v>0</v>
      </c>
      <c r="N799">
        <v>0</v>
      </c>
      <c r="O799" t="s">
        <v>6960</v>
      </c>
      <c r="P799" s="1">
        <v>0.21</v>
      </c>
      <c r="Q799" t="s">
        <v>6961</v>
      </c>
      <c r="R799">
        <v>0</v>
      </c>
      <c r="S799">
        <v>0</v>
      </c>
      <c r="T799" s="10">
        <f t="shared" si="48"/>
        <v>628.09917355371908</v>
      </c>
      <c r="U799" s="30">
        <v>757.99218824999991</v>
      </c>
      <c r="W799">
        <f t="shared" si="49"/>
        <v>760</v>
      </c>
      <c r="X799" s="17">
        <f t="shared" si="50"/>
        <v>760</v>
      </c>
      <c r="Y799" t="s">
        <v>6957</v>
      </c>
      <c r="Z799" t="s">
        <v>6957</v>
      </c>
      <c r="AA799" t="s">
        <v>6958</v>
      </c>
      <c r="AB799">
        <v>0</v>
      </c>
      <c r="AC799">
        <v>0</v>
      </c>
    </row>
    <row r="800" spans="1:29" ht="23.25">
      <c r="A800">
        <v>816</v>
      </c>
      <c r="B800" t="s">
        <v>6956</v>
      </c>
      <c r="C800" t="s">
        <v>6957</v>
      </c>
      <c r="D800" t="s">
        <v>6957</v>
      </c>
      <c r="E800" t="s">
        <v>6958</v>
      </c>
      <c r="F800" t="s">
        <v>6958</v>
      </c>
      <c r="H800" t="s">
        <v>1096</v>
      </c>
      <c r="I800" t="s">
        <v>4687</v>
      </c>
      <c r="J800" t="s">
        <v>6959</v>
      </c>
      <c r="K800" t="s">
        <v>6959</v>
      </c>
      <c r="L800">
        <v>0</v>
      </c>
      <c r="M800">
        <v>0</v>
      </c>
      <c r="N800">
        <v>0</v>
      </c>
      <c r="O800" t="s">
        <v>6960</v>
      </c>
      <c r="P800" s="1">
        <v>0.21</v>
      </c>
      <c r="Q800" t="s">
        <v>6961</v>
      </c>
      <c r="R800">
        <v>0</v>
      </c>
      <c r="S800">
        <v>0</v>
      </c>
      <c r="T800" s="10">
        <f t="shared" si="48"/>
        <v>669.42148760330576</v>
      </c>
      <c r="U800" s="30">
        <v>813.28126274999988</v>
      </c>
      <c r="W800">
        <f t="shared" si="49"/>
        <v>810</v>
      </c>
      <c r="X800" s="17">
        <f t="shared" si="50"/>
        <v>810</v>
      </c>
      <c r="Y800" t="s">
        <v>6957</v>
      </c>
      <c r="Z800" t="s">
        <v>6957</v>
      </c>
      <c r="AA800" t="s">
        <v>6958</v>
      </c>
      <c r="AB800">
        <v>0</v>
      </c>
      <c r="AC800">
        <v>0</v>
      </c>
    </row>
    <row r="801" spans="1:29" ht="23.25">
      <c r="A801">
        <v>817</v>
      </c>
      <c r="B801" t="s">
        <v>6956</v>
      </c>
      <c r="C801" t="s">
        <v>6957</v>
      </c>
      <c r="D801" t="s">
        <v>6957</v>
      </c>
      <c r="E801" t="s">
        <v>6958</v>
      </c>
      <c r="F801" t="s">
        <v>6958</v>
      </c>
      <c r="H801" t="s">
        <v>1097</v>
      </c>
      <c r="I801" t="s">
        <v>4688</v>
      </c>
      <c r="J801" t="s">
        <v>6959</v>
      </c>
      <c r="K801" t="s">
        <v>6959</v>
      </c>
      <c r="L801">
        <v>0</v>
      </c>
      <c r="M801">
        <v>0</v>
      </c>
      <c r="N801">
        <v>0</v>
      </c>
      <c r="O801" t="s">
        <v>6960</v>
      </c>
      <c r="P801" s="1">
        <v>0.21</v>
      </c>
      <c r="Q801" t="s">
        <v>6961</v>
      </c>
      <c r="R801">
        <v>0</v>
      </c>
      <c r="S801">
        <v>0</v>
      </c>
      <c r="T801" s="10">
        <f t="shared" si="48"/>
        <v>702.47933884297527</v>
      </c>
      <c r="U801" s="30">
        <v>847.28664900000001</v>
      </c>
      <c r="W801">
        <f t="shared" si="49"/>
        <v>850</v>
      </c>
      <c r="X801" s="17">
        <f t="shared" si="50"/>
        <v>850</v>
      </c>
      <c r="Y801" t="s">
        <v>6957</v>
      </c>
      <c r="Z801" t="s">
        <v>6957</v>
      </c>
      <c r="AA801" t="s">
        <v>6958</v>
      </c>
      <c r="AB801">
        <v>0</v>
      </c>
      <c r="AC801">
        <v>0</v>
      </c>
    </row>
    <row r="802" spans="1:29" ht="23.25">
      <c r="A802">
        <v>818</v>
      </c>
      <c r="B802" t="s">
        <v>6956</v>
      </c>
      <c r="C802" t="s">
        <v>6957</v>
      </c>
      <c r="D802" t="s">
        <v>6957</v>
      </c>
      <c r="E802" t="s">
        <v>6958</v>
      </c>
      <c r="F802" t="s">
        <v>6958</v>
      </c>
      <c r="H802" t="s">
        <v>1098</v>
      </c>
      <c r="I802" t="s">
        <v>4689</v>
      </c>
      <c r="J802" t="s">
        <v>6959</v>
      </c>
      <c r="K802" t="s">
        <v>6959</v>
      </c>
      <c r="L802">
        <v>0</v>
      </c>
      <c r="M802">
        <v>0</v>
      </c>
      <c r="N802">
        <v>0</v>
      </c>
      <c r="O802" t="s">
        <v>6960</v>
      </c>
      <c r="P802" s="1">
        <v>0.21</v>
      </c>
      <c r="Q802" t="s">
        <v>6961</v>
      </c>
      <c r="R802">
        <v>0</v>
      </c>
      <c r="S802">
        <v>0</v>
      </c>
      <c r="T802" s="10">
        <f t="shared" si="48"/>
        <v>768.59504132231405</v>
      </c>
      <c r="U802" s="30">
        <v>928.75582799999984</v>
      </c>
      <c r="W802">
        <f t="shared" si="49"/>
        <v>930</v>
      </c>
      <c r="X802" s="17">
        <f t="shared" si="50"/>
        <v>930</v>
      </c>
      <c r="Y802" t="s">
        <v>6957</v>
      </c>
      <c r="Z802" t="s">
        <v>6957</v>
      </c>
      <c r="AA802" t="s">
        <v>6958</v>
      </c>
      <c r="AB802">
        <v>0</v>
      </c>
      <c r="AC802">
        <v>0</v>
      </c>
    </row>
    <row r="803" spans="1:29" ht="23.25">
      <c r="A803">
        <v>819</v>
      </c>
      <c r="B803" t="s">
        <v>6956</v>
      </c>
      <c r="C803" t="s">
        <v>6957</v>
      </c>
      <c r="D803" t="s">
        <v>6957</v>
      </c>
      <c r="E803" t="s">
        <v>6958</v>
      </c>
      <c r="F803" t="s">
        <v>6958</v>
      </c>
      <c r="H803" t="s">
        <v>1099</v>
      </c>
      <c r="I803" t="s">
        <v>4690</v>
      </c>
      <c r="J803" t="s">
        <v>6959</v>
      </c>
      <c r="K803" t="s">
        <v>6959</v>
      </c>
      <c r="L803">
        <v>0</v>
      </c>
      <c r="M803">
        <v>0</v>
      </c>
      <c r="N803">
        <v>0</v>
      </c>
      <c r="O803" t="s">
        <v>6960</v>
      </c>
      <c r="P803" s="1">
        <v>0.21</v>
      </c>
      <c r="Q803" t="s">
        <v>6961</v>
      </c>
      <c r="R803">
        <v>0</v>
      </c>
      <c r="S803">
        <v>0</v>
      </c>
      <c r="T803" s="10">
        <f t="shared" si="48"/>
        <v>280.9917355371901</v>
      </c>
      <c r="U803" s="30">
        <v>336.50508374999998</v>
      </c>
      <c r="W803">
        <f t="shared" si="49"/>
        <v>340</v>
      </c>
      <c r="X803" s="17">
        <f t="shared" si="50"/>
        <v>340</v>
      </c>
      <c r="Y803" t="s">
        <v>6957</v>
      </c>
      <c r="Z803" t="s">
        <v>6957</v>
      </c>
      <c r="AA803" t="s">
        <v>6958</v>
      </c>
      <c r="AB803">
        <v>0</v>
      </c>
      <c r="AC803">
        <v>0</v>
      </c>
    </row>
    <row r="804" spans="1:29" ht="23.25">
      <c r="A804">
        <v>820</v>
      </c>
      <c r="B804" t="s">
        <v>6956</v>
      </c>
      <c r="C804" t="s">
        <v>6957</v>
      </c>
      <c r="D804" t="s">
        <v>6957</v>
      </c>
      <c r="E804" t="s">
        <v>6958</v>
      </c>
      <c r="F804" t="s">
        <v>6958</v>
      </c>
      <c r="H804" t="s">
        <v>1100</v>
      </c>
      <c r="I804" t="s">
        <v>4691</v>
      </c>
      <c r="J804" t="s">
        <v>6959</v>
      </c>
      <c r="K804" t="s">
        <v>6959</v>
      </c>
      <c r="L804">
        <v>0</v>
      </c>
      <c r="M804">
        <v>0</v>
      </c>
      <c r="N804">
        <v>0</v>
      </c>
      <c r="O804" t="s">
        <v>6960</v>
      </c>
      <c r="P804" s="1">
        <v>0.21</v>
      </c>
      <c r="Q804" t="s">
        <v>6961</v>
      </c>
      <c r="R804">
        <v>0</v>
      </c>
      <c r="S804">
        <v>0</v>
      </c>
      <c r="T804" s="10">
        <f t="shared" si="48"/>
        <v>322.31404958677689</v>
      </c>
      <c r="U804" s="30">
        <v>385.99931699999996</v>
      </c>
      <c r="W804">
        <f t="shared" si="49"/>
        <v>390</v>
      </c>
      <c r="X804" s="17">
        <f t="shared" si="50"/>
        <v>390</v>
      </c>
      <c r="Y804" t="s">
        <v>6957</v>
      </c>
      <c r="Z804" t="s">
        <v>6957</v>
      </c>
      <c r="AA804" t="s">
        <v>6958</v>
      </c>
      <c r="AB804">
        <v>0</v>
      </c>
      <c r="AC804">
        <v>0</v>
      </c>
    </row>
    <row r="805" spans="1:29" ht="23.25">
      <c r="A805">
        <v>821</v>
      </c>
      <c r="B805" t="s">
        <v>6956</v>
      </c>
      <c r="C805" t="s">
        <v>6957</v>
      </c>
      <c r="D805" t="s">
        <v>6957</v>
      </c>
      <c r="E805" t="s">
        <v>6958</v>
      </c>
      <c r="F805" t="s">
        <v>6958</v>
      </c>
      <c r="H805" t="s">
        <v>1101</v>
      </c>
      <c r="I805" t="s">
        <v>4692</v>
      </c>
      <c r="J805" t="s">
        <v>6959</v>
      </c>
      <c r="K805" t="s">
        <v>6959</v>
      </c>
      <c r="L805">
        <v>0</v>
      </c>
      <c r="M805">
        <v>0</v>
      </c>
      <c r="N805">
        <v>0</v>
      </c>
      <c r="O805" t="s">
        <v>6960</v>
      </c>
      <c r="P805" s="1">
        <v>0.21</v>
      </c>
      <c r="Q805" t="s">
        <v>6961</v>
      </c>
      <c r="R805">
        <v>0</v>
      </c>
      <c r="S805">
        <v>0</v>
      </c>
      <c r="T805" s="10">
        <f t="shared" si="48"/>
        <v>396.69421487603307</v>
      </c>
      <c r="U805" s="30">
        <v>484.98778350000003</v>
      </c>
      <c r="W805">
        <f t="shared" si="49"/>
        <v>480</v>
      </c>
      <c r="X805" s="17">
        <f t="shared" si="50"/>
        <v>480</v>
      </c>
      <c r="Y805" t="s">
        <v>6957</v>
      </c>
      <c r="Z805" t="s">
        <v>6957</v>
      </c>
      <c r="AA805" t="s">
        <v>6958</v>
      </c>
      <c r="AB805">
        <v>0</v>
      </c>
      <c r="AC805">
        <v>0</v>
      </c>
    </row>
    <row r="806" spans="1:29" ht="23.25">
      <c r="A806">
        <v>822</v>
      </c>
      <c r="B806" t="s">
        <v>6956</v>
      </c>
      <c r="C806" t="s">
        <v>6957</v>
      </c>
      <c r="D806" t="s">
        <v>6957</v>
      </c>
      <c r="E806" t="s">
        <v>6958</v>
      </c>
      <c r="F806" t="s">
        <v>6958</v>
      </c>
      <c r="H806" t="s">
        <v>1102</v>
      </c>
      <c r="I806" t="s">
        <v>4693</v>
      </c>
      <c r="J806" t="s">
        <v>6959</v>
      </c>
      <c r="K806" t="s">
        <v>6959</v>
      </c>
      <c r="L806">
        <v>0</v>
      </c>
      <c r="M806">
        <v>0</v>
      </c>
      <c r="N806">
        <v>0</v>
      </c>
      <c r="O806" t="s">
        <v>6960</v>
      </c>
      <c r="P806" s="1">
        <v>0.21</v>
      </c>
      <c r="Q806" t="s">
        <v>6961</v>
      </c>
      <c r="R806">
        <v>0</v>
      </c>
      <c r="S806">
        <v>0</v>
      </c>
      <c r="T806" s="10">
        <f t="shared" si="48"/>
        <v>388.42975206611573</v>
      </c>
      <c r="U806" s="30">
        <v>469.68760574999999</v>
      </c>
      <c r="W806">
        <f t="shared" si="49"/>
        <v>470</v>
      </c>
      <c r="X806" s="17">
        <f t="shared" si="50"/>
        <v>470</v>
      </c>
      <c r="Y806" t="s">
        <v>6957</v>
      </c>
      <c r="Z806" t="s">
        <v>6957</v>
      </c>
      <c r="AA806" t="s">
        <v>6958</v>
      </c>
      <c r="AB806">
        <v>0</v>
      </c>
      <c r="AC806">
        <v>0</v>
      </c>
    </row>
    <row r="807" spans="1:29" ht="23.25">
      <c r="A807">
        <v>823</v>
      </c>
      <c r="B807" t="s">
        <v>6956</v>
      </c>
      <c r="C807" t="s">
        <v>6957</v>
      </c>
      <c r="D807" t="s">
        <v>6957</v>
      </c>
      <c r="E807" t="s">
        <v>6958</v>
      </c>
      <c r="F807" t="s">
        <v>6958</v>
      </c>
      <c r="H807" t="s">
        <v>1103</v>
      </c>
      <c r="I807" t="s">
        <v>4694</v>
      </c>
      <c r="J807" t="s">
        <v>6959</v>
      </c>
      <c r="K807" t="s">
        <v>6959</v>
      </c>
      <c r="L807">
        <v>0</v>
      </c>
      <c r="M807">
        <v>0</v>
      </c>
      <c r="N807">
        <v>0</v>
      </c>
      <c r="O807" t="s">
        <v>6960</v>
      </c>
      <c r="P807" s="1">
        <v>0.21</v>
      </c>
      <c r="Q807" t="s">
        <v>6961</v>
      </c>
      <c r="R807">
        <v>0</v>
      </c>
      <c r="S807">
        <v>0</v>
      </c>
      <c r="T807" s="10">
        <f t="shared" si="48"/>
        <v>16.528925619834713</v>
      </c>
      <c r="U807" s="30">
        <v>21.46337325</v>
      </c>
      <c r="W807">
        <f t="shared" ref="W807:W870" si="51">MROUND(U807,10)</f>
        <v>20</v>
      </c>
      <c r="X807" s="17">
        <f t="shared" si="50"/>
        <v>20</v>
      </c>
      <c r="Y807" t="s">
        <v>6957</v>
      </c>
      <c r="Z807" t="s">
        <v>6957</v>
      </c>
      <c r="AA807" t="s">
        <v>6958</v>
      </c>
      <c r="AB807">
        <v>0</v>
      </c>
      <c r="AC807">
        <v>0</v>
      </c>
    </row>
    <row r="808" spans="1:29" ht="23.25">
      <c r="A808">
        <v>824</v>
      </c>
      <c r="B808" t="s">
        <v>6956</v>
      </c>
      <c r="C808" t="s">
        <v>6957</v>
      </c>
      <c r="D808" t="s">
        <v>6957</v>
      </c>
      <c r="E808" t="s">
        <v>6958</v>
      </c>
      <c r="F808" t="s">
        <v>6958</v>
      </c>
      <c r="H808" t="s">
        <v>9957</v>
      </c>
      <c r="I808" t="s">
        <v>9956</v>
      </c>
      <c r="J808" t="s">
        <v>6959</v>
      </c>
      <c r="K808" t="s">
        <v>6959</v>
      </c>
      <c r="L808">
        <v>0</v>
      </c>
      <c r="M808">
        <v>0</v>
      </c>
      <c r="N808">
        <v>0</v>
      </c>
      <c r="O808" t="s">
        <v>6960</v>
      </c>
      <c r="P808" s="1">
        <v>0.21</v>
      </c>
      <c r="Q808" t="s">
        <v>6961</v>
      </c>
      <c r="R808">
        <v>0</v>
      </c>
      <c r="S808">
        <v>0</v>
      </c>
      <c r="T808" s="10">
        <f t="shared" si="48"/>
        <v>66.11570247933885</v>
      </c>
      <c r="U808" s="30">
        <v>76.959085499999986</v>
      </c>
      <c r="W808">
        <f t="shared" si="51"/>
        <v>80</v>
      </c>
      <c r="X808" s="17">
        <f t="shared" si="50"/>
        <v>80</v>
      </c>
      <c r="Y808" t="s">
        <v>6957</v>
      </c>
      <c r="Z808" t="s">
        <v>6957</v>
      </c>
      <c r="AA808" t="s">
        <v>6958</v>
      </c>
      <c r="AB808">
        <v>0</v>
      </c>
      <c r="AC808">
        <v>0</v>
      </c>
    </row>
    <row r="809" spans="1:29" ht="23.25">
      <c r="A809">
        <v>825</v>
      </c>
      <c r="B809" t="s">
        <v>6956</v>
      </c>
      <c r="C809" t="s">
        <v>6957</v>
      </c>
      <c r="D809" t="s">
        <v>6957</v>
      </c>
      <c r="E809" t="s">
        <v>6958</v>
      </c>
      <c r="F809" t="s">
        <v>6958</v>
      </c>
      <c r="H809" t="s">
        <v>9959</v>
      </c>
      <c r="I809" t="s">
        <v>9958</v>
      </c>
      <c r="J809" t="s">
        <v>6959</v>
      </c>
      <c r="K809" t="s">
        <v>6959</v>
      </c>
      <c r="L809">
        <v>0</v>
      </c>
      <c r="M809">
        <v>0</v>
      </c>
      <c r="N809">
        <v>0</v>
      </c>
      <c r="O809" t="s">
        <v>6960</v>
      </c>
      <c r="P809" s="1">
        <v>0.21</v>
      </c>
      <c r="Q809" t="s">
        <v>6961</v>
      </c>
      <c r="R809">
        <v>0</v>
      </c>
      <c r="S809">
        <v>0</v>
      </c>
      <c r="T809" s="10">
        <f t="shared" si="48"/>
        <v>66.11570247933885</v>
      </c>
      <c r="U809" s="30">
        <v>80.894187000000002</v>
      </c>
      <c r="W809">
        <f t="shared" si="51"/>
        <v>80</v>
      </c>
      <c r="X809" s="17">
        <f t="shared" si="50"/>
        <v>80</v>
      </c>
      <c r="Y809" t="s">
        <v>6957</v>
      </c>
      <c r="Z809" t="s">
        <v>6957</v>
      </c>
      <c r="AA809" t="s">
        <v>6958</v>
      </c>
      <c r="AB809">
        <v>0</v>
      </c>
      <c r="AC809">
        <v>0</v>
      </c>
    </row>
    <row r="810" spans="1:29" ht="23.25">
      <c r="A810">
        <v>826</v>
      </c>
      <c r="B810" t="s">
        <v>6956</v>
      </c>
      <c r="C810" t="s">
        <v>6957</v>
      </c>
      <c r="D810" t="s">
        <v>6957</v>
      </c>
      <c r="E810" t="s">
        <v>6958</v>
      </c>
      <c r="F810" t="s">
        <v>6958</v>
      </c>
      <c r="H810" t="s">
        <v>9961</v>
      </c>
      <c r="I810" t="s">
        <v>9960</v>
      </c>
      <c r="J810" t="s">
        <v>6959</v>
      </c>
      <c r="K810" t="s">
        <v>6959</v>
      </c>
      <c r="L810">
        <v>0</v>
      </c>
      <c r="M810">
        <v>0</v>
      </c>
      <c r="N810">
        <v>0</v>
      </c>
      <c r="O810" t="s">
        <v>6960</v>
      </c>
      <c r="P810" s="1">
        <v>0.21</v>
      </c>
      <c r="Q810" t="s">
        <v>6961</v>
      </c>
      <c r="R810">
        <v>0</v>
      </c>
      <c r="S810">
        <v>0</v>
      </c>
      <c r="T810" s="10">
        <f t="shared" si="48"/>
        <v>74.380165289256198</v>
      </c>
      <c r="U810" s="30">
        <v>88.225335000000001</v>
      </c>
      <c r="W810">
        <f t="shared" si="51"/>
        <v>90</v>
      </c>
      <c r="X810" s="17">
        <f t="shared" si="50"/>
        <v>90</v>
      </c>
      <c r="Y810" t="s">
        <v>6957</v>
      </c>
      <c r="Z810" t="s">
        <v>6957</v>
      </c>
      <c r="AA810" t="s">
        <v>6958</v>
      </c>
      <c r="AB810">
        <v>0</v>
      </c>
      <c r="AC810">
        <v>0</v>
      </c>
    </row>
    <row r="811" spans="1:29" ht="23.25">
      <c r="A811">
        <v>827</v>
      </c>
      <c r="B811" t="s">
        <v>6956</v>
      </c>
      <c r="C811" t="s">
        <v>6957</v>
      </c>
      <c r="D811" t="s">
        <v>6957</v>
      </c>
      <c r="E811" t="s">
        <v>6958</v>
      </c>
      <c r="F811" t="s">
        <v>6958</v>
      </c>
      <c r="H811" t="s">
        <v>9963</v>
      </c>
      <c r="I811" t="s">
        <v>9962</v>
      </c>
      <c r="J811" t="s">
        <v>6959</v>
      </c>
      <c r="K811" t="s">
        <v>6959</v>
      </c>
      <c r="L811">
        <v>0</v>
      </c>
      <c r="M811">
        <v>0</v>
      </c>
      <c r="N811">
        <v>0</v>
      </c>
      <c r="O811" t="s">
        <v>6960</v>
      </c>
      <c r="P811" s="1">
        <v>0.21</v>
      </c>
      <c r="Q811" t="s">
        <v>6961</v>
      </c>
      <c r="R811">
        <v>0</v>
      </c>
      <c r="S811">
        <v>0</v>
      </c>
      <c r="T811" s="10">
        <f t="shared" si="48"/>
        <v>74.380165289256198</v>
      </c>
      <c r="U811" s="30">
        <v>93.481121249999987</v>
      </c>
      <c r="W811">
        <f t="shared" si="51"/>
        <v>90</v>
      </c>
      <c r="X811" s="17">
        <f t="shared" si="50"/>
        <v>90</v>
      </c>
      <c r="Y811" t="s">
        <v>6957</v>
      </c>
      <c r="Z811" t="s">
        <v>6957</v>
      </c>
      <c r="AA811" t="s">
        <v>6958</v>
      </c>
      <c r="AB811">
        <v>0</v>
      </c>
      <c r="AC811">
        <v>0</v>
      </c>
    </row>
    <row r="812" spans="1:29" ht="23.25">
      <c r="A812">
        <v>828</v>
      </c>
      <c r="B812" t="s">
        <v>6956</v>
      </c>
      <c r="C812" t="s">
        <v>6957</v>
      </c>
      <c r="D812" t="s">
        <v>6957</v>
      </c>
      <c r="E812" t="s">
        <v>6958</v>
      </c>
      <c r="F812" t="s">
        <v>6958</v>
      </c>
      <c r="H812" t="s">
        <v>9965</v>
      </c>
      <c r="I812" t="s">
        <v>9964</v>
      </c>
      <c r="J812" t="s">
        <v>6959</v>
      </c>
      <c r="K812" t="s">
        <v>6959</v>
      </c>
      <c r="L812">
        <v>0</v>
      </c>
      <c r="M812">
        <v>0</v>
      </c>
      <c r="N812">
        <v>0</v>
      </c>
      <c r="O812" t="s">
        <v>6960</v>
      </c>
      <c r="P812" s="1">
        <v>0.21</v>
      </c>
      <c r="Q812" t="s">
        <v>6961</v>
      </c>
      <c r="R812">
        <v>0</v>
      </c>
      <c r="S812">
        <v>0</v>
      </c>
      <c r="T812" s="10">
        <f t="shared" si="48"/>
        <v>82.644628099173559</v>
      </c>
      <c r="U812" s="30">
        <v>97.407238499999991</v>
      </c>
      <c r="W812">
        <f t="shared" si="51"/>
        <v>100</v>
      </c>
      <c r="X812" s="17">
        <f t="shared" si="50"/>
        <v>100</v>
      </c>
      <c r="Y812" t="s">
        <v>6957</v>
      </c>
      <c r="Z812" t="s">
        <v>6957</v>
      </c>
      <c r="AA812" t="s">
        <v>6958</v>
      </c>
      <c r="AB812">
        <v>0</v>
      </c>
      <c r="AC812">
        <v>0</v>
      </c>
    </row>
    <row r="813" spans="1:29" ht="23.25">
      <c r="A813">
        <v>829</v>
      </c>
      <c r="B813" t="s">
        <v>6956</v>
      </c>
      <c r="C813" t="s">
        <v>6957</v>
      </c>
      <c r="D813" t="s">
        <v>6957</v>
      </c>
      <c r="E813" t="s">
        <v>6958</v>
      </c>
      <c r="F813" t="s">
        <v>6958</v>
      </c>
      <c r="H813" t="s">
        <v>9967</v>
      </c>
      <c r="I813" t="s">
        <v>9966</v>
      </c>
      <c r="J813" t="s">
        <v>6959</v>
      </c>
      <c r="K813" t="s">
        <v>6959</v>
      </c>
      <c r="L813">
        <v>0</v>
      </c>
      <c r="M813">
        <v>0</v>
      </c>
      <c r="N813">
        <v>0</v>
      </c>
      <c r="O813" t="s">
        <v>6960</v>
      </c>
      <c r="P813" s="1">
        <v>0.21</v>
      </c>
      <c r="Q813" t="s">
        <v>6961</v>
      </c>
      <c r="R813">
        <v>0</v>
      </c>
      <c r="S813">
        <v>0</v>
      </c>
      <c r="T813" s="10">
        <f t="shared" si="48"/>
        <v>82.644628099173559</v>
      </c>
      <c r="U813" s="30">
        <v>102.60013499999999</v>
      </c>
      <c r="W813">
        <f t="shared" si="51"/>
        <v>100</v>
      </c>
      <c r="X813" s="17">
        <f t="shared" si="50"/>
        <v>100</v>
      </c>
      <c r="Y813" t="s">
        <v>6957</v>
      </c>
      <c r="Z813" t="s">
        <v>6957</v>
      </c>
      <c r="AA813" t="s">
        <v>6958</v>
      </c>
      <c r="AB813">
        <v>0</v>
      </c>
      <c r="AC813">
        <v>0</v>
      </c>
    </row>
    <row r="814" spans="1:29" ht="23.25">
      <c r="A814">
        <v>830</v>
      </c>
      <c r="B814" t="s">
        <v>6956</v>
      </c>
      <c r="C814" t="s">
        <v>6957</v>
      </c>
      <c r="D814" t="s">
        <v>6957</v>
      </c>
      <c r="E814" t="s">
        <v>6958</v>
      </c>
      <c r="F814" t="s">
        <v>6958</v>
      </c>
      <c r="H814" t="s">
        <v>11393</v>
      </c>
      <c r="I814" t="s">
        <v>4695</v>
      </c>
      <c r="J814" t="s">
        <v>6959</v>
      </c>
      <c r="K814" t="s">
        <v>6959</v>
      </c>
      <c r="L814">
        <v>0</v>
      </c>
      <c r="M814">
        <v>0</v>
      </c>
      <c r="N814">
        <v>0</v>
      </c>
      <c r="O814" t="s">
        <v>6960</v>
      </c>
      <c r="P814" s="1">
        <v>0.21</v>
      </c>
      <c r="Q814" t="s">
        <v>6961</v>
      </c>
      <c r="R814">
        <v>0</v>
      </c>
      <c r="S814">
        <v>0</v>
      </c>
      <c r="T814" s="10">
        <f t="shared" ref="T814:T870" si="52">X814/1.21</f>
        <v>206.61157024793388</v>
      </c>
      <c r="U814" s="30">
        <v>250.31018925000001</v>
      </c>
      <c r="W814">
        <f t="shared" si="51"/>
        <v>250</v>
      </c>
      <c r="X814" s="17">
        <f t="shared" si="50"/>
        <v>250</v>
      </c>
      <c r="Y814" t="s">
        <v>6957</v>
      </c>
      <c r="Z814" t="s">
        <v>6957</v>
      </c>
      <c r="AA814" t="s">
        <v>6958</v>
      </c>
      <c r="AB814">
        <v>0</v>
      </c>
      <c r="AC814">
        <v>0</v>
      </c>
    </row>
    <row r="815" spans="1:29" ht="23.25">
      <c r="A815">
        <v>831</v>
      </c>
      <c r="B815" t="s">
        <v>6956</v>
      </c>
      <c r="C815" t="s">
        <v>6957</v>
      </c>
      <c r="D815" t="s">
        <v>6957</v>
      </c>
      <c r="E815" t="s">
        <v>6958</v>
      </c>
      <c r="F815" t="s">
        <v>6958</v>
      </c>
      <c r="H815" t="s">
        <v>11394</v>
      </c>
      <c r="I815" t="s">
        <v>4696</v>
      </c>
      <c r="J815" t="s">
        <v>6959</v>
      </c>
      <c r="K815" t="s">
        <v>6959</v>
      </c>
      <c r="L815">
        <v>0</v>
      </c>
      <c r="M815">
        <v>0</v>
      </c>
      <c r="N815">
        <v>0</v>
      </c>
      <c r="O815" t="s">
        <v>6960</v>
      </c>
      <c r="P815" s="1">
        <v>0.21</v>
      </c>
      <c r="Q815" t="s">
        <v>6961</v>
      </c>
      <c r="R815">
        <v>0</v>
      </c>
      <c r="S815">
        <v>0</v>
      </c>
      <c r="T815" s="10">
        <f t="shared" si="52"/>
        <v>231.40495867768595</v>
      </c>
      <c r="U815" s="30">
        <v>276.75982125000002</v>
      </c>
      <c r="W815">
        <f t="shared" si="51"/>
        <v>280</v>
      </c>
      <c r="X815" s="17">
        <f t="shared" si="50"/>
        <v>280</v>
      </c>
      <c r="Y815" t="s">
        <v>6957</v>
      </c>
      <c r="Z815" t="s">
        <v>6957</v>
      </c>
      <c r="AA815" t="s">
        <v>6958</v>
      </c>
      <c r="AB815">
        <v>0</v>
      </c>
      <c r="AC815">
        <v>0</v>
      </c>
    </row>
    <row r="816" spans="1:29" ht="23.25">
      <c r="A816">
        <v>832</v>
      </c>
      <c r="B816" t="s">
        <v>6956</v>
      </c>
      <c r="C816" t="s">
        <v>6957</v>
      </c>
      <c r="D816" t="s">
        <v>6957</v>
      </c>
      <c r="E816" t="s">
        <v>6958</v>
      </c>
      <c r="F816" t="s">
        <v>6958</v>
      </c>
      <c r="H816" t="s">
        <v>11395</v>
      </c>
      <c r="I816" t="s">
        <v>4697</v>
      </c>
      <c r="J816" t="s">
        <v>6959</v>
      </c>
      <c r="K816" t="s">
        <v>6959</v>
      </c>
      <c r="L816">
        <v>0</v>
      </c>
      <c r="M816">
        <v>0</v>
      </c>
      <c r="N816">
        <v>0</v>
      </c>
      <c r="O816" t="s">
        <v>6960</v>
      </c>
      <c r="P816" s="1">
        <v>0.21</v>
      </c>
      <c r="Q816" t="s">
        <v>6961</v>
      </c>
      <c r="R816">
        <v>0</v>
      </c>
      <c r="S816">
        <v>0</v>
      </c>
      <c r="T816" s="10">
        <f t="shared" si="52"/>
        <v>239.6694214876033</v>
      </c>
      <c r="U816" s="30">
        <v>294.22520324999999</v>
      </c>
      <c r="W816">
        <f t="shared" si="51"/>
        <v>290</v>
      </c>
      <c r="X816" s="17">
        <f t="shared" si="50"/>
        <v>290</v>
      </c>
      <c r="Y816" t="s">
        <v>6957</v>
      </c>
      <c r="Z816" t="s">
        <v>6957</v>
      </c>
      <c r="AA816" t="s">
        <v>6958</v>
      </c>
      <c r="AB816">
        <v>0</v>
      </c>
      <c r="AC816">
        <v>0</v>
      </c>
    </row>
    <row r="817" spans="1:29" ht="23.25">
      <c r="A817">
        <v>833</v>
      </c>
      <c r="B817" t="s">
        <v>6956</v>
      </c>
      <c r="C817" t="s">
        <v>6957</v>
      </c>
      <c r="D817" t="s">
        <v>6957</v>
      </c>
      <c r="E817" t="s">
        <v>6958</v>
      </c>
      <c r="F817" t="s">
        <v>6958</v>
      </c>
      <c r="H817" t="s">
        <v>11396</v>
      </c>
      <c r="I817" t="s">
        <v>4698</v>
      </c>
      <c r="J817" t="s">
        <v>6959</v>
      </c>
      <c r="K817" t="s">
        <v>6959</v>
      </c>
      <c r="L817">
        <v>0</v>
      </c>
      <c r="M817">
        <v>0</v>
      </c>
      <c r="N817">
        <v>0</v>
      </c>
      <c r="O817" t="s">
        <v>6960</v>
      </c>
      <c r="P817" s="1">
        <v>0.21</v>
      </c>
      <c r="Q817" t="s">
        <v>6961</v>
      </c>
      <c r="R817">
        <v>0</v>
      </c>
      <c r="S817">
        <v>0</v>
      </c>
      <c r="T817" s="10">
        <f t="shared" si="52"/>
        <v>264.4628099173554</v>
      </c>
      <c r="U817" s="30">
        <v>318.32994599999995</v>
      </c>
      <c r="W817">
        <f t="shared" si="51"/>
        <v>320</v>
      </c>
      <c r="X817" s="17">
        <f t="shared" si="50"/>
        <v>320</v>
      </c>
      <c r="Y817" t="s">
        <v>6957</v>
      </c>
      <c r="Z817" t="s">
        <v>6957</v>
      </c>
      <c r="AA817" t="s">
        <v>6958</v>
      </c>
      <c r="AB817">
        <v>0</v>
      </c>
      <c r="AC817">
        <v>0</v>
      </c>
    </row>
    <row r="818" spans="1:29" ht="23.25">
      <c r="A818">
        <v>834</v>
      </c>
      <c r="B818" t="s">
        <v>6956</v>
      </c>
      <c r="C818" t="s">
        <v>6957</v>
      </c>
      <c r="D818" t="s">
        <v>6957</v>
      </c>
      <c r="E818" t="s">
        <v>6958</v>
      </c>
      <c r="F818" t="s">
        <v>6958</v>
      </c>
      <c r="H818" t="s">
        <v>1108</v>
      </c>
      <c r="I818" t="s">
        <v>4699</v>
      </c>
      <c r="J818" t="s">
        <v>6959</v>
      </c>
      <c r="K818" t="s">
        <v>6959</v>
      </c>
      <c r="L818">
        <v>0</v>
      </c>
      <c r="M818">
        <v>0</v>
      </c>
      <c r="N818">
        <v>0</v>
      </c>
      <c r="O818" t="s">
        <v>6960</v>
      </c>
      <c r="P818" s="1">
        <v>0.21</v>
      </c>
      <c r="Q818" t="s">
        <v>6961</v>
      </c>
      <c r="R818">
        <v>0</v>
      </c>
      <c r="S818">
        <v>0</v>
      </c>
      <c r="T818" s="10">
        <f t="shared" si="52"/>
        <v>132.2314049586777</v>
      </c>
      <c r="U818" s="30">
        <v>160.99776</v>
      </c>
      <c r="W818">
        <f t="shared" si="51"/>
        <v>160</v>
      </c>
      <c r="X818" s="17">
        <f t="shared" si="50"/>
        <v>160</v>
      </c>
      <c r="Y818" t="s">
        <v>6957</v>
      </c>
      <c r="Z818" t="s">
        <v>6957</v>
      </c>
      <c r="AA818" t="s">
        <v>6958</v>
      </c>
      <c r="AB818">
        <v>0</v>
      </c>
      <c r="AC818">
        <v>0</v>
      </c>
    </row>
    <row r="819" spans="1:29" ht="23.25">
      <c r="A819">
        <v>835</v>
      </c>
      <c r="B819" t="s">
        <v>6956</v>
      </c>
      <c r="C819" t="s">
        <v>6957</v>
      </c>
      <c r="D819" t="s">
        <v>6957</v>
      </c>
      <c r="E819" t="s">
        <v>6958</v>
      </c>
      <c r="F819" t="s">
        <v>6958</v>
      </c>
      <c r="H819" s="34" t="s">
        <v>1109</v>
      </c>
      <c r="I819" s="35" t="s">
        <v>4700</v>
      </c>
      <c r="J819" t="s">
        <v>6959</v>
      </c>
      <c r="K819" t="s">
        <v>6959</v>
      </c>
      <c r="L819">
        <v>0</v>
      </c>
      <c r="M819">
        <v>0</v>
      </c>
      <c r="N819">
        <v>0</v>
      </c>
      <c r="O819" t="s">
        <v>6960</v>
      </c>
      <c r="P819" s="1">
        <v>0.21</v>
      </c>
      <c r="Q819" t="s">
        <v>6961</v>
      </c>
      <c r="R819">
        <v>0</v>
      </c>
      <c r="S819">
        <v>0</v>
      </c>
      <c r="T819" s="10">
        <f t="shared" si="52"/>
        <v>280.9917355371901</v>
      </c>
      <c r="U819" s="30">
        <v>336.73867424999997</v>
      </c>
      <c r="W819">
        <f>MROUND(U819,10)</f>
        <v>340</v>
      </c>
      <c r="X819" s="17">
        <f t="shared" si="50"/>
        <v>340</v>
      </c>
      <c r="Y819" t="s">
        <v>6957</v>
      </c>
      <c r="Z819" t="s">
        <v>6957</v>
      </c>
      <c r="AA819" t="s">
        <v>6958</v>
      </c>
      <c r="AB819">
        <v>0</v>
      </c>
      <c r="AC819">
        <v>0</v>
      </c>
    </row>
    <row r="820" spans="1:29" ht="23.25">
      <c r="A820">
        <v>836</v>
      </c>
      <c r="B820" t="s">
        <v>6956</v>
      </c>
      <c r="C820" t="s">
        <v>6957</v>
      </c>
      <c r="D820" t="s">
        <v>6957</v>
      </c>
      <c r="E820" t="s">
        <v>6958</v>
      </c>
      <c r="F820" t="s">
        <v>6958</v>
      </c>
      <c r="H820" t="s">
        <v>9982</v>
      </c>
      <c r="I820" t="s">
        <v>9981</v>
      </c>
      <c r="J820" t="s">
        <v>6959</v>
      </c>
      <c r="K820" t="s">
        <v>6959</v>
      </c>
      <c r="L820">
        <v>0</v>
      </c>
      <c r="M820">
        <v>0</v>
      </c>
      <c r="N820">
        <v>0</v>
      </c>
      <c r="O820" t="s">
        <v>6960</v>
      </c>
      <c r="P820" s="1">
        <v>0.21</v>
      </c>
      <c r="Q820" t="s">
        <v>6961</v>
      </c>
      <c r="R820">
        <v>0</v>
      </c>
      <c r="S820">
        <v>0</v>
      </c>
      <c r="T820" s="10">
        <f t="shared" si="52"/>
        <v>2793.3884297520663</v>
      </c>
      <c r="U820" s="30">
        <v>3376.4877877499998</v>
      </c>
      <c r="W820">
        <f t="shared" si="51"/>
        <v>3380</v>
      </c>
      <c r="X820" s="17">
        <f t="shared" si="50"/>
        <v>3380</v>
      </c>
      <c r="Y820" t="s">
        <v>6957</v>
      </c>
      <c r="Z820" t="s">
        <v>6957</v>
      </c>
      <c r="AA820" t="s">
        <v>6958</v>
      </c>
      <c r="AB820">
        <v>0</v>
      </c>
      <c r="AC820">
        <v>0</v>
      </c>
    </row>
    <row r="821" spans="1:29" ht="23.25">
      <c r="A821">
        <v>837</v>
      </c>
      <c r="B821" t="s">
        <v>6956</v>
      </c>
      <c r="C821" t="s">
        <v>6957</v>
      </c>
      <c r="D821" t="s">
        <v>6957</v>
      </c>
      <c r="E821" t="s">
        <v>6958</v>
      </c>
      <c r="F821" t="s">
        <v>6958</v>
      </c>
      <c r="H821" t="s">
        <v>1110</v>
      </c>
      <c r="I821" t="s">
        <v>4701</v>
      </c>
      <c r="J821" t="s">
        <v>6959</v>
      </c>
      <c r="K821" t="s">
        <v>6959</v>
      </c>
      <c r="L821">
        <v>0</v>
      </c>
      <c r="M821">
        <v>0</v>
      </c>
      <c r="N821">
        <v>0</v>
      </c>
      <c r="O821" t="s">
        <v>6960</v>
      </c>
      <c r="P821" s="1">
        <v>0.21</v>
      </c>
      <c r="Q821" t="s">
        <v>6961</v>
      </c>
      <c r="R821">
        <v>0</v>
      </c>
      <c r="S821">
        <v>0</v>
      </c>
      <c r="T821" s="10">
        <f t="shared" si="52"/>
        <v>256.198347107438</v>
      </c>
      <c r="U821" s="30">
        <v>309.87576675000003</v>
      </c>
      <c r="W821">
        <f t="shared" si="51"/>
        <v>310</v>
      </c>
      <c r="X821" s="17">
        <f t="shared" si="50"/>
        <v>310</v>
      </c>
      <c r="Y821" t="s">
        <v>6957</v>
      </c>
      <c r="Z821" t="s">
        <v>6957</v>
      </c>
      <c r="AA821" t="s">
        <v>6958</v>
      </c>
      <c r="AB821">
        <v>0</v>
      </c>
      <c r="AC821">
        <v>0</v>
      </c>
    </row>
    <row r="822" spans="1:29" ht="23.25">
      <c r="A822">
        <v>838</v>
      </c>
      <c r="B822" t="s">
        <v>6956</v>
      </c>
      <c r="C822" t="s">
        <v>6957</v>
      </c>
      <c r="D822" t="s">
        <v>6957</v>
      </c>
      <c r="E822" t="s">
        <v>6958</v>
      </c>
      <c r="F822" t="s">
        <v>6958</v>
      </c>
      <c r="H822" t="s">
        <v>1111</v>
      </c>
      <c r="I822" t="s">
        <v>4702</v>
      </c>
      <c r="J822" t="s">
        <v>6959</v>
      </c>
      <c r="K822" t="s">
        <v>6959</v>
      </c>
      <c r="L822">
        <v>0</v>
      </c>
      <c r="M822">
        <v>0</v>
      </c>
      <c r="N822">
        <v>0</v>
      </c>
      <c r="O822" t="s">
        <v>6960</v>
      </c>
      <c r="P822" s="1">
        <v>0.21</v>
      </c>
      <c r="Q822" t="s">
        <v>6961</v>
      </c>
      <c r="R822">
        <v>0</v>
      </c>
      <c r="S822">
        <v>0</v>
      </c>
      <c r="T822" s="10">
        <f t="shared" si="52"/>
        <v>49.586776859504134</v>
      </c>
      <c r="U822" s="30">
        <v>60.517907999999998</v>
      </c>
      <c r="W822">
        <f t="shared" si="51"/>
        <v>60</v>
      </c>
      <c r="X822" s="17">
        <f t="shared" si="50"/>
        <v>60</v>
      </c>
      <c r="Y822" t="s">
        <v>6957</v>
      </c>
      <c r="Z822" t="s">
        <v>6957</v>
      </c>
      <c r="AA822" t="s">
        <v>6958</v>
      </c>
      <c r="AB822">
        <v>0</v>
      </c>
      <c r="AC822">
        <v>0</v>
      </c>
    </row>
    <row r="823" spans="1:29" ht="23.25">
      <c r="A823">
        <v>839</v>
      </c>
      <c r="B823" t="s">
        <v>6956</v>
      </c>
      <c r="C823" t="s">
        <v>6957</v>
      </c>
      <c r="D823" t="s">
        <v>6957</v>
      </c>
      <c r="E823" t="s">
        <v>6958</v>
      </c>
      <c r="F823" t="s">
        <v>6958</v>
      </c>
      <c r="H823" t="s">
        <v>1112</v>
      </c>
      <c r="I823" t="s">
        <v>4703</v>
      </c>
      <c r="J823" t="s">
        <v>6959</v>
      </c>
      <c r="K823" t="s">
        <v>6959</v>
      </c>
      <c r="L823">
        <v>0</v>
      </c>
      <c r="M823">
        <v>0</v>
      </c>
      <c r="N823">
        <v>0</v>
      </c>
      <c r="O823" t="s">
        <v>6960</v>
      </c>
      <c r="P823" s="1">
        <v>0.21</v>
      </c>
      <c r="Q823" t="s">
        <v>6961</v>
      </c>
      <c r="R823">
        <v>0</v>
      </c>
      <c r="S823">
        <v>0</v>
      </c>
      <c r="T823" s="10">
        <f t="shared" si="52"/>
        <v>66.11570247933885</v>
      </c>
      <c r="U823" s="30">
        <v>84.02070599999999</v>
      </c>
      <c r="W823">
        <f t="shared" si="51"/>
        <v>80</v>
      </c>
      <c r="X823" s="17">
        <f t="shared" si="50"/>
        <v>80</v>
      </c>
      <c r="Y823" t="s">
        <v>6957</v>
      </c>
      <c r="Z823" t="s">
        <v>6957</v>
      </c>
      <c r="AA823" t="s">
        <v>6958</v>
      </c>
      <c r="AB823">
        <v>0</v>
      </c>
      <c r="AC823">
        <v>0</v>
      </c>
    </row>
    <row r="824" spans="1:29" ht="23.25">
      <c r="A824">
        <v>840</v>
      </c>
      <c r="B824" t="s">
        <v>6956</v>
      </c>
      <c r="C824" t="s">
        <v>6957</v>
      </c>
      <c r="D824" t="s">
        <v>6957</v>
      </c>
      <c r="E824" t="s">
        <v>6958</v>
      </c>
      <c r="F824" t="s">
        <v>6958</v>
      </c>
      <c r="H824" t="s">
        <v>1113</v>
      </c>
      <c r="I824" t="s">
        <v>4704</v>
      </c>
      <c r="J824" t="s">
        <v>6959</v>
      </c>
      <c r="K824" t="s">
        <v>6959</v>
      </c>
      <c r="L824">
        <v>0</v>
      </c>
      <c r="M824">
        <v>0</v>
      </c>
      <c r="N824">
        <v>0</v>
      </c>
      <c r="O824" t="s">
        <v>6960</v>
      </c>
      <c r="P824" s="1">
        <v>0.21</v>
      </c>
      <c r="Q824" t="s">
        <v>6961</v>
      </c>
      <c r="R824">
        <v>0</v>
      </c>
      <c r="S824">
        <v>0</v>
      </c>
      <c r="T824" s="10">
        <f t="shared" si="52"/>
        <v>82.644628099173559</v>
      </c>
      <c r="U824" s="30">
        <v>100.86617474999998</v>
      </c>
      <c r="W824">
        <f t="shared" si="51"/>
        <v>100</v>
      </c>
      <c r="X824" s="17">
        <f t="shared" si="50"/>
        <v>100</v>
      </c>
      <c r="Y824" t="s">
        <v>6957</v>
      </c>
      <c r="Z824" t="s">
        <v>6957</v>
      </c>
      <c r="AA824" t="s">
        <v>6958</v>
      </c>
      <c r="AB824">
        <v>0</v>
      </c>
      <c r="AC824">
        <v>0</v>
      </c>
    </row>
    <row r="825" spans="1:29" ht="23.25">
      <c r="A825">
        <v>841</v>
      </c>
      <c r="B825" t="s">
        <v>6956</v>
      </c>
      <c r="C825" t="s">
        <v>6957</v>
      </c>
      <c r="D825" t="s">
        <v>6957</v>
      </c>
      <c r="E825" t="s">
        <v>6958</v>
      </c>
      <c r="F825" t="s">
        <v>6958</v>
      </c>
      <c r="H825" t="s">
        <v>1114</v>
      </c>
      <c r="I825" t="s">
        <v>4705</v>
      </c>
      <c r="J825" t="s">
        <v>6959</v>
      </c>
      <c r="K825" t="s">
        <v>6959</v>
      </c>
      <c r="L825">
        <v>0</v>
      </c>
      <c r="M825">
        <v>0</v>
      </c>
      <c r="N825">
        <v>0</v>
      </c>
      <c r="O825" t="s">
        <v>6960</v>
      </c>
      <c r="P825" s="1">
        <v>0.21</v>
      </c>
      <c r="Q825" t="s">
        <v>6961</v>
      </c>
      <c r="R825">
        <v>0</v>
      </c>
      <c r="S825">
        <v>0</v>
      </c>
      <c r="T825" s="10">
        <f t="shared" si="52"/>
        <v>123.96694214876034</v>
      </c>
      <c r="U825" s="30">
        <v>147.87177075</v>
      </c>
      <c r="W825">
        <f t="shared" si="51"/>
        <v>150</v>
      </c>
      <c r="X825" s="17">
        <f t="shared" si="50"/>
        <v>150</v>
      </c>
      <c r="Y825" t="s">
        <v>6957</v>
      </c>
      <c r="Z825" t="s">
        <v>6957</v>
      </c>
      <c r="AA825" t="s">
        <v>6958</v>
      </c>
      <c r="AB825">
        <v>0</v>
      </c>
      <c r="AC825">
        <v>0</v>
      </c>
    </row>
    <row r="826" spans="1:29" ht="23.25">
      <c r="A826">
        <v>842</v>
      </c>
      <c r="B826" t="s">
        <v>6956</v>
      </c>
      <c r="C826" t="s">
        <v>6957</v>
      </c>
      <c r="D826" t="s">
        <v>6957</v>
      </c>
      <c r="E826" t="s">
        <v>6958</v>
      </c>
      <c r="F826" t="s">
        <v>6958</v>
      </c>
      <c r="H826" t="s">
        <v>1115</v>
      </c>
      <c r="I826" t="s">
        <v>4706</v>
      </c>
      <c r="J826" t="s">
        <v>6959</v>
      </c>
      <c r="K826" t="s">
        <v>6959</v>
      </c>
      <c r="L826">
        <v>0</v>
      </c>
      <c r="M826">
        <v>0</v>
      </c>
      <c r="N826">
        <v>0</v>
      </c>
      <c r="O826" t="s">
        <v>6960</v>
      </c>
      <c r="P826" s="1">
        <v>0.21</v>
      </c>
      <c r="Q826" t="s">
        <v>6961</v>
      </c>
      <c r="R826">
        <v>0</v>
      </c>
      <c r="S826">
        <v>0</v>
      </c>
      <c r="T826" s="10">
        <f t="shared" si="52"/>
        <v>214.87603305785126</v>
      </c>
      <c r="U826" s="30">
        <v>262.05260399999997</v>
      </c>
      <c r="W826">
        <f t="shared" si="51"/>
        <v>260</v>
      </c>
      <c r="X826" s="17">
        <f t="shared" si="50"/>
        <v>260</v>
      </c>
      <c r="Y826" t="s">
        <v>6957</v>
      </c>
      <c r="Z826" t="s">
        <v>6957</v>
      </c>
      <c r="AA826" t="s">
        <v>6958</v>
      </c>
      <c r="AB826">
        <v>0</v>
      </c>
      <c r="AC826">
        <v>0</v>
      </c>
    </row>
    <row r="827" spans="1:29" ht="23.25">
      <c r="A827">
        <v>843</v>
      </c>
      <c r="B827" t="s">
        <v>6956</v>
      </c>
      <c r="C827" t="s">
        <v>6957</v>
      </c>
      <c r="D827" t="s">
        <v>6957</v>
      </c>
      <c r="E827" t="s">
        <v>6958</v>
      </c>
      <c r="F827" t="s">
        <v>6958</v>
      </c>
      <c r="H827" t="s">
        <v>1116</v>
      </c>
      <c r="I827" t="s">
        <v>4707</v>
      </c>
      <c r="J827" t="s">
        <v>6959</v>
      </c>
      <c r="K827" t="s">
        <v>6959</v>
      </c>
      <c r="L827">
        <v>0</v>
      </c>
      <c r="M827">
        <v>0</v>
      </c>
      <c r="N827">
        <v>0</v>
      </c>
      <c r="O827" t="s">
        <v>6960</v>
      </c>
      <c r="P827" s="1">
        <v>0.21</v>
      </c>
      <c r="Q827" t="s">
        <v>6961</v>
      </c>
      <c r="R827">
        <v>0</v>
      </c>
      <c r="S827">
        <v>0</v>
      </c>
      <c r="T827" s="10">
        <f t="shared" si="52"/>
        <v>322.31404958677689</v>
      </c>
      <c r="U827" s="30">
        <v>391.64142599999997</v>
      </c>
      <c r="W827">
        <f t="shared" si="51"/>
        <v>390</v>
      </c>
      <c r="X827" s="17">
        <f t="shared" si="50"/>
        <v>390</v>
      </c>
      <c r="Y827" t="s">
        <v>6957</v>
      </c>
      <c r="Z827" t="s">
        <v>6957</v>
      </c>
      <c r="AA827" t="s">
        <v>6958</v>
      </c>
      <c r="AB827">
        <v>0</v>
      </c>
      <c r="AC827">
        <v>0</v>
      </c>
    </row>
    <row r="828" spans="1:29" ht="23.25">
      <c r="A828">
        <v>844</v>
      </c>
      <c r="B828" t="s">
        <v>6956</v>
      </c>
      <c r="C828" t="s">
        <v>6957</v>
      </c>
      <c r="D828" t="s">
        <v>6957</v>
      </c>
      <c r="E828" t="s">
        <v>6958</v>
      </c>
      <c r="F828" t="s">
        <v>6958</v>
      </c>
      <c r="H828" t="s">
        <v>1120</v>
      </c>
      <c r="I828" t="s">
        <v>4711</v>
      </c>
      <c r="J828" t="s">
        <v>6959</v>
      </c>
      <c r="K828" t="s">
        <v>6959</v>
      </c>
      <c r="L828">
        <v>0</v>
      </c>
      <c r="M828">
        <v>0</v>
      </c>
      <c r="N828">
        <v>0</v>
      </c>
      <c r="O828" t="s">
        <v>6960</v>
      </c>
      <c r="P828" s="1">
        <v>0.21</v>
      </c>
      <c r="Q828" t="s">
        <v>6961</v>
      </c>
      <c r="R828">
        <v>0</v>
      </c>
      <c r="S828">
        <v>0</v>
      </c>
      <c r="T828" s="10">
        <f t="shared" si="52"/>
        <v>33.057851239669425</v>
      </c>
      <c r="U828" s="30">
        <v>36.05379525</v>
      </c>
      <c r="W828">
        <f t="shared" si="51"/>
        <v>40</v>
      </c>
      <c r="X828" s="17">
        <f t="shared" si="50"/>
        <v>40</v>
      </c>
      <c r="Y828" t="s">
        <v>6957</v>
      </c>
      <c r="Z828" t="s">
        <v>6957</v>
      </c>
      <c r="AA828" t="s">
        <v>6958</v>
      </c>
      <c r="AB828">
        <v>0</v>
      </c>
      <c r="AC828">
        <v>0</v>
      </c>
    </row>
    <row r="829" spans="1:29" ht="23.25">
      <c r="A829">
        <v>845</v>
      </c>
      <c r="B829" t="s">
        <v>6956</v>
      </c>
      <c r="C829" t="s">
        <v>6957</v>
      </c>
      <c r="D829" t="s">
        <v>6957</v>
      </c>
      <c r="E829" t="s">
        <v>6958</v>
      </c>
      <c r="F829" t="s">
        <v>6958</v>
      </c>
      <c r="H829" t="s">
        <v>1121</v>
      </c>
      <c r="I829" t="s">
        <v>4712</v>
      </c>
      <c r="J829" t="s">
        <v>6959</v>
      </c>
      <c r="K829" t="s">
        <v>6959</v>
      </c>
      <c r="L829">
        <v>0</v>
      </c>
      <c r="M829">
        <v>0</v>
      </c>
      <c r="N829">
        <v>0</v>
      </c>
      <c r="O829" t="s">
        <v>6960</v>
      </c>
      <c r="P829" s="1">
        <v>0.21</v>
      </c>
      <c r="Q829" t="s">
        <v>6961</v>
      </c>
      <c r="R829">
        <v>0</v>
      </c>
      <c r="S829">
        <v>0</v>
      </c>
      <c r="T829" s="10">
        <f t="shared" si="52"/>
        <v>33.057851239669425</v>
      </c>
      <c r="U829" s="30">
        <v>43.51970699999999</v>
      </c>
      <c r="W829">
        <f t="shared" si="51"/>
        <v>40</v>
      </c>
      <c r="X829" s="17">
        <f t="shared" si="50"/>
        <v>40</v>
      </c>
      <c r="Y829" t="s">
        <v>6957</v>
      </c>
      <c r="Z829" t="s">
        <v>6957</v>
      </c>
      <c r="AA829" t="s">
        <v>6958</v>
      </c>
      <c r="AB829">
        <v>0</v>
      </c>
      <c r="AC829">
        <v>0</v>
      </c>
    </row>
    <row r="830" spans="1:29" ht="23.25">
      <c r="A830">
        <v>846</v>
      </c>
      <c r="B830" t="s">
        <v>6956</v>
      </c>
      <c r="C830" t="s">
        <v>6957</v>
      </c>
      <c r="D830" t="s">
        <v>6957</v>
      </c>
      <c r="E830" t="s">
        <v>6958</v>
      </c>
      <c r="F830" t="s">
        <v>6958</v>
      </c>
      <c r="H830" t="s">
        <v>1122</v>
      </c>
      <c r="I830" t="s">
        <v>4713</v>
      </c>
      <c r="J830" t="s">
        <v>6959</v>
      </c>
      <c r="K830" t="s">
        <v>6959</v>
      </c>
      <c r="L830">
        <v>0</v>
      </c>
      <c r="M830">
        <v>0</v>
      </c>
      <c r="N830">
        <v>0</v>
      </c>
      <c r="O830" t="s">
        <v>6960</v>
      </c>
      <c r="P830" s="1">
        <v>0.21</v>
      </c>
      <c r="Q830" t="s">
        <v>6961</v>
      </c>
      <c r="R830">
        <v>0</v>
      </c>
      <c r="S830">
        <v>0</v>
      </c>
      <c r="T830" s="10">
        <f t="shared" si="52"/>
        <v>41.32231404958678</v>
      </c>
      <c r="U830" s="30">
        <v>48.362217749999999</v>
      </c>
      <c r="W830">
        <f t="shared" si="51"/>
        <v>50</v>
      </c>
      <c r="X830" s="17">
        <f t="shared" si="50"/>
        <v>50</v>
      </c>
      <c r="Y830" t="s">
        <v>6957</v>
      </c>
      <c r="Z830" t="s">
        <v>6957</v>
      </c>
      <c r="AA830" t="s">
        <v>6958</v>
      </c>
      <c r="AB830">
        <v>0</v>
      </c>
      <c r="AC830">
        <v>0</v>
      </c>
    </row>
    <row r="831" spans="1:29" ht="23.25">
      <c r="A831">
        <v>847</v>
      </c>
      <c r="B831" t="s">
        <v>6956</v>
      </c>
      <c r="C831" t="s">
        <v>6957</v>
      </c>
      <c r="D831" t="s">
        <v>6957</v>
      </c>
      <c r="E831" t="s">
        <v>6958</v>
      </c>
      <c r="F831" t="s">
        <v>6958</v>
      </c>
      <c r="H831" t="s">
        <v>1123</v>
      </c>
      <c r="I831" t="s">
        <v>4714</v>
      </c>
      <c r="J831" t="s">
        <v>6959</v>
      </c>
      <c r="K831" t="s">
        <v>6959</v>
      </c>
      <c r="L831">
        <v>0</v>
      </c>
      <c r="M831">
        <v>0</v>
      </c>
      <c r="N831">
        <v>0</v>
      </c>
      <c r="O831" t="s">
        <v>6960</v>
      </c>
      <c r="P831" s="1">
        <v>0.21</v>
      </c>
      <c r="Q831" t="s">
        <v>6961</v>
      </c>
      <c r="R831">
        <v>0</v>
      </c>
      <c r="S831">
        <v>0</v>
      </c>
      <c r="T831" s="10">
        <f t="shared" si="52"/>
        <v>33.057851239669425</v>
      </c>
      <c r="U831" s="30">
        <v>40.492014749999996</v>
      </c>
      <c r="W831">
        <f t="shared" si="51"/>
        <v>40</v>
      </c>
      <c r="X831" s="17">
        <f t="shared" si="50"/>
        <v>40</v>
      </c>
      <c r="Y831" t="s">
        <v>6957</v>
      </c>
      <c r="Z831" t="s">
        <v>6957</v>
      </c>
      <c r="AA831" t="s">
        <v>6958</v>
      </c>
      <c r="AB831">
        <v>0</v>
      </c>
      <c r="AC831">
        <v>0</v>
      </c>
    </row>
    <row r="832" spans="1:29" ht="23.25">
      <c r="A832">
        <v>848</v>
      </c>
      <c r="B832" t="s">
        <v>6956</v>
      </c>
      <c r="C832" t="s">
        <v>6957</v>
      </c>
      <c r="D832" t="s">
        <v>6957</v>
      </c>
      <c r="E832" t="s">
        <v>6958</v>
      </c>
      <c r="F832" t="s">
        <v>6958</v>
      </c>
      <c r="H832" t="s">
        <v>1124</v>
      </c>
      <c r="I832" t="s">
        <v>4715</v>
      </c>
      <c r="J832" t="s">
        <v>6959</v>
      </c>
      <c r="K832" t="s">
        <v>6959</v>
      </c>
      <c r="L832">
        <v>0</v>
      </c>
      <c r="M832">
        <v>0</v>
      </c>
      <c r="N832">
        <v>0</v>
      </c>
      <c r="O832" t="s">
        <v>6960</v>
      </c>
      <c r="P832" s="1">
        <v>0.21</v>
      </c>
      <c r="Q832" t="s">
        <v>6961</v>
      </c>
      <c r="R832">
        <v>0</v>
      </c>
      <c r="S832">
        <v>0</v>
      </c>
      <c r="T832" s="10">
        <f t="shared" si="52"/>
        <v>41.32231404958678</v>
      </c>
      <c r="U832" s="30">
        <v>47.921989500000002</v>
      </c>
      <c r="W832">
        <f t="shared" si="51"/>
        <v>50</v>
      </c>
      <c r="X832" s="17">
        <f t="shared" si="50"/>
        <v>50</v>
      </c>
      <c r="Y832" t="s">
        <v>6957</v>
      </c>
      <c r="Z832" t="s">
        <v>6957</v>
      </c>
      <c r="AA832" t="s">
        <v>6958</v>
      </c>
      <c r="AB832">
        <v>0</v>
      </c>
      <c r="AC832">
        <v>0</v>
      </c>
    </row>
    <row r="833" spans="1:29" ht="23.25">
      <c r="A833">
        <v>849</v>
      </c>
      <c r="B833" t="s">
        <v>6956</v>
      </c>
      <c r="C833" t="s">
        <v>6957</v>
      </c>
      <c r="D833" t="s">
        <v>6957</v>
      </c>
      <c r="E833" t="s">
        <v>6958</v>
      </c>
      <c r="F833" t="s">
        <v>6958</v>
      </c>
      <c r="H833" t="s">
        <v>1125</v>
      </c>
      <c r="I833" t="s">
        <v>4716</v>
      </c>
      <c r="J833" t="s">
        <v>6959</v>
      </c>
      <c r="K833" t="s">
        <v>6959</v>
      </c>
      <c r="L833">
        <v>0</v>
      </c>
      <c r="M833">
        <v>0</v>
      </c>
      <c r="N833">
        <v>0</v>
      </c>
      <c r="O833" t="s">
        <v>6960</v>
      </c>
      <c r="P833" s="1">
        <v>0.21</v>
      </c>
      <c r="Q833" t="s">
        <v>6961</v>
      </c>
      <c r="R833">
        <v>0</v>
      </c>
      <c r="S833">
        <v>0</v>
      </c>
      <c r="T833" s="10">
        <f t="shared" si="52"/>
        <v>49.586776859504134</v>
      </c>
      <c r="U833" s="30">
        <v>58.478483249999996</v>
      </c>
      <c r="W833">
        <f t="shared" si="51"/>
        <v>60</v>
      </c>
      <c r="X833" s="17">
        <f t="shared" si="50"/>
        <v>60</v>
      </c>
      <c r="Y833" t="s">
        <v>6957</v>
      </c>
      <c r="Z833" t="s">
        <v>6957</v>
      </c>
      <c r="AA833" t="s">
        <v>6958</v>
      </c>
      <c r="AB833">
        <v>0</v>
      </c>
      <c r="AC833">
        <v>0</v>
      </c>
    </row>
    <row r="834" spans="1:29" ht="23.25">
      <c r="A834">
        <v>850</v>
      </c>
      <c r="B834" t="s">
        <v>6956</v>
      </c>
      <c r="C834" t="s">
        <v>6957</v>
      </c>
      <c r="D834" t="s">
        <v>6957</v>
      </c>
      <c r="E834" t="s">
        <v>6958</v>
      </c>
      <c r="F834" t="s">
        <v>6958</v>
      </c>
      <c r="H834" t="s">
        <v>1126</v>
      </c>
      <c r="I834" t="s">
        <v>4717</v>
      </c>
      <c r="J834" t="s">
        <v>6959</v>
      </c>
      <c r="K834" t="s">
        <v>6959</v>
      </c>
      <c r="L834">
        <v>0</v>
      </c>
      <c r="M834">
        <v>0</v>
      </c>
      <c r="N834">
        <v>0</v>
      </c>
      <c r="O834" t="s">
        <v>6960</v>
      </c>
      <c r="P834" s="1">
        <v>0.21</v>
      </c>
      <c r="Q834" t="s">
        <v>6961</v>
      </c>
      <c r="R834">
        <v>0</v>
      </c>
      <c r="S834">
        <v>0</v>
      </c>
      <c r="T834" s="10">
        <f t="shared" si="52"/>
        <v>74.380165289256198</v>
      </c>
      <c r="U834" s="30">
        <v>85.655839500000013</v>
      </c>
      <c r="W834">
        <f t="shared" si="51"/>
        <v>90</v>
      </c>
      <c r="X834" s="17">
        <f t="shared" si="50"/>
        <v>90</v>
      </c>
      <c r="Y834" t="s">
        <v>6957</v>
      </c>
      <c r="Z834" t="s">
        <v>6957</v>
      </c>
      <c r="AA834" t="s">
        <v>6958</v>
      </c>
      <c r="AB834">
        <v>0</v>
      </c>
      <c r="AC834">
        <v>0</v>
      </c>
    </row>
    <row r="835" spans="1:29" ht="23.25">
      <c r="A835">
        <v>851</v>
      </c>
      <c r="B835" t="s">
        <v>6956</v>
      </c>
      <c r="C835" t="s">
        <v>6957</v>
      </c>
      <c r="D835" t="s">
        <v>6957</v>
      </c>
      <c r="E835" t="s">
        <v>6958</v>
      </c>
      <c r="F835" t="s">
        <v>6958</v>
      </c>
      <c r="H835" t="s">
        <v>1127</v>
      </c>
      <c r="I835" t="s">
        <v>4718</v>
      </c>
      <c r="J835" t="s">
        <v>6959</v>
      </c>
      <c r="K835" t="s">
        <v>6959</v>
      </c>
      <c r="L835">
        <v>0</v>
      </c>
      <c r="M835">
        <v>0</v>
      </c>
      <c r="N835">
        <v>0</v>
      </c>
      <c r="O835" t="s">
        <v>6960</v>
      </c>
      <c r="P835" s="1">
        <v>0.21</v>
      </c>
      <c r="Q835" t="s">
        <v>6961</v>
      </c>
      <c r="R835">
        <v>0</v>
      </c>
      <c r="S835">
        <v>0</v>
      </c>
      <c r="T835" s="10">
        <f t="shared" si="52"/>
        <v>74.380165289256198</v>
      </c>
      <c r="U835" s="30">
        <v>93.031908749999985</v>
      </c>
      <c r="W835">
        <f t="shared" si="51"/>
        <v>90</v>
      </c>
      <c r="X835" s="17">
        <f t="shared" si="50"/>
        <v>90</v>
      </c>
      <c r="Y835" t="s">
        <v>6957</v>
      </c>
      <c r="Z835" t="s">
        <v>6957</v>
      </c>
      <c r="AA835" t="s">
        <v>6958</v>
      </c>
      <c r="AB835">
        <v>0</v>
      </c>
      <c r="AC835">
        <v>0</v>
      </c>
    </row>
    <row r="836" spans="1:29" ht="23.25">
      <c r="A836">
        <v>852</v>
      </c>
      <c r="B836" t="s">
        <v>6956</v>
      </c>
      <c r="C836" t="s">
        <v>6957</v>
      </c>
      <c r="D836" t="s">
        <v>6957</v>
      </c>
      <c r="E836" t="s">
        <v>6958</v>
      </c>
      <c r="F836" t="s">
        <v>6958</v>
      </c>
      <c r="H836" t="s">
        <v>1128</v>
      </c>
      <c r="I836" t="s">
        <v>4719</v>
      </c>
      <c r="J836" t="s">
        <v>6959</v>
      </c>
      <c r="K836" t="s">
        <v>6959</v>
      </c>
      <c r="L836">
        <v>0</v>
      </c>
      <c r="M836">
        <v>0</v>
      </c>
      <c r="N836">
        <v>0</v>
      </c>
      <c r="O836" t="s">
        <v>6960</v>
      </c>
      <c r="P836" s="1">
        <v>0.21</v>
      </c>
      <c r="Q836" t="s">
        <v>6961</v>
      </c>
      <c r="R836">
        <v>0</v>
      </c>
      <c r="S836">
        <v>0</v>
      </c>
      <c r="T836" s="10">
        <f t="shared" si="52"/>
        <v>107.43801652892563</v>
      </c>
      <c r="U836" s="30">
        <v>130.35248325000001</v>
      </c>
      <c r="W836">
        <f t="shared" si="51"/>
        <v>130</v>
      </c>
      <c r="X836" s="17">
        <f t="shared" si="50"/>
        <v>130</v>
      </c>
      <c r="Y836" t="s">
        <v>6957</v>
      </c>
      <c r="Z836" t="s">
        <v>6957</v>
      </c>
      <c r="AA836" t="s">
        <v>6958</v>
      </c>
      <c r="AB836">
        <v>0</v>
      </c>
      <c r="AC836">
        <v>0</v>
      </c>
    </row>
    <row r="837" spans="1:29" ht="23.25">
      <c r="A837">
        <v>853</v>
      </c>
      <c r="B837" t="s">
        <v>6956</v>
      </c>
      <c r="C837" t="s">
        <v>6957</v>
      </c>
      <c r="D837" t="s">
        <v>6957</v>
      </c>
      <c r="E837" t="s">
        <v>6958</v>
      </c>
      <c r="F837" t="s">
        <v>6958</v>
      </c>
      <c r="H837" t="s">
        <v>1129</v>
      </c>
      <c r="I837" t="s">
        <v>4720</v>
      </c>
      <c r="J837" t="s">
        <v>6959</v>
      </c>
      <c r="K837" t="s">
        <v>6959</v>
      </c>
      <c r="L837">
        <v>0</v>
      </c>
      <c r="M837">
        <v>0</v>
      </c>
      <c r="N837">
        <v>0</v>
      </c>
      <c r="O837" t="s">
        <v>6960</v>
      </c>
      <c r="P837" s="1">
        <v>0.21</v>
      </c>
      <c r="Q837" t="s">
        <v>6961</v>
      </c>
      <c r="R837">
        <v>0</v>
      </c>
      <c r="S837">
        <v>0</v>
      </c>
      <c r="T837" s="10">
        <f t="shared" si="52"/>
        <v>132.2314049586777</v>
      </c>
      <c r="U837" s="30">
        <v>162.35438174999999</v>
      </c>
      <c r="W837">
        <f t="shared" si="51"/>
        <v>160</v>
      </c>
      <c r="X837" s="17">
        <f t="shared" si="50"/>
        <v>160</v>
      </c>
      <c r="Y837" t="s">
        <v>6957</v>
      </c>
      <c r="Z837" t="s">
        <v>6957</v>
      </c>
      <c r="AA837" t="s">
        <v>6958</v>
      </c>
      <c r="AB837">
        <v>0</v>
      </c>
      <c r="AC837">
        <v>0</v>
      </c>
    </row>
    <row r="838" spans="1:29" ht="23.25">
      <c r="A838">
        <v>854</v>
      </c>
      <c r="B838" t="s">
        <v>6956</v>
      </c>
      <c r="C838" t="s">
        <v>6957</v>
      </c>
      <c r="D838" t="s">
        <v>6957</v>
      </c>
      <c r="E838" t="s">
        <v>6958</v>
      </c>
      <c r="F838" t="s">
        <v>6958</v>
      </c>
      <c r="H838" t="s">
        <v>1130</v>
      </c>
      <c r="I838" t="s">
        <v>4721</v>
      </c>
      <c r="J838" t="s">
        <v>6959</v>
      </c>
      <c r="K838" t="s">
        <v>6959</v>
      </c>
      <c r="L838">
        <v>0</v>
      </c>
      <c r="M838">
        <v>0</v>
      </c>
      <c r="N838">
        <v>0</v>
      </c>
      <c r="O838" t="s">
        <v>6960</v>
      </c>
      <c r="P838" s="1">
        <v>0.21</v>
      </c>
      <c r="Q838" t="s">
        <v>6961</v>
      </c>
      <c r="R838">
        <v>0</v>
      </c>
      <c r="S838">
        <v>0</v>
      </c>
      <c r="T838" s="10">
        <f t="shared" si="52"/>
        <v>157.02479338842977</v>
      </c>
      <c r="U838" s="30">
        <v>194.24846924999997</v>
      </c>
      <c r="W838">
        <f t="shared" si="51"/>
        <v>190</v>
      </c>
      <c r="X838" s="17">
        <f t="shared" si="50"/>
        <v>190</v>
      </c>
      <c r="Y838" t="s">
        <v>6957</v>
      </c>
      <c r="Z838" t="s">
        <v>6957</v>
      </c>
      <c r="AA838" t="s">
        <v>6958</v>
      </c>
      <c r="AB838">
        <v>0</v>
      </c>
      <c r="AC838">
        <v>0</v>
      </c>
    </row>
    <row r="839" spans="1:29" ht="23.25">
      <c r="A839">
        <v>855</v>
      </c>
      <c r="B839" t="s">
        <v>6956</v>
      </c>
      <c r="C839" t="s">
        <v>6957</v>
      </c>
      <c r="D839" t="s">
        <v>6957</v>
      </c>
      <c r="E839" t="s">
        <v>6958</v>
      </c>
      <c r="F839" t="s">
        <v>6958</v>
      </c>
      <c r="H839" t="s">
        <v>1131</v>
      </c>
      <c r="I839" t="s">
        <v>4722</v>
      </c>
      <c r="J839" t="s">
        <v>6959</v>
      </c>
      <c r="K839" t="s">
        <v>6959</v>
      </c>
      <c r="L839">
        <v>0</v>
      </c>
      <c r="M839">
        <v>0</v>
      </c>
      <c r="N839">
        <v>0</v>
      </c>
      <c r="O839" t="s">
        <v>6960</v>
      </c>
      <c r="P839" s="1">
        <v>0.21</v>
      </c>
      <c r="Q839" t="s">
        <v>6961</v>
      </c>
      <c r="R839">
        <v>0</v>
      </c>
      <c r="S839">
        <v>0</v>
      </c>
      <c r="T839" s="10">
        <f t="shared" si="52"/>
        <v>231.40495867768595</v>
      </c>
      <c r="U839" s="30">
        <v>279.94024574999997</v>
      </c>
      <c r="W839">
        <f t="shared" si="51"/>
        <v>280</v>
      </c>
      <c r="X839" s="17">
        <f t="shared" si="50"/>
        <v>280</v>
      </c>
      <c r="Y839" t="s">
        <v>6957</v>
      </c>
      <c r="Z839" t="s">
        <v>6957</v>
      </c>
      <c r="AA839" t="s">
        <v>6958</v>
      </c>
      <c r="AB839">
        <v>0</v>
      </c>
      <c r="AC839">
        <v>0</v>
      </c>
    </row>
    <row r="840" spans="1:29" ht="23.25">
      <c r="A840">
        <v>856</v>
      </c>
      <c r="B840" t="s">
        <v>6956</v>
      </c>
      <c r="C840" t="s">
        <v>6957</v>
      </c>
      <c r="D840" t="s">
        <v>6957</v>
      </c>
      <c r="E840" t="s">
        <v>6958</v>
      </c>
      <c r="F840" t="s">
        <v>6958</v>
      </c>
      <c r="H840" t="s">
        <v>1132</v>
      </c>
      <c r="I840" t="s">
        <v>4723</v>
      </c>
      <c r="J840" t="s">
        <v>6959</v>
      </c>
      <c r="K840" t="s">
        <v>6959</v>
      </c>
      <c r="L840">
        <v>0</v>
      </c>
      <c r="M840">
        <v>0</v>
      </c>
      <c r="N840">
        <v>0</v>
      </c>
      <c r="O840" t="s">
        <v>6960</v>
      </c>
      <c r="P840" s="1">
        <v>0.21</v>
      </c>
      <c r="Q840" t="s">
        <v>6961</v>
      </c>
      <c r="R840">
        <v>0</v>
      </c>
      <c r="S840">
        <v>0</v>
      </c>
      <c r="T840" s="10">
        <f t="shared" si="52"/>
        <v>115.70247933884298</v>
      </c>
      <c r="U840" s="30">
        <v>141.29529975</v>
      </c>
      <c r="W840">
        <f t="shared" si="51"/>
        <v>140</v>
      </c>
      <c r="X840" s="17">
        <f t="shared" si="50"/>
        <v>140</v>
      </c>
      <c r="Y840" t="s">
        <v>6957</v>
      </c>
      <c r="Z840" t="s">
        <v>6957</v>
      </c>
      <c r="AA840" t="s">
        <v>6958</v>
      </c>
      <c r="AB840">
        <v>0</v>
      </c>
      <c r="AC840">
        <v>0</v>
      </c>
    </row>
    <row r="841" spans="1:29" ht="23.25">
      <c r="A841">
        <v>857</v>
      </c>
      <c r="B841" t="s">
        <v>6956</v>
      </c>
      <c r="C841" t="s">
        <v>6957</v>
      </c>
      <c r="D841" t="s">
        <v>6957</v>
      </c>
      <c r="E841" t="s">
        <v>6958</v>
      </c>
      <c r="F841" t="s">
        <v>6958</v>
      </c>
      <c r="H841" t="s">
        <v>1133</v>
      </c>
      <c r="I841" t="s">
        <v>4724</v>
      </c>
      <c r="J841" t="s">
        <v>6959</v>
      </c>
      <c r="K841" t="s">
        <v>6959</v>
      </c>
      <c r="L841">
        <v>0</v>
      </c>
      <c r="M841">
        <v>0</v>
      </c>
      <c r="N841">
        <v>0</v>
      </c>
      <c r="O841" t="s">
        <v>6960</v>
      </c>
      <c r="P841" s="1">
        <v>0.21</v>
      </c>
      <c r="Q841" t="s">
        <v>6961</v>
      </c>
      <c r="R841">
        <v>0</v>
      </c>
      <c r="S841">
        <v>0</v>
      </c>
      <c r="T841" s="10">
        <f t="shared" si="52"/>
        <v>115.70247933884298</v>
      </c>
      <c r="U841" s="30">
        <v>141.29529975</v>
      </c>
      <c r="W841">
        <f t="shared" si="51"/>
        <v>140</v>
      </c>
      <c r="X841" s="17">
        <f t="shared" si="50"/>
        <v>140</v>
      </c>
      <c r="Y841" t="s">
        <v>6957</v>
      </c>
      <c r="Z841" t="s">
        <v>6957</v>
      </c>
      <c r="AA841" t="s">
        <v>6958</v>
      </c>
      <c r="AB841">
        <v>0</v>
      </c>
      <c r="AC841">
        <v>0</v>
      </c>
    </row>
    <row r="842" spans="1:29" ht="23.25">
      <c r="A842">
        <v>858</v>
      </c>
      <c r="B842" t="s">
        <v>6956</v>
      </c>
      <c r="C842" t="s">
        <v>6957</v>
      </c>
      <c r="D842" t="s">
        <v>6957</v>
      </c>
      <c r="E842" t="s">
        <v>6958</v>
      </c>
      <c r="F842" t="s">
        <v>6958</v>
      </c>
      <c r="H842" t="s">
        <v>1134</v>
      </c>
      <c r="I842" t="s">
        <v>4725</v>
      </c>
      <c r="J842" t="s">
        <v>6959</v>
      </c>
      <c r="K842" t="s">
        <v>6959</v>
      </c>
      <c r="L842">
        <v>0</v>
      </c>
      <c r="M842">
        <v>0</v>
      </c>
      <c r="N842">
        <v>0</v>
      </c>
      <c r="O842" t="s">
        <v>6960</v>
      </c>
      <c r="P842" s="1">
        <v>0.21</v>
      </c>
      <c r="Q842" t="s">
        <v>6961</v>
      </c>
      <c r="R842">
        <v>0</v>
      </c>
      <c r="S842">
        <v>0</v>
      </c>
      <c r="T842" s="10">
        <f t="shared" si="52"/>
        <v>140.49586776859505</v>
      </c>
      <c r="U842" s="30">
        <v>172.00346624999997</v>
      </c>
      <c r="W842">
        <f t="shared" si="51"/>
        <v>170</v>
      </c>
      <c r="X842" s="17">
        <f t="shared" si="50"/>
        <v>170</v>
      </c>
      <c r="Y842" t="s">
        <v>6957</v>
      </c>
      <c r="Z842" t="s">
        <v>6957</v>
      </c>
      <c r="AA842" t="s">
        <v>6958</v>
      </c>
      <c r="AB842">
        <v>0</v>
      </c>
      <c r="AC842">
        <v>0</v>
      </c>
    </row>
    <row r="843" spans="1:29" ht="23.25">
      <c r="A843">
        <v>859</v>
      </c>
      <c r="B843" t="s">
        <v>6956</v>
      </c>
      <c r="C843" t="s">
        <v>6957</v>
      </c>
      <c r="D843" t="s">
        <v>6957</v>
      </c>
      <c r="E843" t="s">
        <v>6958</v>
      </c>
      <c r="F843" t="s">
        <v>6958</v>
      </c>
      <c r="H843" t="s">
        <v>1135</v>
      </c>
      <c r="I843" t="s">
        <v>4726</v>
      </c>
      <c r="J843" t="s">
        <v>6959</v>
      </c>
      <c r="K843" t="s">
        <v>6959</v>
      </c>
      <c r="L843">
        <v>0</v>
      </c>
      <c r="M843">
        <v>0</v>
      </c>
      <c r="N843">
        <v>0</v>
      </c>
      <c r="O843" t="s">
        <v>6960</v>
      </c>
      <c r="P843" s="1">
        <v>0.21</v>
      </c>
      <c r="Q843" t="s">
        <v>6961</v>
      </c>
      <c r="R843">
        <v>0</v>
      </c>
      <c r="S843">
        <v>0</v>
      </c>
      <c r="T843" s="10">
        <f t="shared" si="52"/>
        <v>140.49586776859505</v>
      </c>
      <c r="U843" s="30">
        <v>172.00346624999997</v>
      </c>
      <c r="W843">
        <f t="shared" si="51"/>
        <v>170</v>
      </c>
      <c r="X843" s="17">
        <f t="shared" si="50"/>
        <v>170</v>
      </c>
      <c r="Y843" t="s">
        <v>6957</v>
      </c>
      <c r="Z843" t="s">
        <v>6957</v>
      </c>
      <c r="AA843" t="s">
        <v>6958</v>
      </c>
      <c r="AB843">
        <v>0</v>
      </c>
      <c r="AC843">
        <v>0</v>
      </c>
    </row>
    <row r="844" spans="1:29" ht="23.25">
      <c r="A844">
        <v>860</v>
      </c>
      <c r="B844" t="s">
        <v>6956</v>
      </c>
      <c r="C844" t="s">
        <v>6957</v>
      </c>
      <c r="D844" t="s">
        <v>6957</v>
      </c>
      <c r="E844" t="s">
        <v>6958</v>
      </c>
      <c r="F844" t="s">
        <v>6958</v>
      </c>
      <c r="H844" t="s">
        <v>1136</v>
      </c>
      <c r="I844" t="s">
        <v>4727</v>
      </c>
      <c r="J844" t="s">
        <v>6959</v>
      </c>
      <c r="K844" t="s">
        <v>6959</v>
      </c>
      <c r="L844">
        <v>0</v>
      </c>
      <c r="M844">
        <v>0</v>
      </c>
      <c r="N844">
        <v>0</v>
      </c>
      <c r="O844" t="s">
        <v>6960</v>
      </c>
      <c r="P844" s="1">
        <v>0.21</v>
      </c>
      <c r="Q844" t="s">
        <v>6961</v>
      </c>
      <c r="R844">
        <v>0</v>
      </c>
      <c r="S844">
        <v>0</v>
      </c>
      <c r="T844" s="10">
        <f t="shared" si="52"/>
        <v>66.11570247933885</v>
      </c>
      <c r="U844" s="30">
        <v>78.055163999999976</v>
      </c>
      <c r="W844">
        <f t="shared" si="51"/>
        <v>80</v>
      </c>
      <c r="X844" s="17">
        <f t="shared" si="50"/>
        <v>80</v>
      </c>
      <c r="Y844" t="s">
        <v>6957</v>
      </c>
      <c r="Z844" t="s">
        <v>6957</v>
      </c>
      <c r="AA844" t="s">
        <v>6958</v>
      </c>
      <c r="AB844">
        <v>0</v>
      </c>
      <c r="AC844">
        <v>0</v>
      </c>
    </row>
    <row r="845" spans="1:29" ht="23.25">
      <c r="A845">
        <v>861</v>
      </c>
      <c r="B845" t="s">
        <v>6956</v>
      </c>
      <c r="C845" t="s">
        <v>6957</v>
      </c>
      <c r="D845" t="s">
        <v>6957</v>
      </c>
      <c r="E845" t="s">
        <v>6958</v>
      </c>
      <c r="F845" t="s">
        <v>6958</v>
      </c>
      <c r="H845" t="s">
        <v>1137</v>
      </c>
      <c r="I845" t="s">
        <v>4728</v>
      </c>
      <c r="J845" t="s">
        <v>6959</v>
      </c>
      <c r="K845" t="s">
        <v>6959</v>
      </c>
      <c r="L845">
        <v>0</v>
      </c>
      <c r="M845">
        <v>0</v>
      </c>
      <c r="N845">
        <v>0</v>
      </c>
      <c r="O845" t="s">
        <v>6960</v>
      </c>
      <c r="P845" s="1">
        <v>0.21</v>
      </c>
      <c r="Q845" t="s">
        <v>6961</v>
      </c>
      <c r="R845">
        <v>0</v>
      </c>
      <c r="S845">
        <v>0</v>
      </c>
      <c r="T845" s="10">
        <f t="shared" si="52"/>
        <v>74.380165289256198</v>
      </c>
      <c r="U845" s="30">
        <v>94.451420249999998</v>
      </c>
      <c r="W845">
        <f t="shared" si="51"/>
        <v>90</v>
      </c>
      <c r="X845" s="17">
        <f t="shared" si="50"/>
        <v>90</v>
      </c>
      <c r="Y845" t="s">
        <v>6957</v>
      </c>
      <c r="Z845" t="s">
        <v>6957</v>
      </c>
      <c r="AA845" t="s">
        <v>6958</v>
      </c>
      <c r="AB845">
        <v>0</v>
      </c>
      <c r="AC845">
        <v>0</v>
      </c>
    </row>
    <row r="846" spans="1:29" ht="23.25">
      <c r="A846">
        <v>862</v>
      </c>
      <c r="B846" t="s">
        <v>6956</v>
      </c>
      <c r="C846" t="s">
        <v>6957</v>
      </c>
      <c r="D846" t="s">
        <v>6957</v>
      </c>
      <c r="E846" t="s">
        <v>6958</v>
      </c>
      <c r="F846" t="s">
        <v>6958</v>
      </c>
      <c r="H846" t="s">
        <v>1138</v>
      </c>
      <c r="I846" t="s">
        <v>4729</v>
      </c>
      <c r="J846" t="s">
        <v>6959</v>
      </c>
      <c r="K846" t="s">
        <v>6959</v>
      </c>
      <c r="L846">
        <v>0</v>
      </c>
      <c r="M846">
        <v>0</v>
      </c>
      <c r="N846">
        <v>0</v>
      </c>
      <c r="O846" t="s">
        <v>6960</v>
      </c>
      <c r="P846" s="1">
        <v>0.21</v>
      </c>
      <c r="Q846" t="s">
        <v>6961</v>
      </c>
      <c r="R846">
        <v>0</v>
      </c>
      <c r="S846">
        <v>0</v>
      </c>
      <c r="T846" s="10">
        <f t="shared" si="52"/>
        <v>297.52066115702479</v>
      </c>
      <c r="U846" s="30">
        <v>358.12118924999999</v>
      </c>
      <c r="W846">
        <f t="shared" si="51"/>
        <v>360</v>
      </c>
      <c r="X846" s="17">
        <f t="shared" si="50"/>
        <v>360</v>
      </c>
      <c r="Y846" t="s">
        <v>6957</v>
      </c>
      <c r="Z846" t="s">
        <v>6957</v>
      </c>
      <c r="AA846" t="s">
        <v>6958</v>
      </c>
      <c r="AB846">
        <v>0</v>
      </c>
      <c r="AC846">
        <v>0</v>
      </c>
    </row>
    <row r="847" spans="1:29" ht="23.25">
      <c r="A847">
        <v>863</v>
      </c>
      <c r="B847" t="s">
        <v>6956</v>
      </c>
      <c r="C847" t="s">
        <v>6957</v>
      </c>
      <c r="D847" t="s">
        <v>6957</v>
      </c>
      <c r="E847" t="s">
        <v>6958</v>
      </c>
      <c r="F847" t="s">
        <v>6958</v>
      </c>
      <c r="H847" t="s">
        <v>1139</v>
      </c>
      <c r="I847" t="s">
        <v>4730</v>
      </c>
      <c r="J847" t="s">
        <v>6959</v>
      </c>
      <c r="K847" t="s">
        <v>6959</v>
      </c>
      <c r="L847">
        <v>0</v>
      </c>
      <c r="M847">
        <v>0</v>
      </c>
      <c r="N847">
        <v>0</v>
      </c>
      <c r="O847" t="s">
        <v>6960</v>
      </c>
      <c r="P847" s="1">
        <v>0.21</v>
      </c>
      <c r="Q847" t="s">
        <v>6961</v>
      </c>
      <c r="R847">
        <v>0</v>
      </c>
      <c r="S847">
        <v>0</v>
      </c>
      <c r="T847" s="10">
        <f t="shared" si="52"/>
        <v>561.98347107438019</v>
      </c>
      <c r="U847" s="30">
        <v>676.73863125000003</v>
      </c>
      <c r="W847">
        <f t="shared" si="51"/>
        <v>680</v>
      </c>
      <c r="X847" s="17">
        <f t="shared" si="50"/>
        <v>680</v>
      </c>
      <c r="Y847" t="s">
        <v>6957</v>
      </c>
      <c r="Z847" t="s">
        <v>6957</v>
      </c>
      <c r="AA847" t="s">
        <v>6958</v>
      </c>
      <c r="AB847">
        <v>0</v>
      </c>
      <c r="AC847">
        <v>0</v>
      </c>
    </row>
    <row r="848" spans="1:29" ht="23.25">
      <c r="A848">
        <v>864</v>
      </c>
      <c r="B848" t="s">
        <v>6956</v>
      </c>
      <c r="C848" t="s">
        <v>6957</v>
      </c>
      <c r="D848" t="s">
        <v>6957</v>
      </c>
      <c r="E848" t="s">
        <v>6958</v>
      </c>
      <c r="F848" t="s">
        <v>6958</v>
      </c>
      <c r="H848" t="s">
        <v>1140</v>
      </c>
      <c r="I848" t="s">
        <v>4731</v>
      </c>
      <c r="J848" t="s">
        <v>6959</v>
      </c>
      <c r="K848" t="s">
        <v>6959</v>
      </c>
      <c r="L848">
        <v>0</v>
      </c>
      <c r="M848">
        <v>0</v>
      </c>
      <c r="N848">
        <v>0</v>
      </c>
      <c r="O848" t="s">
        <v>6960</v>
      </c>
      <c r="P848" s="1">
        <v>0.21</v>
      </c>
      <c r="Q848" t="s">
        <v>6961</v>
      </c>
      <c r="R848">
        <v>0</v>
      </c>
      <c r="S848">
        <v>0</v>
      </c>
      <c r="T848" s="10">
        <f t="shared" si="52"/>
        <v>892.56198347107443</v>
      </c>
      <c r="U848" s="30">
        <v>1077.9213307499997</v>
      </c>
      <c r="W848">
        <f t="shared" si="51"/>
        <v>1080</v>
      </c>
      <c r="X848" s="17">
        <f t="shared" si="50"/>
        <v>1080</v>
      </c>
      <c r="Y848" t="s">
        <v>6957</v>
      </c>
      <c r="Z848" t="s">
        <v>6957</v>
      </c>
      <c r="AA848" t="s">
        <v>6958</v>
      </c>
      <c r="AB848">
        <v>0</v>
      </c>
      <c r="AC848">
        <v>0</v>
      </c>
    </row>
    <row r="849" spans="1:29" ht="23.25">
      <c r="A849">
        <v>865</v>
      </c>
      <c r="B849" t="s">
        <v>6956</v>
      </c>
      <c r="C849" t="s">
        <v>6957</v>
      </c>
      <c r="D849" t="s">
        <v>6957</v>
      </c>
      <c r="E849" t="s">
        <v>6958</v>
      </c>
      <c r="F849" t="s">
        <v>6958</v>
      </c>
      <c r="H849" t="s">
        <v>1141</v>
      </c>
      <c r="I849" t="s">
        <v>4732</v>
      </c>
      <c r="J849" t="s">
        <v>6959</v>
      </c>
      <c r="K849" t="s">
        <v>6959</v>
      </c>
      <c r="L849">
        <v>0</v>
      </c>
      <c r="M849">
        <v>0</v>
      </c>
      <c r="N849">
        <v>0</v>
      </c>
      <c r="O849" t="s">
        <v>6960</v>
      </c>
      <c r="P849" s="1">
        <v>0.21</v>
      </c>
      <c r="Q849" t="s">
        <v>6961</v>
      </c>
      <c r="R849">
        <v>0</v>
      </c>
      <c r="S849">
        <v>0</v>
      </c>
      <c r="T849" s="10">
        <f t="shared" si="52"/>
        <v>1537.1900826446281</v>
      </c>
      <c r="U849" s="30">
        <v>1857.9429</v>
      </c>
      <c r="W849">
        <f t="shared" si="51"/>
        <v>1860</v>
      </c>
      <c r="X849" s="17">
        <f t="shared" si="50"/>
        <v>1860</v>
      </c>
      <c r="Y849" t="s">
        <v>6957</v>
      </c>
      <c r="Z849" t="s">
        <v>6957</v>
      </c>
      <c r="AA849" t="s">
        <v>6958</v>
      </c>
      <c r="AB849">
        <v>0</v>
      </c>
      <c r="AC849">
        <v>0</v>
      </c>
    </row>
    <row r="850" spans="1:29" ht="23.25">
      <c r="A850">
        <v>866</v>
      </c>
      <c r="B850" t="s">
        <v>6956</v>
      </c>
      <c r="C850" t="s">
        <v>6957</v>
      </c>
      <c r="D850" t="s">
        <v>6957</v>
      </c>
      <c r="E850" t="s">
        <v>6958</v>
      </c>
      <c r="F850" t="s">
        <v>6958</v>
      </c>
      <c r="H850" t="s">
        <v>1142</v>
      </c>
      <c r="I850" t="s">
        <v>4733</v>
      </c>
      <c r="J850" t="s">
        <v>6959</v>
      </c>
      <c r="K850" t="s">
        <v>6959</v>
      </c>
      <c r="L850">
        <v>0</v>
      </c>
      <c r="M850">
        <v>0</v>
      </c>
      <c r="N850">
        <v>0</v>
      </c>
      <c r="O850" t="s">
        <v>6960</v>
      </c>
      <c r="P850" s="1">
        <v>0.21</v>
      </c>
      <c r="Q850" t="s">
        <v>6961</v>
      </c>
      <c r="R850">
        <v>0</v>
      </c>
      <c r="S850">
        <v>0</v>
      </c>
      <c r="T850" s="10">
        <f t="shared" si="52"/>
        <v>5991.7355371900831</v>
      </c>
      <c r="U850" s="30">
        <v>7248.5108685000005</v>
      </c>
      <c r="W850">
        <f t="shared" si="51"/>
        <v>7250</v>
      </c>
      <c r="X850" s="17">
        <f t="shared" si="50"/>
        <v>7250</v>
      </c>
      <c r="Y850" t="s">
        <v>6957</v>
      </c>
      <c r="Z850" t="s">
        <v>6957</v>
      </c>
      <c r="AA850" t="s">
        <v>6958</v>
      </c>
      <c r="AB850">
        <v>0</v>
      </c>
      <c r="AC850">
        <v>0</v>
      </c>
    </row>
    <row r="851" spans="1:29" ht="23.25">
      <c r="A851">
        <v>867</v>
      </c>
      <c r="B851" t="s">
        <v>6956</v>
      </c>
      <c r="C851" t="s">
        <v>6957</v>
      </c>
      <c r="D851" t="s">
        <v>6957</v>
      </c>
      <c r="E851" t="s">
        <v>6958</v>
      </c>
      <c r="F851" t="s">
        <v>6958</v>
      </c>
      <c r="H851" t="s">
        <v>1143</v>
      </c>
      <c r="I851" t="s">
        <v>4734</v>
      </c>
      <c r="J851" t="s">
        <v>6959</v>
      </c>
      <c r="K851" t="s">
        <v>6959</v>
      </c>
      <c r="L851">
        <v>0</v>
      </c>
      <c r="M851">
        <v>0</v>
      </c>
      <c r="N851">
        <v>0</v>
      </c>
      <c r="O851" t="s">
        <v>6960</v>
      </c>
      <c r="P851" s="1">
        <v>0.21</v>
      </c>
      <c r="Q851" t="s">
        <v>6961</v>
      </c>
      <c r="R851">
        <v>0</v>
      </c>
      <c r="S851">
        <v>0</v>
      </c>
      <c r="T851" s="10">
        <f t="shared" si="52"/>
        <v>338.84297520661158</v>
      </c>
      <c r="U851" s="30">
        <v>410.89467374999998</v>
      </c>
      <c r="W851">
        <f t="shared" si="51"/>
        <v>410</v>
      </c>
      <c r="X851" s="17">
        <f t="shared" si="50"/>
        <v>410</v>
      </c>
      <c r="Y851" t="s">
        <v>6957</v>
      </c>
      <c r="Z851" t="s">
        <v>6957</v>
      </c>
      <c r="AA851" t="s">
        <v>6958</v>
      </c>
      <c r="AB851">
        <v>0</v>
      </c>
      <c r="AC851">
        <v>0</v>
      </c>
    </row>
    <row r="852" spans="1:29" ht="23.25">
      <c r="A852">
        <v>868</v>
      </c>
      <c r="B852" t="s">
        <v>6956</v>
      </c>
      <c r="C852" t="s">
        <v>6957</v>
      </c>
      <c r="D852" t="s">
        <v>6957</v>
      </c>
      <c r="E852" t="s">
        <v>6958</v>
      </c>
      <c r="F852" t="s">
        <v>6958</v>
      </c>
      <c r="H852" t="s">
        <v>1144</v>
      </c>
      <c r="I852" t="s">
        <v>4735</v>
      </c>
      <c r="J852" t="s">
        <v>6959</v>
      </c>
      <c r="K852" t="s">
        <v>6959</v>
      </c>
      <c r="L852">
        <v>0</v>
      </c>
      <c r="M852">
        <v>0</v>
      </c>
      <c r="N852">
        <v>0</v>
      </c>
      <c r="O852" t="s">
        <v>6960</v>
      </c>
      <c r="P852" s="1">
        <v>0.21</v>
      </c>
      <c r="Q852" t="s">
        <v>6961</v>
      </c>
      <c r="R852">
        <v>0</v>
      </c>
      <c r="S852">
        <v>0</v>
      </c>
      <c r="T852" s="10">
        <f t="shared" si="52"/>
        <v>694.21487603305786</v>
      </c>
      <c r="U852" s="30">
        <v>844.78004324999984</v>
      </c>
      <c r="W852">
        <f t="shared" si="51"/>
        <v>840</v>
      </c>
      <c r="X852" s="17">
        <f t="shared" si="50"/>
        <v>840</v>
      </c>
      <c r="Y852" t="s">
        <v>6957</v>
      </c>
      <c r="Z852" t="s">
        <v>6957</v>
      </c>
      <c r="AA852" t="s">
        <v>6958</v>
      </c>
      <c r="AB852">
        <v>0</v>
      </c>
      <c r="AC852">
        <v>0</v>
      </c>
    </row>
    <row r="853" spans="1:29" ht="23.25">
      <c r="A853">
        <v>870</v>
      </c>
      <c r="B853" t="s">
        <v>6956</v>
      </c>
      <c r="C853" t="s">
        <v>6957</v>
      </c>
      <c r="D853" t="s">
        <v>6957</v>
      </c>
      <c r="E853" t="s">
        <v>6958</v>
      </c>
      <c r="F853" t="s">
        <v>6958</v>
      </c>
      <c r="H853" t="s">
        <v>1146</v>
      </c>
      <c r="I853" t="s">
        <v>4736</v>
      </c>
      <c r="J853" t="s">
        <v>6959</v>
      </c>
      <c r="K853" t="s">
        <v>6959</v>
      </c>
      <c r="L853">
        <v>0</v>
      </c>
      <c r="M853">
        <v>0</v>
      </c>
      <c r="N853">
        <v>0</v>
      </c>
      <c r="O853" t="s">
        <v>6960</v>
      </c>
      <c r="P853" s="1">
        <v>0.21</v>
      </c>
      <c r="Q853" t="s">
        <v>6961</v>
      </c>
      <c r="R853">
        <v>0</v>
      </c>
      <c r="S853">
        <v>0</v>
      </c>
      <c r="T853" s="10">
        <f t="shared" si="52"/>
        <v>305.78512396694214</v>
      </c>
      <c r="U853" s="30">
        <v>372.37020975000001</v>
      </c>
      <c r="W853">
        <f t="shared" si="51"/>
        <v>370</v>
      </c>
      <c r="X853" s="17">
        <f t="shared" si="50"/>
        <v>370</v>
      </c>
      <c r="Y853" t="s">
        <v>6957</v>
      </c>
      <c r="Z853" t="s">
        <v>6957</v>
      </c>
      <c r="AA853" t="s">
        <v>6958</v>
      </c>
      <c r="AB853">
        <v>0</v>
      </c>
      <c r="AC853">
        <v>0</v>
      </c>
    </row>
    <row r="854" spans="1:29" ht="23.25">
      <c r="A854">
        <v>871</v>
      </c>
      <c r="B854" t="s">
        <v>6956</v>
      </c>
      <c r="C854" t="s">
        <v>6957</v>
      </c>
      <c r="D854" t="s">
        <v>6957</v>
      </c>
      <c r="E854" t="s">
        <v>6958</v>
      </c>
      <c r="F854" t="s">
        <v>6958</v>
      </c>
      <c r="H854" t="s">
        <v>1147</v>
      </c>
      <c r="I854" t="s">
        <v>4737</v>
      </c>
      <c r="J854" t="s">
        <v>6959</v>
      </c>
      <c r="K854" t="s">
        <v>6959</v>
      </c>
      <c r="L854">
        <v>0</v>
      </c>
      <c r="M854">
        <v>0</v>
      </c>
      <c r="N854">
        <v>0</v>
      </c>
      <c r="O854" t="s">
        <v>6960</v>
      </c>
      <c r="P854" s="1">
        <v>0.21</v>
      </c>
      <c r="Q854" t="s">
        <v>6961</v>
      </c>
      <c r="R854">
        <v>0</v>
      </c>
      <c r="S854">
        <v>0</v>
      </c>
      <c r="T854" s="10">
        <f t="shared" si="52"/>
        <v>561.98347107438019</v>
      </c>
      <c r="U854" s="30">
        <v>676.73863125000003</v>
      </c>
      <c r="W854">
        <f t="shared" si="51"/>
        <v>680</v>
      </c>
      <c r="X854" s="17">
        <f t="shared" si="50"/>
        <v>680</v>
      </c>
      <c r="Y854" t="s">
        <v>6957</v>
      </c>
      <c r="Z854" t="s">
        <v>6957</v>
      </c>
      <c r="AA854" t="s">
        <v>6958</v>
      </c>
      <c r="AB854">
        <v>0</v>
      </c>
      <c r="AC854">
        <v>0</v>
      </c>
    </row>
    <row r="855" spans="1:29" ht="23.25">
      <c r="A855">
        <v>872</v>
      </c>
      <c r="B855" t="s">
        <v>6956</v>
      </c>
      <c r="C855" t="s">
        <v>6957</v>
      </c>
      <c r="D855" t="s">
        <v>6957</v>
      </c>
      <c r="E855" t="s">
        <v>6958</v>
      </c>
      <c r="F855" t="s">
        <v>6958</v>
      </c>
      <c r="H855" t="s">
        <v>1148</v>
      </c>
      <c r="I855" t="s">
        <v>4738</v>
      </c>
      <c r="J855" t="s">
        <v>6959</v>
      </c>
      <c r="K855" t="s">
        <v>6959</v>
      </c>
      <c r="L855">
        <v>0</v>
      </c>
      <c r="M855">
        <v>0</v>
      </c>
      <c r="N855">
        <v>0</v>
      </c>
      <c r="O855" t="s">
        <v>6960</v>
      </c>
      <c r="P855" s="1">
        <v>0.21</v>
      </c>
      <c r="Q855" t="s">
        <v>6961</v>
      </c>
      <c r="R855">
        <v>0</v>
      </c>
      <c r="S855">
        <v>0</v>
      </c>
      <c r="T855" s="10">
        <f t="shared" si="52"/>
        <v>892.56198347107443</v>
      </c>
      <c r="U855" s="30">
        <v>1077.9213307499997</v>
      </c>
      <c r="W855">
        <f t="shared" si="51"/>
        <v>1080</v>
      </c>
      <c r="X855" s="17">
        <f t="shared" si="50"/>
        <v>1080</v>
      </c>
      <c r="Y855" t="s">
        <v>6957</v>
      </c>
      <c r="Z855" t="s">
        <v>6957</v>
      </c>
      <c r="AA855" t="s">
        <v>6958</v>
      </c>
      <c r="AB855">
        <v>0</v>
      </c>
      <c r="AC855">
        <v>0</v>
      </c>
    </row>
    <row r="856" spans="1:29" ht="23.25">
      <c r="A856">
        <v>873</v>
      </c>
      <c r="B856" t="s">
        <v>6956</v>
      </c>
      <c r="C856" t="s">
        <v>6957</v>
      </c>
      <c r="D856" t="s">
        <v>6957</v>
      </c>
      <c r="E856" t="s">
        <v>6958</v>
      </c>
      <c r="F856" t="s">
        <v>6958</v>
      </c>
      <c r="H856" t="s">
        <v>1149</v>
      </c>
      <c r="I856" t="s">
        <v>4739</v>
      </c>
      <c r="J856" t="s">
        <v>6959</v>
      </c>
      <c r="K856" t="s">
        <v>6959</v>
      </c>
      <c r="L856">
        <v>0</v>
      </c>
      <c r="M856">
        <v>0</v>
      </c>
      <c r="N856">
        <v>0</v>
      </c>
      <c r="O856" t="s">
        <v>6960</v>
      </c>
      <c r="P856" s="1">
        <v>0.21</v>
      </c>
      <c r="Q856" t="s">
        <v>6961</v>
      </c>
      <c r="R856">
        <v>0</v>
      </c>
      <c r="S856">
        <v>0</v>
      </c>
      <c r="T856" s="10">
        <f t="shared" si="52"/>
        <v>1537.1900826446281</v>
      </c>
      <c r="U856" s="30">
        <v>1857.2960340000002</v>
      </c>
      <c r="W856">
        <f t="shared" si="51"/>
        <v>1860</v>
      </c>
      <c r="X856" s="17">
        <f t="shared" si="50"/>
        <v>1860</v>
      </c>
      <c r="Y856" t="s">
        <v>6957</v>
      </c>
      <c r="Z856" t="s">
        <v>6957</v>
      </c>
      <c r="AA856" t="s">
        <v>6958</v>
      </c>
      <c r="AB856">
        <v>0</v>
      </c>
      <c r="AC856">
        <v>0</v>
      </c>
    </row>
    <row r="857" spans="1:29" ht="23.25">
      <c r="A857">
        <v>874</v>
      </c>
      <c r="B857" t="s">
        <v>6956</v>
      </c>
      <c r="C857" t="s">
        <v>6957</v>
      </c>
      <c r="D857" t="s">
        <v>6957</v>
      </c>
      <c r="E857" t="s">
        <v>6958</v>
      </c>
      <c r="F857" t="s">
        <v>6958</v>
      </c>
      <c r="H857" t="s">
        <v>1150</v>
      </c>
      <c r="I857" t="s">
        <v>4740</v>
      </c>
      <c r="J857" t="s">
        <v>6959</v>
      </c>
      <c r="K857" t="s">
        <v>6959</v>
      </c>
      <c r="L857">
        <v>0</v>
      </c>
      <c r="M857">
        <v>0</v>
      </c>
      <c r="N857">
        <v>0</v>
      </c>
      <c r="O857" t="s">
        <v>6960</v>
      </c>
      <c r="P857" s="1">
        <v>0.21</v>
      </c>
      <c r="Q857" t="s">
        <v>6961</v>
      </c>
      <c r="R857">
        <v>0</v>
      </c>
      <c r="S857">
        <v>0</v>
      </c>
      <c r="T857" s="10">
        <f t="shared" si="52"/>
        <v>5991.7355371900831</v>
      </c>
      <c r="U857" s="30">
        <v>7248.5108685000005</v>
      </c>
      <c r="W857">
        <f t="shared" si="51"/>
        <v>7250</v>
      </c>
      <c r="X857" s="17">
        <f t="shared" si="50"/>
        <v>7250</v>
      </c>
      <c r="Y857" t="s">
        <v>6957</v>
      </c>
      <c r="Z857" t="s">
        <v>6957</v>
      </c>
      <c r="AA857" t="s">
        <v>6958</v>
      </c>
      <c r="AB857">
        <v>0</v>
      </c>
      <c r="AC857">
        <v>0</v>
      </c>
    </row>
    <row r="858" spans="1:29" ht="23.25">
      <c r="A858">
        <v>875</v>
      </c>
      <c r="B858" t="s">
        <v>6956</v>
      </c>
      <c r="C858" t="s">
        <v>6957</v>
      </c>
      <c r="D858" t="s">
        <v>6957</v>
      </c>
      <c r="E858" t="s">
        <v>6958</v>
      </c>
      <c r="F858" t="s">
        <v>6958</v>
      </c>
      <c r="H858" t="s">
        <v>1151</v>
      </c>
      <c r="I858" t="s">
        <v>4741</v>
      </c>
      <c r="J858" t="s">
        <v>6959</v>
      </c>
      <c r="K858" t="s">
        <v>6959</v>
      </c>
      <c r="L858">
        <v>0</v>
      </c>
      <c r="M858">
        <v>0</v>
      </c>
      <c r="N858">
        <v>0</v>
      </c>
      <c r="O858" t="s">
        <v>6960</v>
      </c>
      <c r="P858" s="1">
        <v>0.21</v>
      </c>
      <c r="Q858" t="s">
        <v>6961</v>
      </c>
      <c r="R858">
        <v>0</v>
      </c>
      <c r="S858">
        <v>0</v>
      </c>
      <c r="T858" s="10">
        <f t="shared" si="52"/>
        <v>330.57851239669424</v>
      </c>
      <c r="U858" s="30">
        <v>404.74944675</v>
      </c>
      <c r="W858">
        <f t="shared" si="51"/>
        <v>400</v>
      </c>
      <c r="X858" s="17">
        <f t="shared" ref="X858:X911" si="53">W858</f>
        <v>400</v>
      </c>
      <c r="Y858" t="s">
        <v>6957</v>
      </c>
      <c r="Z858" t="s">
        <v>6957</v>
      </c>
      <c r="AA858" t="s">
        <v>6958</v>
      </c>
      <c r="AB858">
        <v>0</v>
      </c>
      <c r="AC858">
        <v>0</v>
      </c>
    </row>
    <row r="859" spans="1:29" ht="23.25">
      <c r="A859">
        <v>876</v>
      </c>
      <c r="B859" t="s">
        <v>6956</v>
      </c>
      <c r="C859" t="s">
        <v>6957</v>
      </c>
      <c r="D859" t="s">
        <v>6957</v>
      </c>
      <c r="E859" t="s">
        <v>6958</v>
      </c>
      <c r="F859" t="s">
        <v>6958</v>
      </c>
      <c r="H859" t="s">
        <v>1152</v>
      </c>
      <c r="I859" t="s">
        <v>4742</v>
      </c>
      <c r="J859" t="s">
        <v>6959</v>
      </c>
      <c r="K859" t="s">
        <v>6959</v>
      </c>
      <c r="L859">
        <v>0</v>
      </c>
      <c r="M859">
        <v>0</v>
      </c>
      <c r="N859">
        <v>0</v>
      </c>
      <c r="O859" t="s">
        <v>6960</v>
      </c>
      <c r="P859" s="1">
        <v>0.21</v>
      </c>
      <c r="Q859" t="s">
        <v>6961</v>
      </c>
      <c r="R859">
        <v>0</v>
      </c>
      <c r="S859">
        <v>0</v>
      </c>
      <c r="T859" s="10">
        <f t="shared" si="52"/>
        <v>669.42148760330576</v>
      </c>
      <c r="U859" s="30">
        <v>805.60871325000005</v>
      </c>
      <c r="W859">
        <f t="shared" si="51"/>
        <v>810</v>
      </c>
      <c r="X859" s="17">
        <f t="shared" si="53"/>
        <v>810</v>
      </c>
      <c r="Y859" t="s">
        <v>6957</v>
      </c>
      <c r="Z859" t="s">
        <v>6957</v>
      </c>
      <c r="AA859" t="s">
        <v>6958</v>
      </c>
      <c r="AB859">
        <v>0</v>
      </c>
      <c r="AC859">
        <v>0</v>
      </c>
    </row>
    <row r="860" spans="1:29" ht="23.25">
      <c r="A860">
        <v>877</v>
      </c>
      <c r="B860" t="s">
        <v>6956</v>
      </c>
      <c r="C860" t="s">
        <v>6957</v>
      </c>
      <c r="D860" t="s">
        <v>6957</v>
      </c>
      <c r="E860" t="s">
        <v>6958</v>
      </c>
      <c r="F860" t="s">
        <v>6958</v>
      </c>
      <c r="H860" t="s">
        <v>1153</v>
      </c>
      <c r="I860" t="s">
        <v>4743</v>
      </c>
      <c r="J860" t="s">
        <v>6959</v>
      </c>
      <c r="K860" t="s">
        <v>6959</v>
      </c>
      <c r="L860">
        <v>0</v>
      </c>
      <c r="M860">
        <v>0</v>
      </c>
      <c r="N860">
        <v>0</v>
      </c>
      <c r="O860" t="s">
        <v>6960</v>
      </c>
      <c r="P860" s="1">
        <v>0.21</v>
      </c>
      <c r="Q860" t="s">
        <v>6961</v>
      </c>
      <c r="R860">
        <v>0</v>
      </c>
      <c r="S860">
        <v>0</v>
      </c>
      <c r="T860" s="10">
        <f t="shared" si="52"/>
        <v>1107.4380165289256</v>
      </c>
      <c r="U860" s="30">
        <v>1337.6020927499999</v>
      </c>
      <c r="W860">
        <f t="shared" si="51"/>
        <v>1340</v>
      </c>
      <c r="X860" s="17">
        <f t="shared" si="53"/>
        <v>1340</v>
      </c>
      <c r="Y860" t="s">
        <v>6957</v>
      </c>
      <c r="Z860" t="s">
        <v>6957</v>
      </c>
      <c r="AA860" t="s">
        <v>6958</v>
      </c>
      <c r="AB860">
        <v>0</v>
      </c>
      <c r="AC860">
        <v>0</v>
      </c>
    </row>
    <row r="861" spans="1:29" ht="23.25">
      <c r="A861">
        <v>878</v>
      </c>
      <c r="B861" t="s">
        <v>6956</v>
      </c>
      <c r="C861" t="s">
        <v>6957</v>
      </c>
      <c r="D861" t="s">
        <v>6957</v>
      </c>
      <c r="E861" t="s">
        <v>6958</v>
      </c>
      <c r="F861" t="s">
        <v>6958</v>
      </c>
      <c r="H861" t="s">
        <v>1154</v>
      </c>
      <c r="I861" t="s">
        <v>4744</v>
      </c>
      <c r="J861" t="s">
        <v>6959</v>
      </c>
      <c r="K861" t="s">
        <v>6959</v>
      </c>
      <c r="L861">
        <v>0</v>
      </c>
      <c r="M861">
        <v>0</v>
      </c>
      <c r="N861">
        <v>0</v>
      </c>
      <c r="O861" t="s">
        <v>6960</v>
      </c>
      <c r="P861" s="1">
        <v>0.21</v>
      </c>
      <c r="Q861" t="s">
        <v>6961</v>
      </c>
      <c r="R861">
        <v>0</v>
      </c>
      <c r="S861">
        <v>0</v>
      </c>
      <c r="T861" s="10">
        <f t="shared" si="52"/>
        <v>1876.0330578512396</v>
      </c>
      <c r="U861" s="30">
        <v>2271.1105889999999</v>
      </c>
      <c r="W861">
        <f t="shared" si="51"/>
        <v>2270</v>
      </c>
      <c r="X861" s="17">
        <f t="shared" si="53"/>
        <v>2270</v>
      </c>
      <c r="Y861" t="s">
        <v>6957</v>
      </c>
      <c r="Z861" t="s">
        <v>6957</v>
      </c>
      <c r="AA861" t="s">
        <v>6958</v>
      </c>
      <c r="AB861">
        <v>0</v>
      </c>
      <c r="AC861">
        <v>0</v>
      </c>
    </row>
    <row r="862" spans="1:29" ht="23.25">
      <c r="A862">
        <v>879</v>
      </c>
      <c r="B862" t="s">
        <v>6956</v>
      </c>
      <c r="C862" t="s">
        <v>6957</v>
      </c>
      <c r="D862" t="s">
        <v>6957</v>
      </c>
      <c r="E862" t="s">
        <v>6958</v>
      </c>
      <c r="F862" t="s">
        <v>6958</v>
      </c>
      <c r="H862" t="s">
        <v>1155</v>
      </c>
      <c r="I862" t="s">
        <v>4745</v>
      </c>
      <c r="J862" t="s">
        <v>6959</v>
      </c>
      <c r="K862" t="s">
        <v>6959</v>
      </c>
      <c r="L862">
        <v>0</v>
      </c>
      <c r="M862">
        <v>0</v>
      </c>
      <c r="N862">
        <v>0</v>
      </c>
      <c r="O862" t="s">
        <v>6960</v>
      </c>
      <c r="P862" s="1">
        <v>0.21</v>
      </c>
      <c r="Q862" t="s">
        <v>6961</v>
      </c>
      <c r="R862">
        <v>0</v>
      </c>
      <c r="S862">
        <v>0</v>
      </c>
      <c r="T862" s="10">
        <f t="shared" si="52"/>
        <v>7793.3884297520663</v>
      </c>
      <c r="U862" s="30">
        <v>9432.1867364999998</v>
      </c>
      <c r="W862">
        <f t="shared" si="51"/>
        <v>9430</v>
      </c>
      <c r="X862" s="17">
        <f t="shared" si="53"/>
        <v>9430</v>
      </c>
      <c r="Y862" t="s">
        <v>6957</v>
      </c>
      <c r="Z862" t="s">
        <v>6957</v>
      </c>
      <c r="AA862" t="s">
        <v>6958</v>
      </c>
      <c r="AB862">
        <v>0</v>
      </c>
      <c r="AC862">
        <v>0</v>
      </c>
    </row>
    <row r="863" spans="1:29" ht="23.25">
      <c r="A863">
        <v>880</v>
      </c>
      <c r="B863" t="s">
        <v>6956</v>
      </c>
      <c r="C863" t="s">
        <v>6957</v>
      </c>
      <c r="D863" t="s">
        <v>6957</v>
      </c>
      <c r="E863" t="s">
        <v>6958</v>
      </c>
      <c r="F863" t="s">
        <v>6958</v>
      </c>
      <c r="H863" t="s">
        <v>1157</v>
      </c>
      <c r="I863" t="s">
        <v>4746</v>
      </c>
      <c r="J863" t="s">
        <v>6959</v>
      </c>
      <c r="K863" t="s">
        <v>6959</v>
      </c>
      <c r="L863">
        <v>0</v>
      </c>
      <c r="M863">
        <v>0</v>
      </c>
      <c r="N863">
        <v>0</v>
      </c>
      <c r="O863" t="s">
        <v>6960</v>
      </c>
      <c r="P863" s="1">
        <v>0.21</v>
      </c>
      <c r="Q863" t="s">
        <v>6961</v>
      </c>
      <c r="R863">
        <v>0</v>
      </c>
      <c r="S863">
        <v>0</v>
      </c>
      <c r="T863" s="10">
        <f t="shared" si="52"/>
        <v>1628.0991735537191</v>
      </c>
      <c r="U863" s="30">
        <v>1971.8272530000004</v>
      </c>
      <c r="W863">
        <f t="shared" si="51"/>
        <v>1970</v>
      </c>
      <c r="X863" s="17">
        <f t="shared" si="53"/>
        <v>1970</v>
      </c>
      <c r="Y863" t="s">
        <v>6957</v>
      </c>
      <c r="Z863" t="s">
        <v>6957</v>
      </c>
      <c r="AA863" t="s">
        <v>6958</v>
      </c>
      <c r="AB863">
        <v>0</v>
      </c>
      <c r="AC863">
        <v>0</v>
      </c>
    </row>
    <row r="864" spans="1:29" ht="23.25">
      <c r="A864">
        <v>881</v>
      </c>
      <c r="B864" t="s">
        <v>6956</v>
      </c>
      <c r="C864" t="s">
        <v>6957</v>
      </c>
      <c r="D864" t="s">
        <v>6957</v>
      </c>
      <c r="E864" t="s">
        <v>6958</v>
      </c>
      <c r="F864" t="s">
        <v>6958</v>
      </c>
      <c r="H864" t="s">
        <v>1158</v>
      </c>
      <c r="I864" t="s">
        <v>4747</v>
      </c>
      <c r="J864" t="s">
        <v>6959</v>
      </c>
      <c r="K864" t="s">
        <v>6959</v>
      </c>
      <c r="L864">
        <v>0</v>
      </c>
      <c r="M864">
        <v>0</v>
      </c>
      <c r="N864">
        <v>0</v>
      </c>
      <c r="O864" t="s">
        <v>6960</v>
      </c>
      <c r="P864" s="1">
        <v>0.21</v>
      </c>
      <c r="Q864" t="s">
        <v>6961</v>
      </c>
      <c r="R864">
        <v>0</v>
      </c>
      <c r="S864">
        <v>0</v>
      </c>
      <c r="T864" s="10">
        <f t="shared" si="52"/>
        <v>1743.8016528925621</v>
      </c>
      <c r="U864" s="30">
        <v>2108.2530892499999</v>
      </c>
      <c r="W864">
        <f t="shared" si="51"/>
        <v>2110</v>
      </c>
      <c r="X864" s="17">
        <f t="shared" si="53"/>
        <v>2110</v>
      </c>
      <c r="Y864" t="s">
        <v>6957</v>
      </c>
      <c r="Z864" t="s">
        <v>6957</v>
      </c>
      <c r="AA864" t="s">
        <v>6958</v>
      </c>
      <c r="AB864">
        <v>0</v>
      </c>
      <c r="AC864">
        <v>0</v>
      </c>
    </row>
    <row r="865" spans="1:29" ht="23.25">
      <c r="A865">
        <v>882</v>
      </c>
      <c r="B865" t="s">
        <v>6956</v>
      </c>
      <c r="C865" t="s">
        <v>6957</v>
      </c>
      <c r="D865" t="s">
        <v>6957</v>
      </c>
      <c r="E865" t="s">
        <v>6958</v>
      </c>
      <c r="F865" t="s">
        <v>6958</v>
      </c>
      <c r="H865" t="s">
        <v>1159</v>
      </c>
      <c r="I865" t="s">
        <v>4748</v>
      </c>
      <c r="J865" t="s">
        <v>6959</v>
      </c>
      <c r="K865" t="s">
        <v>6959</v>
      </c>
      <c r="L865">
        <v>0</v>
      </c>
      <c r="M865">
        <v>0</v>
      </c>
      <c r="N865">
        <v>0</v>
      </c>
      <c r="O865" t="s">
        <v>6960</v>
      </c>
      <c r="P865" s="1">
        <v>0.21</v>
      </c>
      <c r="Q865" t="s">
        <v>6961</v>
      </c>
      <c r="R865">
        <v>0</v>
      </c>
      <c r="S865">
        <v>0</v>
      </c>
      <c r="T865" s="10">
        <f t="shared" si="52"/>
        <v>2000</v>
      </c>
      <c r="U865" s="30">
        <v>2419.3507139999997</v>
      </c>
      <c r="W865">
        <f t="shared" si="51"/>
        <v>2420</v>
      </c>
      <c r="X865" s="17">
        <f t="shared" si="53"/>
        <v>2420</v>
      </c>
      <c r="Y865" t="s">
        <v>6957</v>
      </c>
      <c r="Z865" t="s">
        <v>6957</v>
      </c>
      <c r="AA865" t="s">
        <v>6958</v>
      </c>
      <c r="AB865">
        <v>0</v>
      </c>
      <c r="AC865">
        <v>0</v>
      </c>
    </row>
    <row r="866" spans="1:29" ht="23.25">
      <c r="A866">
        <v>883</v>
      </c>
      <c r="B866" t="s">
        <v>6956</v>
      </c>
      <c r="C866" t="s">
        <v>6957</v>
      </c>
      <c r="D866" t="s">
        <v>6957</v>
      </c>
      <c r="E866" t="s">
        <v>6958</v>
      </c>
      <c r="F866" t="s">
        <v>6958</v>
      </c>
      <c r="H866" t="s">
        <v>1160</v>
      </c>
      <c r="I866" t="s">
        <v>4749</v>
      </c>
      <c r="J866" t="s">
        <v>6959</v>
      </c>
      <c r="K866" t="s">
        <v>6959</v>
      </c>
      <c r="L866">
        <v>0</v>
      </c>
      <c r="M866">
        <v>0</v>
      </c>
      <c r="N866">
        <v>0</v>
      </c>
      <c r="O866" t="s">
        <v>6960</v>
      </c>
      <c r="P866" s="1">
        <v>0.21</v>
      </c>
      <c r="Q866" t="s">
        <v>6961</v>
      </c>
      <c r="R866">
        <v>0</v>
      </c>
      <c r="S866">
        <v>0</v>
      </c>
      <c r="T866" s="10">
        <f t="shared" si="52"/>
        <v>2710.7438016528927</v>
      </c>
      <c r="U866" s="30">
        <v>3282.0543359999997</v>
      </c>
      <c r="W866">
        <f t="shared" si="51"/>
        <v>3280</v>
      </c>
      <c r="X866" s="17">
        <f t="shared" si="53"/>
        <v>3280</v>
      </c>
      <c r="Y866" t="s">
        <v>6957</v>
      </c>
      <c r="Z866" t="s">
        <v>6957</v>
      </c>
      <c r="AA866" t="s">
        <v>6958</v>
      </c>
      <c r="AB866">
        <v>0</v>
      </c>
      <c r="AC866">
        <v>0</v>
      </c>
    </row>
    <row r="867" spans="1:29" ht="23.25">
      <c r="A867">
        <v>884</v>
      </c>
      <c r="B867" t="s">
        <v>6956</v>
      </c>
      <c r="C867" t="s">
        <v>6957</v>
      </c>
      <c r="D867" t="s">
        <v>6957</v>
      </c>
      <c r="E867" t="s">
        <v>6958</v>
      </c>
      <c r="F867" t="s">
        <v>6958</v>
      </c>
      <c r="H867" t="s">
        <v>1161</v>
      </c>
      <c r="I867" t="s">
        <v>4750</v>
      </c>
      <c r="J867" t="s">
        <v>6959</v>
      </c>
      <c r="K867" t="s">
        <v>6959</v>
      </c>
      <c r="L867">
        <v>0</v>
      </c>
      <c r="M867">
        <v>0</v>
      </c>
      <c r="N867">
        <v>0</v>
      </c>
      <c r="O867" t="s">
        <v>6960</v>
      </c>
      <c r="P867" s="1">
        <v>0.21</v>
      </c>
      <c r="Q867" t="s">
        <v>6961</v>
      </c>
      <c r="R867">
        <v>0</v>
      </c>
      <c r="S867">
        <v>0</v>
      </c>
      <c r="T867" s="10">
        <f t="shared" si="52"/>
        <v>2900.8264462809916</v>
      </c>
      <c r="U867" s="30">
        <v>3507.9273652499996</v>
      </c>
      <c r="W867">
        <f t="shared" si="51"/>
        <v>3510</v>
      </c>
      <c r="X867" s="17">
        <f t="shared" si="53"/>
        <v>3510</v>
      </c>
      <c r="Y867" t="s">
        <v>6957</v>
      </c>
      <c r="Z867" t="s">
        <v>6957</v>
      </c>
      <c r="AA867" t="s">
        <v>6958</v>
      </c>
      <c r="AB867">
        <v>0</v>
      </c>
      <c r="AC867">
        <v>0</v>
      </c>
    </row>
    <row r="868" spans="1:29" ht="23.25">
      <c r="A868">
        <v>885</v>
      </c>
      <c r="B868" t="s">
        <v>6956</v>
      </c>
      <c r="C868" t="s">
        <v>6957</v>
      </c>
      <c r="D868" t="s">
        <v>6957</v>
      </c>
      <c r="E868" t="s">
        <v>6958</v>
      </c>
      <c r="F868" t="s">
        <v>6958</v>
      </c>
      <c r="H868" t="s">
        <v>1162</v>
      </c>
      <c r="I868" t="s">
        <v>4751</v>
      </c>
      <c r="J868" t="s">
        <v>6959</v>
      </c>
      <c r="K868" t="s">
        <v>6959</v>
      </c>
      <c r="L868">
        <v>0</v>
      </c>
      <c r="M868">
        <v>0</v>
      </c>
      <c r="N868">
        <v>0</v>
      </c>
      <c r="O868" t="s">
        <v>6960</v>
      </c>
      <c r="P868" s="1">
        <v>0.21</v>
      </c>
      <c r="Q868" t="s">
        <v>6961</v>
      </c>
      <c r="R868">
        <v>0</v>
      </c>
      <c r="S868">
        <v>0</v>
      </c>
      <c r="T868" s="10">
        <f t="shared" si="52"/>
        <v>3371.9008264462809</v>
      </c>
      <c r="U868" s="30">
        <v>4080.6912712499998</v>
      </c>
      <c r="W868">
        <f t="shared" si="51"/>
        <v>4080</v>
      </c>
      <c r="X868" s="17">
        <f t="shared" si="53"/>
        <v>4080</v>
      </c>
      <c r="Y868" t="s">
        <v>6957</v>
      </c>
      <c r="Z868" t="s">
        <v>6957</v>
      </c>
      <c r="AA868" t="s">
        <v>6958</v>
      </c>
      <c r="AB868">
        <v>0</v>
      </c>
      <c r="AC868">
        <v>0</v>
      </c>
    </row>
    <row r="869" spans="1:29" ht="23.25">
      <c r="A869">
        <v>886</v>
      </c>
      <c r="B869" t="s">
        <v>6956</v>
      </c>
      <c r="C869" t="s">
        <v>6957</v>
      </c>
      <c r="D869" t="s">
        <v>6957</v>
      </c>
      <c r="E869" t="s">
        <v>6958</v>
      </c>
      <c r="F869" t="s">
        <v>6958</v>
      </c>
      <c r="H869" t="s">
        <v>1163</v>
      </c>
      <c r="I869" t="s">
        <v>4752</v>
      </c>
      <c r="J869" t="s">
        <v>6959</v>
      </c>
      <c r="K869" t="s">
        <v>6959</v>
      </c>
      <c r="L869">
        <v>0</v>
      </c>
      <c r="M869">
        <v>0</v>
      </c>
      <c r="N869">
        <v>0</v>
      </c>
      <c r="O869" t="s">
        <v>6960</v>
      </c>
      <c r="P869" s="1">
        <v>0.21</v>
      </c>
      <c r="Q869" t="s">
        <v>6961</v>
      </c>
      <c r="R869">
        <v>0</v>
      </c>
      <c r="S869">
        <v>0</v>
      </c>
      <c r="T869" s="10">
        <f t="shared" si="52"/>
        <v>4834.7107438016528</v>
      </c>
      <c r="U869" s="30">
        <v>5846.4917032499998</v>
      </c>
      <c r="W869">
        <f t="shared" si="51"/>
        <v>5850</v>
      </c>
      <c r="X869" s="17">
        <f t="shared" si="53"/>
        <v>5850</v>
      </c>
      <c r="Y869" t="s">
        <v>6957</v>
      </c>
      <c r="Z869" t="s">
        <v>6957</v>
      </c>
      <c r="AA869" t="s">
        <v>6958</v>
      </c>
      <c r="AB869">
        <v>0</v>
      </c>
      <c r="AC869">
        <v>0</v>
      </c>
    </row>
    <row r="870" spans="1:29" ht="23.25">
      <c r="A870">
        <v>887</v>
      </c>
      <c r="B870" t="s">
        <v>6956</v>
      </c>
      <c r="C870" t="s">
        <v>6957</v>
      </c>
      <c r="D870" t="s">
        <v>6957</v>
      </c>
      <c r="E870" t="s">
        <v>6958</v>
      </c>
      <c r="F870" t="s">
        <v>6958</v>
      </c>
      <c r="H870" t="s">
        <v>1164</v>
      </c>
      <c r="I870" t="s">
        <v>4753</v>
      </c>
      <c r="J870" t="s">
        <v>6959</v>
      </c>
      <c r="K870" t="s">
        <v>6959</v>
      </c>
      <c r="L870">
        <v>0</v>
      </c>
      <c r="M870">
        <v>0</v>
      </c>
      <c r="N870">
        <v>0</v>
      </c>
      <c r="O870" t="s">
        <v>6960</v>
      </c>
      <c r="P870" s="1">
        <v>0.21</v>
      </c>
      <c r="Q870" t="s">
        <v>6961</v>
      </c>
      <c r="R870">
        <v>0</v>
      </c>
      <c r="S870">
        <v>0</v>
      </c>
      <c r="T870" s="10">
        <f t="shared" si="52"/>
        <v>6586.7768595041325</v>
      </c>
      <c r="U870" s="30">
        <v>7974.2136622499984</v>
      </c>
      <c r="W870">
        <f t="shared" si="51"/>
        <v>7970</v>
      </c>
      <c r="X870" s="17">
        <f t="shared" si="53"/>
        <v>7970</v>
      </c>
      <c r="Y870" t="s">
        <v>6957</v>
      </c>
      <c r="Z870" t="s">
        <v>6957</v>
      </c>
      <c r="AA870" t="s">
        <v>6958</v>
      </c>
      <c r="AB870">
        <v>0</v>
      </c>
      <c r="AC870">
        <v>0</v>
      </c>
    </row>
    <row r="871" spans="1:29" ht="23.25">
      <c r="A871">
        <v>888</v>
      </c>
      <c r="B871" t="s">
        <v>6956</v>
      </c>
      <c r="C871" t="s">
        <v>6957</v>
      </c>
      <c r="D871" t="s">
        <v>6957</v>
      </c>
      <c r="E871" t="s">
        <v>6958</v>
      </c>
      <c r="F871" t="s">
        <v>6958</v>
      </c>
      <c r="H871" t="s">
        <v>1169</v>
      </c>
      <c r="I871" t="s">
        <v>4758</v>
      </c>
      <c r="J871" t="s">
        <v>6959</v>
      </c>
      <c r="K871" t="s">
        <v>6959</v>
      </c>
      <c r="L871">
        <v>0</v>
      </c>
      <c r="M871">
        <v>0</v>
      </c>
      <c r="N871">
        <v>0</v>
      </c>
      <c r="O871" t="s">
        <v>6960</v>
      </c>
      <c r="P871" s="1">
        <v>0.21</v>
      </c>
      <c r="Q871" t="s">
        <v>6961</v>
      </c>
      <c r="R871">
        <v>0</v>
      </c>
      <c r="S871">
        <v>0</v>
      </c>
      <c r="T871" s="10">
        <f t="shared" ref="T871:T893" si="54">X871/1.21</f>
        <v>396.69421487603307</v>
      </c>
      <c r="U871" s="30">
        <v>481.74446925000007</v>
      </c>
      <c r="W871">
        <f t="shared" ref="W871:W924" si="55">MROUND(U871,10)</f>
        <v>480</v>
      </c>
      <c r="X871" s="17">
        <f t="shared" si="53"/>
        <v>480</v>
      </c>
      <c r="Y871" t="s">
        <v>6957</v>
      </c>
      <c r="Z871" t="s">
        <v>6957</v>
      </c>
      <c r="AA871" t="s">
        <v>6958</v>
      </c>
      <c r="AB871">
        <v>0</v>
      </c>
      <c r="AC871">
        <v>0</v>
      </c>
    </row>
    <row r="872" spans="1:29" ht="23.25">
      <c r="A872">
        <v>889</v>
      </c>
      <c r="B872" t="s">
        <v>6956</v>
      </c>
      <c r="C872" t="s">
        <v>6957</v>
      </c>
      <c r="D872" t="s">
        <v>6957</v>
      </c>
      <c r="E872" t="s">
        <v>6958</v>
      </c>
      <c r="F872" t="s">
        <v>6958</v>
      </c>
      <c r="H872" t="s">
        <v>1170</v>
      </c>
      <c r="I872" t="s">
        <v>4759</v>
      </c>
      <c r="J872" t="s">
        <v>6959</v>
      </c>
      <c r="K872" t="s">
        <v>6959</v>
      </c>
      <c r="L872">
        <v>0</v>
      </c>
      <c r="M872">
        <v>0</v>
      </c>
      <c r="N872">
        <v>0</v>
      </c>
      <c r="O872" t="s">
        <v>6960</v>
      </c>
      <c r="P872" s="1">
        <v>0.21</v>
      </c>
      <c r="Q872" t="s">
        <v>6961</v>
      </c>
      <c r="R872">
        <v>0</v>
      </c>
      <c r="S872">
        <v>0</v>
      </c>
      <c r="T872" s="10">
        <f t="shared" si="54"/>
        <v>504.1322314049587</v>
      </c>
      <c r="U872" s="30">
        <v>610.030575</v>
      </c>
      <c r="W872">
        <f t="shared" si="55"/>
        <v>610</v>
      </c>
      <c r="X872" s="17">
        <f t="shared" si="53"/>
        <v>610</v>
      </c>
      <c r="Y872" t="s">
        <v>6957</v>
      </c>
      <c r="Z872" t="s">
        <v>6957</v>
      </c>
      <c r="AA872" t="s">
        <v>6958</v>
      </c>
      <c r="AB872">
        <v>0</v>
      </c>
      <c r="AC872">
        <v>0</v>
      </c>
    </row>
    <row r="873" spans="1:29" ht="23.25">
      <c r="A873">
        <v>890</v>
      </c>
      <c r="B873" t="s">
        <v>6956</v>
      </c>
      <c r="C873" t="s">
        <v>6957</v>
      </c>
      <c r="D873" t="s">
        <v>6957</v>
      </c>
      <c r="E873" t="s">
        <v>6958</v>
      </c>
      <c r="F873" t="s">
        <v>6958</v>
      </c>
      <c r="H873" t="s">
        <v>1171</v>
      </c>
      <c r="I873" t="s">
        <v>4760</v>
      </c>
      <c r="J873" t="s">
        <v>6959</v>
      </c>
      <c r="K873" t="s">
        <v>6959</v>
      </c>
      <c r="L873">
        <v>0</v>
      </c>
      <c r="M873">
        <v>0</v>
      </c>
      <c r="N873">
        <v>0</v>
      </c>
      <c r="O873" t="s">
        <v>6960</v>
      </c>
      <c r="P873" s="1">
        <v>0.21</v>
      </c>
      <c r="Q873" t="s">
        <v>6961</v>
      </c>
      <c r="R873">
        <v>0</v>
      </c>
      <c r="S873">
        <v>0</v>
      </c>
      <c r="T873" s="10">
        <f t="shared" si="54"/>
        <v>495.86776859504135</v>
      </c>
      <c r="U873" s="30">
        <v>599.53697099999999</v>
      </c>
      <c r="W873">
        <f t="shared" si="55"/>
        <v>600</v>
      </c>
      <c r="X873" s="17">
        <f t="shared" si="53"/>
        <v>600</v>
      </c>
      <c r="Y873" t="s">
        <v>6957</v>
      </c>
      <c r="Z873" t="s">
        <v>6957</v>
      </c>
      <c r="AA873" t="s">
        <v>6958</v>
      </c>
      <c r="AB873">
        <v>0</v>
      </c>
      <c r="AC873">
        <v>0</v>
      </c>
    </row>
    <row r="874" spans="1:29" ht="23.25">
      <c r="A874">
        <v>891</v>
      </c>
      <c r="B874" t="s">
        <v>6956</v>
      </c>
      <c r="C874" t="s">
        <v>6957</v>
      </c>
      <c r="D874" t="s">
        <v>6957</v>
      </c>
      <c r="E874" t="s">
        <v>6958</v>
      </c>
      <c r="F874" t="s">
        <v>6958</v>
      </c>
      <c r="H874" t="s">
        <v>1172</v>
      </c>
      <c r="I874" t="s">
        <v>4761</v>
      </c>
      <c r="J874" t="s">
        <v>6959</v>
      </c>
      <c r="K874" t="s">
        <v>6959</v>
      </c>
      <c r="L874">
        <v>0</v>
      </c>
      <c r="M874">
        <v>0</v>
      </c>
      <c r="N874">
        <v>0</v>
      </c>
      <c r="O874" t="s">
        <v>6960</v>
      </c>
      <c r="P874" s="1">
        <v>0.21</v>
      </c>
      <c r="Q874" t="s">
        <v>6961</v>
      </c>
      <c r="R874">
        <v>0</v>
      </c>
      <c r="S874">
        <v>0</v>
      </c>
      <c r="T874" s="10">
        <f t="shared" si="54"/>
        <v>669.42148760330576</v>
      </c>
      <c r="U874" s="30">
        <v>806.40831149999997</v>
      </c>
      <c r="W874">
        <f t="shared" si="55"/>
        <v>810</v>
      </c>
      <c r="X874" s="17">
        <f t="shared" si="53"/>
        <v>810</v>
      </c>
      <c r="Y874" t="s">
        <v>6957</v>
      </c>
      <c r="Z874" t="s">
        <v>6957</v>
      </c>
      <c r="AA874" t="s">
        <v>6958</v>
      </c>
      <c r="AB874">
        <v>0</v>
      </c>
      <c r="AC874">
        <v>0</v>
      </c>
    </row>
    <row r="875" spans="1:29" ht="23.25">
      <c r="A875">
        <v>892</v>
      </c>
      <c r="B875" t="s">
        <v>6956</v>
      </c>
      <c r="C875" t="s">
        <v>6957</v>
      </c>
      <c r="D875" t="s">
        <v>6957</v>
      </c>
      <c r="E875" t="s">
        <v>6958</v>
      </c>
      <c r="F875" t="s">
        <v>6958</v>
      </c>
      <c r="H875" t="s">
        <v>1173</v>
      </c>
      <c r="I875" t="s">
        <v>4762</v>
      </c>
      <c r="J875" t="s">
        <v>6959</v>
      </c>
      <c r="K875" t="s">
        <v>6959</v>
      </c>
      <c r="L875">
        <v>0</v>
      </c>
      <c r="M875">
        <v>0</v>
      </c>
      <c r="N875">
        <v>0</v>
      </c>
      <c r="O875" t="s">
        <v>6960</v>
      </c>
      <c r="P875" s="1">
        <v>0.21</v>
      </c>
      <c r="Q875" t="s">
        <v>6961</v>
      </c>
      <c r="R875">
        <v>0</v>
      </c>
      <c r="S875">
        <v>0</v>
      </c>
      <c r="T875" s="10">
        <f t="shared" si="54"/>
        <v>462.80991735537191</v>
      </c>
      <c r="U875" s="30">
        <v>560.45548350000001</v>
      </c>
      <c r="W875">
        <f t="shared" si="55"/>
        <v>560</v>
      </c>
      <c r="X875" s="17">
        <f t="shared" si="53"/>
        <v>560</v>
      </c>
      <c r="Y875" t="s">
        <v>6957</v>
      </c>
      <c r="Z875" t="s">
        <v>6957</v>
      </c>
      <c r="AA875" t="s">
        <v>6958</v>
      </c>
      <c r="AB875">
        <v>0</v>
      </c>
      <c r="AC875">
        <v>0</v>
      </c>
    </row>
    <row r="876" spans="1:29" ht="23.25">
      <c r="A876">
        <v>893</v>
      </c>
      <c r="B876" t="s">
        <v>6956</v>
      </c>
      <c r="C876" t="s">
        <v>6957</v>
      </c>
      <c r="D876" t="s">
        <v>6957</v>
      </c>
      <c r="E876" t="s">
        <v>6958</v>
      </c>
      <c r="F876" t="s">
        <v>6958</v>
      </c>
      <c r="H876" t="s">
        <v>1174</v>
      </c>
      <c r="I876" t="s">
        <v>4763</v>
      </c>
      <c r="J876" t="s">
        <v>6959</v>
      </c>
      <c r="K876" t="s">
        <v>6959</v>
      </c>
      <c r="L876">
        <v>0</v>
      </c>
      <c r="M876">
        <v>0</v>
      </c>
      <c r="N876">
        <v>0</v>
      </c>
      <c r="O876" t="s">
        <v>6960</v>
      </c>
      <c r="P876" s="1">
        <v>0.21</v>
      </c>
      <c r="Q876" t="s">
        <v>6961</v>
      </c>
      <c r="R876">
        <v>0</v>
      </c>
      <c r="S876">
        <v>0</v>
      </c>
      <c r="T876" s="10">
        <f t="shared" si="54"/>
        <v>479.3388429752066</v>
      </c>
      <c r="U876" s="30">
        <v>578.34312525000007</v>
      </c>
      <c r="W876">
        <f t="shared" si="55"/>
        <v>580</v>
      </c>
      <c r="X876" s="17">
        <f t="shared" si="53"/>
        <v>580</v>
      </c>
      <c r="Y876" t="s">
        <v>6957</v>
      </c>
      <c r="Z876" t="s">
        <v>6957</v>
      </c>
      <c r="AA876" t="s">
        <v>6958</v>
      </c>
      <c r="AB876">
        <v>0</v>
      </c>
      <c r="AC876">
        <v>0</v>
      </c>
    </row>
    <row r="877" spans="1:29" ht="23.25">
      <c r="A877">
        <v>894</v>
      </c>
      <c r="B877" t="s">
        <v>6956</v>
      </c>
      <c r="C877" t="s">
        <v>6957</v>
      </c>
      <c r="D877" t="s">
        <v>6957</v>
      </c>
      <c r="E877" t="s">
        <v>6958</v>
      </c>
      <c r="F877" t="s">
        <v>6958</v>
      </c>
      <c r="H877" t="s">
        <v>1175</v>
      </c>
      <c r="I877" t="s">
        <v>4764</v>
      </c>
      <c r="J877" t="s">
        <v>6959</v>
      </c>
      <c r="K877" t="s">
        <v>6959</v>
      </c>
      <c r="L877">
        <v>0</v>
      </c>
      <c r="M877">
        <v>0</v>
      </c>
      <c r="N877">
        <v>0</v>
      </c>
      <c r="O877" t="s">
        <v>6960</v>
      </c>
      <c r="P877" s="1">
        <v>0.21</v>
      </c>
      <c r="Q877" t="s">
        <v>6961</v>
      </c>
      <c r="R877">
        <v>0</v>
      </c>
      <c r="S877">
        <v>0</v>
      </c>
      <c r="T877" s="10">
        <f t="shared" si="54"/>
        <v>471.07438016528926</v>
      </c>
      <c r="U877" s="30">
        <v>565.09135649999996</v>
      </c>
      <c r="W877">
        <f t="shared" si="55"/>
        <v>570</v>
      </c>
      <c r="X877" s="17">
        <f t="shared" si="53"/>
        <v>570</v>
      </c>
      <c r="Y877" t="s">
        <v>6957</v>
      </c>
      <c r="Z877" t="s">
        <v>6957</v>
      </c>
      <c r="AA877" t="s">
        <v>6958</v>
      </c>
      <c r="AB877">
        <v>0</v>
      </c>
      <c r="AC877">
        <v>0</v>
      </c>
    </row>
    <row r="878" spans="1:29" ht="23.25">
      <c r="A878">
        <v>895</v>
      </c>
      <c r="B878" t="s">
        <v>6956</v>
      </c>
      <c r="C878" t="s">
        <v>6957</v>
      </c>
      <c r="D878" t="s">
        <v>6957</v>
      </c>
      <c r="E878" t="s">
        <v>6958</v>
      </c>
      <c r="F878" t="s">
        <v>6958</v>
      </c>
      <c r="H878" t="s">
        <v>1176</v>
      </c>
      <c r="I878" t="s">
        <v>4765</v>
      </c>
      <c r="J878" t="s">
        <v>6959</v>
      </c>
      <c r="K878" t="s">
        <v>6959</v>
      </c>
      <c r="L878">
        <v>0</v>
      </c>
      <c r="M878">
        <v>0</v>
      </c>
      <c r="N878">
        <v>0</v>
      </c>
      <c r="O878" t="s">
        <v>6960</v>
      </c>
      <c r="P878" s="1">
        <v>0.21</v>
      </c>
      <c r="Q878" t="s">
        <v>6961</v>
      </c>
      <c r="R878">
        <v>0</v>
      </c>
      <c r="S878">
        <v>0</v>
      </c>
      <c r="T878" s="10">
        <f t="shared" si="54"/>
        <v>669.42148760330576</v>
      </c>
      <c r="U878" s="30">
        <v>806.04894149999996</v>
      </c>
      <c r="W878">
        <f t="shared" si="55"/>
        <v>810</v>
      </c>
      <c r="X878" s="17">
        <f t="shared" si="53"/>
        <v>810</v>
      </c>
      <c r="Y878" t="s">
        <v>6957</v>
      </c>
      <c r="Z878" t="s">
        <v>6957</v>
      </c>
      <c r="AA878" t="s">
        <v>6958</v>
      </c>
      <c r="AB878">
        <v>0</v>
      </c>
      <c r="AC878">
        <v>0</v>
      </c>
    </row>
    <row r="879" spans="1:29" ht="23.25">
      <c r="A879">
        <v>897</v>
      </c>
      <c r="B879" t="s">
        <v>6956</v>
      </c>
      <c r="C879" t="s">
        <v>6957</v>
      </c>
      <c r="D879" t="s">
        <v>6957</v>
      </c>
      <c r="E879" t="s">
        <v>6958</v>
      </c>
      <c r="F879" t="s">
        <v>6958</v>
      </c>
      <c r="H879" t="s">
        <v>1178</v>
      </c>
      <c r="I879" t="s">
        <v>4766</v>
      </c>
      <c r="J879" t="s">
        <v>6959</v>
      </c>
      <c r="K879" t="s">
        <v>6959</v>
      </c>
      <c r="L879">
        <v>0</v>
      </c>
      <c r="M879">
        <v>0</v>
      </c>
      <c r="N879">
        <v>0</v>
      </c>
      <c r="O879" t="s">
        <v>6960</v>
      </c>
      <c r="P879" s="1">
        <v>0.21</v>
      </c>
      <c r="Q879" t="s">
        <v>6961</v>
      </c>
      <c r="R879">
        <v>0</v>
      </c>
      <c r="S879">
        <v>0</v>
      </c>
      <c r="T879" s="10">
        <f t="shared" si="54"/>
        <v>438.01652892561987</v>
      </c>
      <c r="U879" s="30">
        <v>526.56689249999988</v>
      </c>
      <c r="W879">
        <f t="shared" si="55"/>
        <v>530</v>
      </c>
      <c r="X879" s="17">
        <f t="shared" si="53"/>
        <v>530</v>
      </c>
      <c r="Y879" t="s">
        <v>6957</v>
      </c>
      <c r="Z879" t="s">
        <v>6957</v>
      </c>
      <c r="AA879" t="s">
        <v>6958</v>
      </c>
      <c r="AB879">
        <v>0</v>
      </c>
      <c r="AC879">
        <v>0</v>
      </c>
    </row>
    <row r="880" spans="1:29" ht="23.25">
      <c r="A880">
        <v>898</v>
      </c>
      <c r="B880" t="s">
        <v>6956</v>
      </c>
      <c r="C880" t="s">
        <v>6957</v>
      </c>
      <c r="D880" t="s">
        <v>6957</v>
      </c>
      <c r="E880" t="s">
        <v>6958</v>
      </c>
      <c r="F880" t="s">
        <v>6958</v>
      </c>
      <c r="H880" t="s">
        <v>1179</v>
      </c>
      <c r="I880" t="s">
        <v>4767</v>
      </c>
      <c r="J880" t="s">
        <v>6959</v>
      </c>
      <c r="K880" t="s">
        <v>6959</v>
      </c>
      <c r="L880">
        <v>0</v>
      </c>
      <c r="M880">
        <v>0</v>
      </c>
      <c r="N880">
        <v>0</v>
      </c>
      <c r="O880" t="s">
        <v>6960</v>
      </c>
      <c r="P880" s="1">
        <v>0.21</v>
      </c>
      <c r="Q880" t="s">
        <v>6961</v>
      </c>
      <c r="R880">
        <v>0</v>
      </c>
      <c r="S880">
        <v>0</v>
      </c>
      <c r="T880" s="10">
        <f t="shared" si="54"/>
        <v>595.04132231404958</v>
      </c>
      <c r="U880" s="30">
        <v>723.70829024999989</v>
      </c>
      <c r="W880">
        <f t="shared" si="55"/>
        <v>720</v>
      </c>
      <c r="X880" s="17">
        <f t="shared" si="53"/>
        <v>720</v>
      </c>
      <c r="Y880" t="s">
        <v>6957</v>
      </c>
      <c r="Z880" t="s">
        <v>6957</v>
      </c>
      <c r="AA880" t="s">
        <v>6958</v>
      </c>
      <c r="AB880">
        <v>0</v>
      </c>
      <c r="AC880">
        <v>0</v>
      </c>
    </row>
    <row r="881" spans="1:29" ht="23.25">
      <c r="A881">
        <v>899</v>
      </c>
      <c r="B881" t="s">
        <v>6956</v>
      </c>
      <c r="C881" t="s">
        <v>6957</v>
      </c>
      <c r="D881" t="s">
        <v>6957</v>
      </c>
      <c r="E881" t="s">
        <v>6958</v>
      </c>
      <c r="F881" t="s">
        <v>6958</v>
      </c>
      <c r="H881" t="s">
        <v>1180</v>
      </c>
      <c r="I881" t="s">
        <v>4768</v>
      </c>
      <c r="J881" t="s">
        <v>6959</v>
      </c>
      <c r="K881" t="s">
        <v>6959</v>
      </c>
      <c r="L881">
        <v>0</v>
      </c>
      <c r="M881">
        <v>0</v>
      </c>
      <c r="N881">
        <v>0</v>
      </c>
      <c r="O881" t="s">
        <v>6960</v>
      </c>
      <c r="P881" s="1">
        <v>0.21</v>
      </c>
      <c r="Q881" t="s">
        <v>6961</v>
      </c>
      <c r="R881">
        <v>0</v>
      </c>
      <c r="S881">
        <v>0</v>
      </c>
      <c r="T881" s="10">
        <f t="shared" si="54"/>
        <v>768.59504132231405</v>
      </c>
      <c r="U881" s="30">
        <v>931.37024474999998</v>
      </c>
      <c r="W881">
        <f t="shared" si="55"/>
        <v>930</v>
      </c>
      <c r="X881" s="17">
        <f t="shared" si="53"/>
        <v>930</v>
      </c>
      <c r="Y881" t="s">
        <v>6957</v>
      </c>
      <c r="Z881" t="s">
        <v>6957</v>
      </c>
      <c r="AA881" t="s">
        <v>6958</v>
      </c>
      <c r="AB881">
        <v>0</v>
      </c>
      <c r="AC881">
        <v>0</v>
      </c>
    </row>
    <row r="882" spans="1:29" ht="23.25">
      <c r="A882">
        <v>900</v>
      </c>
      <c r="B882" t="s">
        <v>6956</v>
      </c>
      <c r="C882" t="s">
        <v>6957</v>
      </c>
      <c r="D882" t="s">
        <v>6957</v>
      </c>
      <c r="E882" t="s">
        <v>6958</v>
      </c>
      <c r="F882" t="s">
        <v>6958</v>
      </c>
      <c r="H882" t="s">
        <v>1181</v>
      </c>
      <c r="I882" t="s">
        <v>4769</v>
      </c>
      <c r="J882" t="s">
        <v>6959</v>
      </c>
      <c r="K882" t="s">
        <v>6959</v>
      </c>
      <c r="L882">
        <v>0</v>
      </c>
      <c r="M882">
        <v>0</v>
      </c>
      <c r="N882">
        <v>0</v>
      </c>
      <c r="O882" t="s">
        <v>6960</v>
      </c>
      <c r="P882" s="1">
        <v>0.21</v>
      </c>
      <c r="Q882" t="s">
        <v>6961</v>
      </c>
      <c r="R882">
        <v>0</v>
      </c>
      <c r="S882">
        <v>0</v>
      </c>
      <c r="T882" s="10">
        <f t="shared" si="54"/>
        <v>280.9917355371901</v>
      </c>
      <c r="U882" s="30">
        <v>343.97997975000004</v>
      </c>
      <c r="W882">
        <f t="shared" si="55"/>
        <v>340</v>
      </c>
      <c r="X882" s="17">
        <f t="shared" si="53"/>
        <v>340</v>
      </c>
      <c r="Y882" t="s">
        <v>6957</v>
      </c>
      <c r="Z882" t="s">
        <v>6957</v>
      </c>
      <c r="AA882" t="s">
        <v>6958</v>
      </c>
      <c r="AB882">
        <v>0</v>
      </c>
      <c r="AC882">
        <v>0</v>
      </c>
    </row>
    <row r="883" spans="1:29" ht="23.25">
      <c r="A883">
        <v>903</v>
      </c>
      <c r="B883" t="s">
        <v>6956</v>
      </c>
      <c r="C883" t="s">
        <v>6957</v>
      </c>
      <c r="D883" t="s">
        <v>6957</v>
      </c>
      <c r="E883" t="s">
        <v>6958</v>
      </c>
      <c r="F883" t="s">
        <v>6958</v>
      </c>
      <c r="H883" t="s">
        <v>1187</v>
      </c>
      <c r="I883" t="s">
        <v>4771</v>
      </c>
      <c r="J883" t="s">
        <v>6959</v>
      </c>
      <c r="K883" t="s">
        <v>6959</v>
      </c>
      <c r="L883">
        <v>0</v>
      </c>
      <c r="M883">
        <v>0</v>
      </c>
      <c r="N883">
        <v>0</v>
      </c>
      <c r="O883" t="s">
        <v>6960</v>
      </c>
      <c r="P883" s="1">
        <v>0.21</v>
      </c>
      <c r="Q883" t="s">
        <v>6961</v>
      </c>
      <c r="R883">
        <v>0</v>
      </c>
      <c r="S883">
        <v>0</v>
      </c>
      <c r="T883" s="10">
        <f t="shared" si="54"/>
        <v>785.12396694214874</v>
      </c>
      <c r="U883" s="30">
        <v>950.52466574999994</v>
      </c>
      <c r="W883">
        <f t="shared" si="55"/>
        <v>950</v>
      </c>
      <c r="X883" s="17">
        <f t="shared" si="53"/>
        <v>950</v>
      </c>
      <c r="Y883" t="s">
        <v>6957</v>
      </c>
      <c r="Z883" t="s">
        <v>6957</v>
      </c>
      <c r="AA883" t="s">
        <v>6958</v>
      </c>
      <c r="AB883">
        <v>0</v>
      </c>
      <c r="AC883">
        <v>0</v>
      </c>
    </row>
    <row r="884" spans="1:29" ht="23.25">
      <c r="A884">
        <v>904</v>
      </c>
      <c r="B884" t="s">
        <v>6956</v>
      </c>
      <c r="C884" t="s">
        <v>6957</v>
      </c>
      <c r="D884" t="s">
        <v>6957</v>
      </c>
      <c r="E884" t="s">
        <v>6958</v>
      </c>
      <c r="F884" t="s">
        <v>6958</v>
      </c>
      <c r="H884" t="s">
        <v>1188</v>
      </c>
      <c r="I884" t="s">
        <v>4772</v>
      </c>
      <c r="J884" t="s">
        <v>6959</v>
      </c>
      <c r="K884" t="s">
        <v>6959</v>
      </c>
      <c r="L884">
        <v>0</v>
      </c>
      <c r="M884">
        <v>0</v>
      </c>
      <c r="N884">
        <v>0</v>
      </c>
      <c r="O884" t="s">
        <v>6960</v>
      </c>
      <c r="P884" s="1">
        <v>0.21</v>
      </c>
      <c r="Q884" t="s">
        <v>6961</v>
      </c>
      <c r="R884">
        <v>0</v>
      </c>
      <c r="S884">
        <v>0</v>
      </c>
      <c r="T884" s="10">
        <f t="shared" si="54"/>
        <v>785.12396694214874</v>
      </c>
      <c r="U884" s="30">
        <v>950.52466574999994</v>
      </c>
      <c r="W884">
        <f t="shared" si="55"/>
        <v>950</v>
      </c>
      <c r="X884" s="17">
        <f t="shared" si="53"/>
        <v>950</v>
      </c>
      <c r="Y884" t="s">
        <v>6957</v>
      </c>
      <c r="Z884" t="s">
        <v>6957</v>
      </c>
      <c r="AA884" t="s">
        <v>6958</v>
      </c>
      <c r="AB884">
        <v>0</v>
      </c>
      <c r="AC884">
        <v>0</v>
      </c>
    </row>
    <row r="885" spans="1:29" s="2" customFormat="1" ht="23.25">
      <c r="A885">
        <v>907</v>
      </c>
      <c r="B885" s="2" t="s">
        <v>6956</v>
      </c>
      <c r="C885" s="2" t="s">
        <v>6957</v>
      </c>
      <c r="D885" s="2" t="s">
        <v>6957</v>
      </c>
      <c r="E885" s="2" t="s">
        <v>6958</v>
      </c>
      <c r="F885" s="2" t="s">
        <v>6958</v>
      </c>
      <c r="H885" s="2" t="s">
        <v>11735</v>
      </c>
      <c r="I885" s="2" t="s">
        <v>4774</v>
      </c>
      <c r="J885" s="2" t="s">
        <v>6959</v>
      </c>
      <c r="K885" s="2" t="s">
        <v>6959</v>
      </c>
      <c r="L885" s="2">
        <v>0</v>
      </c>
      <c r="M885" s="2">
        <v>0</v>
      </c>
      <c r="N885" s="2">
        <v>0</v>
      </c>
      <c r="O885" s="2" t="s">
        <v>6960</v>
      </c>
      <c r="P885" s="3">
        <v>0.21</v>
      </c>
      <c r="Q885" s="2" t="s">
        <v>6961</v>
      </c>
      <c r="R885" s="2">
        <v>0</v>
      </c>
      <c r="S885" s="2">
        <v>0</v>
      </c>
      <c r="T885" s="10">
        <f t="shared" si="54"/>
        <v>611.57024793388427</v>
      </c>
      <c r="U885" s="30">
        <v>8855.8201462499983</v>
      </c>
      <c r="V885" s="2">
        <f>U885/12</f>
        <v>737.98501218749982</v>
      </c>
      <c r="W885" s="2">
        <f>MROUND(V885,10)</f>
        <v>740</v>
      </c>
      <c r="X885" s="17">
        <f t="shared" si="53"/>
        <v>740</v>
      </c>
      <c r="Y885" s="2" t="s">
        <v>6957</v>
      </c>
      <c r="Z885" s="2" t="s">
        <v>6957</v>
      </c>
      <c r="AA885" s="2" t="s">
        <v>6958</v>
      </c>
      <c r="AB885" s="2">
        <v>0</v>
      </c>
      <c r="AC885" s="2">
        <v>0</v>
      </c>
    </row>
    <row r="886" spans="1:29" s="2" customFormat="1" ht="23.25">
      <c r="A886">
        <v>908</v>
      </c>
      <c r="B886" s="2" t="s">
        <v>6956</v>
      </c>
      <c r="C886" s="2" t="s">
        <v>6957</v>
      </c>
      <c r="D886" s="2" t="s">
        <v>6957</v>
      </c>
      <c r="E886" s="2" t="s">
        <v>6958</v>
      </c>
      <c r="F886" s="2" t="s">
        <v>6958</v>
      </c>
      <c r="H886" s="2" t="s">
        <v>11736</v>
      </c>
      <c r="I886" s="2" t="s">
        <v>4777</v>
      </c>
      <c r="J886" s="2" t="s">
        <v>6959</v>
      </c>
      <c r="K886" s="2" t="s">
        <v>6959</v>
      </c>
      <c r="L886" s="2">
        <v>0</v>
      </c>
      <c r="M886" s="2">
        <v>0</v>
      </c>
      <c r="N886" s="2">
        <v>0</v>
      </c>
      <c r="O886" s="2" t="s">
        <v>6960</v>
      </c>
      <c r="P886" s="3">
        <v>0.21</v>
      </c>
      <c r="Q886" s="2" t="s">
        <v>6961</v>
      </c>
      <c r="R886" s="2">
        <v>0</v>
      </c>
      <c r="S886" s="2">
        <v>0</v>
      </c>
      <c r="T886" s="10">
        <f t="shared" si="54"/>
        <v>727.27272727272725</v>
      </c>
      <c r="U886" s="30">
        <v>8842.2898657499991</v>
      </c>
      <c r="V886" s="2">
        <f>U886/10</f>
        <v>884.22898657499991</v>
      </c>
      <c r="W886" s="2">
        <f>MROUND(V886,10)</f>
        <v>880</v>
      </c>
      <c r="X886" s="17">
        <f t="shared" si="53"/>
        <v>880</v>
      </c>
      <c r="Y886" s="2" t="s">
        <v>6957</v>
      </c>
      <c r="Z886" s="2" t="s">
        <v>6957</v>
      </c>
      <c r="AA886" s="2" t="s">
        <v>6958</v>
      </c>
      <c r="AB886" s="2">
        <v>0</v>
      </c>
      <c r="AC886" s="2">
        <v>0</v>
      </c>
    </row>
    <row r="887" spans="1:29" s="2" customFormat="1" ht="23.25">
      <c r="A887">
        <v>909</v>
      </c>
      <c r="B887" s="2" t="s">
        <v>6956</v>
      </c>
      <c r="C887" s="2" t="s">
        <v>6957</v>
      </c>
      <c r="D887" s="2" t="s">
        <v>6957</v>
      </c>
      <c r="E887" s="2" t="s">
        <v>6958</v>
      </c>
      <c r="F887" s="2" t="s">
        <v>6958</v>
      </c>
      <c r="H887" s="2" t="s">
        <v>11737</v>
      </c>
      <c r="I887" s="2" t="s">
        <v>4776</v>
      </c>
      <c r="J887" s="2" t="s">
        <v>6959</v>
      </c>
      <c r="K887" s="2" t="s">
        <v>6959</v>
      </c>
      <c r="L887" s="2">
        <v>0</v>
      </c>
      <c r="M887" s="2">
        <v>0</v>
      </c>
      <c r="N887" s="2">
        <v>0</v>
      </c>
      <c r="O887" s="2" t="s">
        <v>6960</v>
      </c>
      <c r="P887" s="3">
        <v>0.21</v>
      </c>
      <c r="Q887" s="2" t="s">
        <v>6961</v>
      </c>
      <c r="R887" s="2">
        <v>0</v>
      </c>
      <c r="S887" s="2">
        <v>0</v>
      </c>
      <c r="T887" s="10">
        <f t="shared" si="54"/>
        <v>388.42975206611573</v>
      </c>
      <c r="U887" s="30">
        <v>4691.9976097500003</v>
      </c>
      <c r="V887" s="2">
        <f>U887/10</f>
        <v>469.199760975</v>
      </c>
      <c r="W887" s="2">
        <f>MROUND(V887,10)</f>
        <v>470</v>
      </c>
      <c r="X887" s="33">
        <f t="shared" si="53"/>
        <v>470</v>
      </c>
      <c r="Y887" s="2" t="s">
        <v>6957</v>
      </c>
      <c r="Z887" s="2" t="s">
        <v>6957</v>
      </c>
      <c r="AA887" s="2" t="s">
        <v>6958</v>
      </c>
      <c r="AB887" s="2">
        <v>0</v>
      </c>
      <c r="AC887" s="2">
        <v>0</v>
      </c>
    </row>
    <row r="888" spans="1:29" ht="23.25">
      <c r="A888">
        <v>910</v>
      </c>
      <c r="B888" t="s">
        <v>6956</v>
      </c>
      <c r="C888" t="s">
        <v>6957</v>
      </c>
      <c r="D888" t="s">
        <v>6957</v>
      </c>
      <c r="E888" t="s">
        <v>6958</v>
      </c>
      <c r="F888" t="s">
        <v>6958</v>
      </c>
      <c r="H888" t="s">
        <v>1196</v>
      </c>
      <c r="I888" t="s">
        <v>4778</v>
      </c>
      <c r="J888" t="s">
        <v>6959</v>
      </c>
      <c r="K888" t="s">
        <v>6959</v>
      </c>
      <c r="L888">
        <v>0</v>
      </c>
      <c r="M888">
        <v>0</v>
      </c>
      <c r="N888">
        <v>0</v>
      </c>
      <c r="O888" t="s">
        <v>6960</v>
      </c>
      <c r="P888" s="1">
        <v>0.21</v>
      </c>
      <c r="Q888" t="s">
        <v>6961</v>
      </c>
      <c r="R888">
        <v>0</v>
      </c>
      <c r="S888">
        <v>0</v>
      </c>
      <c r="T888" s="10">
        <f t="shared" si="54"/>
        <v>2190.0826446280994</v>
      </c>
      <c r="U888" s="30">
        <v>2652.3392692499997</v>
      </c>
      <c r="W888">
        <f>MROUND(U888,10)</f>
        <v>2650</v>
      </c>
      <c r="X888" s="32">
        <f t="shared" si="53"/>
        <v>2650</v>
      </c>
      <c r="Y888" t="s">
        <v>6957</v>
      </c>
      <c r="Z888" t="s">
        <v>6957</v>
      </c>
      <c r="AA888" t="s">
        <v>6958</v>
      </c>
      <c r="AB888">
        <v>0</v>
      </c>
      <c r="AC888">
        <v>0</v>
      </c>
    </row>
    <row r="889" spans="1:29" s="2" customFormat="1" ht="23.25">
      <c r="A889">
        <v>911</v>
      </c>
      <c r="B889" s="2" t="s">
        <v>6956</v>
      </c>
      <c r="C889" s="2" t="s">
        <v>6957</v>
      </c>
      <c r="D889" s="2" t="s">
        <v>6957</v>
      </c>
      <c r="E889" s="2" t="s">
        <v>6958</v>
      </c>
      <c r="F889" s="2" t="s">
        <v>6958</v>
      </c>
      <c r="H889" s="2" t="s">
        <v>11738</v>
      </c>
      <c r="I889" s="2" t="s">
        <v>4779</v>
      </c>
      <c r="J889" s="2" t="s">
        <v>6959</v>
      </c>
      <c r="K889" s="2" t="s">
        <v>6959</v>
      </c>
      <c r="L889" s="2">
        <v>0</v>
      </c>
      <c r="M889" s="2">
        <v>0</v>
      </c>
      <c r="N889" s="2">
        <v>0</v>
      </c>
      <c r="O889" s="2" t="s">
        <v>6960</v>
      </c>
      <c r="P889" s="3">
        <v>0.21</v>
      </c>
      <c r="Q889" s="2" t="s">
        <v>6961</v>
      </c>
      <c r="R889" s="2">
        <v>0</v>
      </c>
      <c r="S889" s="2">
        <v>0</v>
      </c>
      <c r="T889" s="10">
        <f t="shared" si="54"/>
        <v>157.02479338842977</v>
      </c>
      <c r="U889" s="30">
        <v>1880.6371154999999</v>
      </c>
      <c r="V889" s="2">
        <f>U889/10</f>
        <v>188.06371154999999</v>
      </c>
      <c r="W889" s="2">
        <f>MROUND(V889,10)</f>
        <v>190</v>
      </c>
      <c r="X889" s="17">
        <f t="shared" si="53"/>
        <v>190</v>
      </c>
      <c r="Y889" s="2" t="s">
        <v>6957</v>
      </c>
      <c r="Z889" s="2" t="s">
        <v>6957</v>
      </c>
      <c r="AA889" s="2" t="s">
        <v>6958</v>
      </c>
      <c r="AB889" s="2">
        <v>0</v>
      </c>
      <c r="AC889" s="2">
        <v>0</v>
      </c>
    </row>
    <row r="890" spans="1:29" s="2" customFormat="1" ht="23.25">
      <c r="A890">
        <v>912</v>
      </c>
      <c r="B890" s="2" t="s">
        <v>6956</v>
      </c>
      <c r="C890" s="2" t="s">
        <v>6957</v>
      </c>
      <c r="D890" s="2" t="s">
        <v>6957</v>
      </c>
      <c r="E890" s="2" t="s">
        <v>6958</v>
      </c>
      <c r="F890" s="2" t="s">
        <v>6958</v>
      </c>
      <c r="H890" s="2" t="s">
        <v>11739</v>
      </c>
      <c r="I890" s="2" t="s">
        <v>4780</v>
      </c>
      <c r="J890" s="2" t="s">
        <v>6959</v>
      </c>
      <c r="K890" s="2" t="s">
        <v>6959</v>
      </c>
      <c r="L890" s="2">
        <v>0</v>
      </c>
      <c r="M890" s="2">
        <v>0</v>
      </c>
      <c r="N890" s="2">
        <v>0</v>
      </c>
      <c r="O890" s="2" t="s">
        <v>6960</v>
      </c>
      <c r="P890" s="3">
        <v>0.21</v>
      </c>
      <c r="Q890" s="2" t="s">
        <v>6961</v>
      </c>
      <c r="R890" s="2">
        <v>0</v>
      </c>
      <c r="S890" s="2">
        <v>0</v>
      </c>
      <c r="T890" s="10">
        <f t="shared" si="54"/>
        <v>173.55371900826447</v>
      </c>
      <c r="U890" s="30">
        <v>2111.6940569999997</v>
      </c>
      <c r="V890" s="2">
        <f>U890/10</f>
        <v>211.16940569999997</v>
      </c>
      <c r="W890" s="2">
        <f>MROUND(V890,10)</f>
        <v>210</v>
      </c>
      <c r="X890" s="17">
        <f t="shared" si="53"/>
        <v>210</v>
      </c>
      <c r="Y890" s="2" t="s">
        <v>6957</v>
      </c>
      <c r="Z890" s="2" t="s">
        <v>6957</v>
      </c>
      <c r="AA890" s="2" t="s">
        <v>6958</v>
      </c>
      <c r="AB890" s="2">
        <v>0</v>
      </c>
      <c r="AC890" s="2">
        <v>0</v>
      </c>
    </row>
    <row r="891" spans="1:29" s="2" customFormat="1" ht="23.25">
      <c r="A891">
        <v>913</v>
      </c>
      <c r="B891" s="2" t="s">
        <v>6956</v>
      </c>
      <c r="C891" s="2" t="s">
        <v>6957</v>
      </c>
      <c r="D891" s="2" t="s">
        <v>6957</v>
      </c>
      <c r="E891" s="2" t="s">
        <v>6958</v>
      </c>
      <c r="F891" s="2" t="s">
        <v>6958</v>
      </c>
      <c r="H891" s="2" t="s">
        <v>11740</v>
      </c>
      <c r="I891" s="2" t="s">
        <v>4781</v>
      </c>
      <c r="J891" s="2" t="s">
        <v>6959</v>
      </c>
      <c r="K891" s="2" t="s">
        <v>6959</v>
      </c>
      <c r="L891" s="2">
        <v>0</v>
      </c>
      <c r="M891" s="2">
        <v>0</v>
      </c>
      <c r="N891" s="2">
        <v>0</v>
      </c>
      <c r="O891" s="2" t="s">
        <v>6960</v>
      </c>
      <c r="P891" s="3">
        <v>0.21</v>
      </c>
      <c r="Q891" s="2" t="s">
        <v>6961</v>
      </c>
      <c r="R891" s="2">
        <v>0</v>
      </c>
      <c r="S891" s="2">
        <v>0</v>
      </c>
      <c r="T891" s="10">
        <f t="shared" si="54"/>
        <v>4867.7685950413224</v>
      </c>
      <c r="U891" s="30">
        <v>5885.6360805000004</v>
      </c>
      <c r="V891" s="2">
        <f>U891/12</f>
        <v>490.46967337500001</v>
      </c>
      <c r="W891" s="2">
        <f t="shared" si="55"/>
        <v>5890</v>
      </c>
      <c r="X891" s="33">
        <f t="shared" si="53"/>
        <v>5890</v>
      </c>
      <c r="Y891" s="2" t="s">
        <v>6957</v>
      </c>
      <c r="Z891" s="2" t="s">
        <v>6957</v>
      </c>
      <c r="AA891" s="2" t="s">
        <v>6958</v>
      </c>
      <c r="AB891" s="2">
        <v>0</v>
      </c>
      <c r="AC891" s="2">
        <v>0</v>
      </c>
    </row>
    <row r="892" spans="1:29" ht="23.25">
      <c r="A892">
        <v>914</v>
      </c>
      <c r="B892" t="s">
        <v>6956</v>
      </c>
      <c r="C892" t="s">
        <v>6957</v>
      </c>
      <c r="D892" t="s">
        <v>6957</v>
      </c>
      <c r="E892" t="s">
        <v>6958</v>
      </c>
      <c r="F892" t="s">
        <v>6958</v>
      </c>
      <c r="H892" t="s">
        <v>1200</v>
      </c>
      <c r="I892" t="s">
        <v>4782</v>
      </c>
      <c r="J892" t="s">
        <v>6959</v>
      </c>
      <c r="K892" t="s">
        <v>6959</v>
      </c>
      <c r="L892">
        <v>0</v>
      </c>
      <c r="M892">
        <v>0</v>
      </c>
      <c r="N892">
        <v>0</v>
      </c>
      <c r="O892" t="s">
        <v>6960</v>
      </c>
      <c r="P892" s="1">
        <v>0.21</v>
      </c>
      <c r="Q892" t="s">
        <v>6961</v>
      </c>
      <c r="R892">
        <v>0</v>
      </c>
      <c r="S892">
        <v>0</v>
      </c>
      <c r="T892" s="10">
        <f t="shared" si="54"/>
        <v>950.41322314049592</v>
      </c>
      <c r="U892" s="30">
        <v>1151.7988184999999</v>
      </c>
      <c r="W892">
        <f t="shared" si="55"/>
        <v>1150</v>
      </c>
      <c r="X892" s="17">
        <f t="shared" si="53"/>
        <v>1150</v>
      </c>
      <c r="Y892" t="s">
        <v>6957</v>
      </c>
      <c r="Z892" t="s">
        <v>6957</v>
      </c>
      <c r="AA892" t="s">
        <v>6958</v>
      </c>
      <c r="AB892">
        <v>0</v>
      </c>
      <c r="AC892">
        <v>0</v>
      </c>
    </row>
    <row r="893" spans="1:29" ht="23.25">
      <c r="A893">
        <v>915</v>
      </c>
      <c r="B893" t="s">
        <v>6956</v>
      </c>
      <c r="C893" t="s">
        <v>6957</v>
      </c>
      <c r="D893" t="s">
        <v>6957</v>
      </c>
      <c r="E893" t="s">
        <v>6958</v>
      </c>
      <c r="F893" t="s">
        <v>6958</v>
      </c>
      <c r="H893" t="s">
        <v>11590</v>
      </c>
      <c r="I893" t="s">
        <v>4783</v>
      </c>
      <c r="J893" t="s">
        <v>6959</v>
      </c>
      <c r="K893" t="s">
        <v>6959</v>
      </c>
      <c r="L893">
        <v>0</v>
      </c>
      <c r="M893">
        <v>0</v>
      </c>
      <c r="N893">
        <v>0</v>
      </c>
      <c r="O893" t="s">
        <v>6960</v>
      </c>
      <c r="P893" s="1">
        <v>0.21</v>
      </c>
      <c r="Q893" t="s">
        <v>6961</v>
      </c>
      <c r="R893">
        <v>0</v>
      </c>
      <c r="S893">
        <v>0</v>
      </c>
      <c r="T893" s="10">
        <f t="shared" si="54"/>
        <v>2925.6198347107438</v>
      </c>
      <c r="U893" s="30">
        <v>3536.7039180000002</v>
      </c>
      <c r="W893">
        <f t="shared" si="55"/>
        <v>3540</v>
      </c>
      <c r="X893" s="17">
        <f t="shared" si="53"/>
        <v>3540</v>
      </c>
      <c r="Y893" t="s">
        <v>6957</v>
      </c>
      <c r="Z893" t="s">
        <v>6957</v>
      </c>
      <c r="AA893" t="s">
        <v>6958</v>
      </c>
      <c r="AB893">
        <v>0</v>
      </c>
      <c r="AC893">
        <v>0</v>
      </c>
    </row>
    <row r="894" spans="1:29" ht="23.25">
      <c r="A894">
        <v>921</v>
      </c>
      <c r="B894" t="s">
        <v>6956</v>
      </c>
      <c r="C894" t="s">
        <v>6957</v>
      </c>
      <c r="D894" t="s">
        <v>6957</v>
      </c>
      <c r="E894" t="s">
        <v>6958</v>
      </c>
      <c r="F894" t="s">
        <v>6958</v>
      </c>
      <c r="H894" t="s">
        <v>1208</v>
      </c>
      <c r="I894" t="s">
        <v>4790</v>
      </c>
      <c r="J894" t="s">
        <v>6959</v>
      </c>
      <c r="K894" t="s">
        <v>6959</v>
      </c>
      <c r="L894">
        <v>0</v>
      </c>
      <c r="M894">
        <v>0</v>
      </c>
      <c r="N894">
        <v>0</v>
      </c>
      <c r="O894" t="s">
        <v>6960</v>
      </c>
      <c r="P894" s="1">
        <v>0.21</v>
      </c>
      <c r="Q894" t="s">
        <v>6961</v>
      </c>
      <c r="R894">
        <v>0</v>
      </c>
      <c r="S894">
        <v>0</v>
      </c>
      <c r="T894" s="10">
        <f t="shared" ref="T894:T945" si="56">X894/1.21</f>
        <v>371.90082644628103</v>
      </c>
      <c r="U894" s="30">
        <v>449.89530299999996</v>
      </c>
      <c r="W894">
        <f t="shared" si="55"/>
        <v>450</v>
      </c>
      <c r="X894" s="17">
        <f t="shared" si="53"/>
        <v>450</v>
      </c>
      <c r="Y894" t="s">
        <v>6957</v>
      </c>
      <c r="Z894" t="s">
        <v>6957</v>
      </c>
      <c r="AA894" t="s">
        <v>6958</v>
      </c>
      <c r="AB894">
        <v>0</v>
      </c>
      <c r="AC894">
        <v>0</v>
      </c>
    </row>
    <row r="895" spans="1:29" ht="23.25">
      <c r="A895">
        <v>922</v>
      </c>
      <c r="B895" t="s">
        <v>6956</v>
      </c>
      <c r="C895" t="s">
        <v>6957</v>
      </c>
      <c r="D895" t="s">
        <v>6957</v>
      </c>
      <c r="E895" t="s">
        <v>6958</v>
      </c>
      <c r="F895" t="s">
        <v>6958</v>
      </c>
      <c r="H895" t="s">
        <v>1209</v>
      </c>
      <c r="I895" t="s">
        <v>4791</v>
      </c>
      <c r="J895" t="s">
        <v>6959</v>
      </c>
      <c r="K895" t="s">
        <v>6959</v>
      </c>
      <c r="L895">
        <v>0</v>
      </c>
      <c r="M895">
        <v>0</v>
      </c>
      <c r="N895">
        <v>0</v>
      </c>
      <c r="O895" t="s">
        <v>6960</v>
      </c>
      <c r="P895" s="1">
        <v>0.21</v>
      </c>
      <c r="Q895" t="s">
        <v>6961</v>
      </c>
      <c r="R895">
        <v>0</v>
      </c>
      <c r="S895">
        <v>0</v>
      </c>
      <c r="T895" s="10">
        <f t="shared" si="56"/>
        <v>371.90082644628103</v>
      </c>
      <c r="U895" s="30">
        <v>449.89530299999996</v>
      </c>
      <c r="W895">
        <f t="shared" si="55"/>
        <v>450</v>
      </c>
      <c r="X895" s="17">
        <f t="shared" si="53"/>
        <v>450</v>
      </c>
      <c r="Y895" t="s">
        <v>6957</v>
      </c>
      <c r="Z895" t="s">
        <v>6957</v>
      </c>
      <c r="AA895" t="s">
        <v>6958</v>
      </c>
      <c r="AB895">
        <v>0</v>
      </c>
      <c r="AC895">
        <v>0</v>
      </c>
    </row>
    <row r="896" spans="1:29" ht="23.25">
      <c r="A896">
        <v>923</v>
      </c>
      <c r="B896" t="s">
        <v>6956</v>
      </c>
      <c r="C896" t="s">
        <v>6957</v>
      </c>
      <c r="D896" t="s">
        <v>6957</v>
      </c>
      <c r="E896" t="s">
        <v>6958</v>
      </c>
      <c r="F896" t="s">
        <v>6958</v>
      </c>
      <c r="H896" t="s">
        <v>1210</v>
      </c>
      <c r="I896" t="s">
        <v>4792</v>
      </c>
      <c r="J896" t="s">
        <v>6959</v>
      </c>
      <c r="K896" t="s">
        <v>6959</v>
      </c>
      <c r="L896">
        <v>0</v>
      </c>
      <c r="M896">
        <v>0</v>
      </c>
      <c r="N896">
        <v>0</v>
      </c>
      <c r="O896" t="s">
        <v>6960</v>
      </c>
      <c r="P896" s="1">
        <v>0.21</v>
      </c>
      <c r="Q896" t="s">
        <v>6961</v>
      </c>
      <c r="R896">
        <v>0</v>
      </c>
      <c r="S896">
        <v>0</v>
      </c>
      <c r="T896" s="10">
        <f t="shared" si="56"/>
        <v>371.90082644628103</v>
      </c>
      <c r="U896" s="30">
        <v>449.89530299999996</v>
      </c>
      <c r="W896">
        <f t="shared" si="55"/>
        <v>450</v>
      </c>
      <c r="X896" s="17">
        <f t="shared" si="53"/>
        <v>450</v>
      </c>
      <c r="Y896" t="s">
        <v>6957</v>
      </c>
      <c r="Z896" t="s">
        <v>6957</v>
      </c>
      <c r="AA896" t="s">
        <v>6958</v>
      </c>
      <c r="AB896">
        <v>0</v>
      </c>
      <c r="AC896">
        <v>0</v>
      </c>
    </row>
    <row r="897" spans="1:29" ht="23.25">
      <c r="A897">
        <v>924</v>
      </c>
      <c r="B897" t="s">
        <v>6956</v>
      </c>
      <c r="C897" t="s">
        <v>6957</v>
      </c>
      <c r="D897" t="s">
        <v>6957</v>
      </c>
      <c r="E897" t="s">
        <v>6958</v>
      </c>
      <c r="F897" t="s">
        <v>6958</v>
      </c>
      <c r="H897" t="s">
        <v>1211</v>
      </c>
      <c r="I897" t="s">
        <v>4793</v>
      </c>
      <c r="J897" t="s">
        <v>6959</v>
      </c>
      <c r="K897" t="s">
        <v>6959</v>
      </c>
      <c r="L897">
        <v>0</v>
      </c>
      <c r="M897">
        <v>0</v>
      </c>
      <c r="N897">
        <v>0</v>
      </c>
      <c r="O897" t="s">
        <v>6960</v>
      </c>
      <c r="P897" s="1">
        <v>0.21</v>
      </c>
      <c r="Q897" t="s">
        <v>6961</v>
      </c>
      <c r="R897">
        <v>0</v>
      </c>
      <c r="S897">
        <v>0</v>
      </c>
      <c r="T897" s="10">
        <f t="shared" si="56"/>
        <v>611.57024793388427</v>
      </c>
      <c r="U897" s="30">
        <v>736.76240549999989</v>
      </c>
      <c r="W897">
        <f t="shared" si="55"/>
        <v>740</v>
      </c>
      <c r="X897" s="17">
        <f t="shared" si="53"/>
        <v>740</v>
      </c>
      <c r="Y897" t="s">
        <v>6957</v>
      </c>
      <c r="Z897" t="s">
        <v>6957</v>
      </c>
      <c r="AA897" t="s">
        <v>6958</v>
      </c>
      <c r="AB897">
        <v>0</v>
      </c>
      <c r="AC897">
        <v>0</v>
      </c>
    </row>
    <row r="898" spans="1:29" ht="23.25">
      <c r="A898">
        <v>925</v>
      </c>
      <c r="B898" t="s">
        <v>6956</v>
      </c>
      <c r="C898" t="s">
        <v>6957</v>
      </c>
      <c r="D898" t="s">
        <v>6957</v>
      </c>
      <c r="E898" t="s">
        <v>6958</v>
      </c>
      <c r="F898" t="s">
        <v>6958</v>
      </c>
      <c r="H898" t="s">
        <v>1212</v>
      </c>
      <c r="I898" t="s">
        <v>4794</v>
      </c>
      <c r="J898" t="s">
        <v>6959</v>
      </c>
      <c r="K898" t="s">
        <v>6959</v>
      </c>
      <c r="L898">
        <v>0</v>
      </c>
      <c r="M898">
        <v>0</v>
      </c>
      <c r="N898">
        <v>0</v>
      </c>
      <c r="O898" t="s">
        <v>6960</v>
      </c>
      <c r="P898" s="1">
        <v>0.21</v>
      </c>
      <c r="Q898" t="s">
        <v>6961</v>
      </c>
      <c r="R898">
        <v>0</v>
      </c>
      <c r="S898">
        <v>0</v>
      </c>
      <c r="T898" s="10">
        <f t="shared" si="56"/>
        <v>611.57024793388427</v>
      </c>
      <c r="U898" s="30">
        <v>736.76240549999989</v>
      </c>
      <c r="W898">
        <f t="shared" si="55"/>
        <v>740</v>
      </c>
      <c r="X898" s="17">
        <f t="shared" si="53"/>
        <v>740</v>
      </c>
      <c r="Y898" t="s">
        <v>6957</v>
      </c>
      <c r="Z898" t="s">
        <v>6957</v>
      </c>
      <c r="AA898" t="s">
        <v>6958</v>
      </c>
      <c r="AB898">
        <v>0</v>
      </c>
      <c r="AC898">
        <v>0</v>
      </c>
    </row>
    <row r="899" spans="1:29" ht="23.25">
      <c r="A899">
        <v>926</v>
      </c>
      <c r="B899" t="s">
        <v>6956</v>
      </c>
      <c r="C899" t="s">
        <v>6957</v>
      </c>
      <c r="D899" t="s">
        <v>6957</v>
      </c>
      <c r="E899" t="s">
        <v>6958</v>
      </c>
      <c r="F899" t="s">
        <v>6958</v>
      </c>
      <c r="H899" t="s">
        <v>1213</v>
      </c>
      <c r="I899" t="s">
        <v>4795</v>
      </c>
      <c r="J899" t="s">
        <v>6959</v>
      </c>
      <c r="K899" t="s">
        <v>6959</v>
      </c>
      <c r="L899">
        <v>0</v>
      </c>
      <c r="M899">
        <v>0</v>
      </c>
      <c r="N899">
        <v>0</v>
      </c>
      <c r="O899" t="s">
        <v>6960</v>
      </c>
      <c r="P899" s="1">
        <v>0.21</v>
      </c>
      <c r="Q899" t="s">
        <v>6961</v>
      </c>
      <c r="R899">
        <v>0</v>
      </c>
      <c r="S899">
        <v>0</v>
      </c>
      <c r="T899" s="10">
        <f t="shared" si="56"/>
        <v>611.57024793388427</v>
      </c>
      <c r="U899" s="30">
        <v>736.76240549999989</v>
      </c>
      <c r="W899">
        <f t="shared" si="55"/>
        <v>740</v>
      </c>
      <c r="X899" s="17">
        <f t="shared" si="53"/>
        <v>740</v>
      </c>
      <c r="Y899" t="s">
        <v>6957</v>
      </c>
      <c r="Z899" t="s">
        <v>6957</v>
      </c>
      <c r="AA899" t="s">
        <v>6958</v>
      </c>
      <c r="AB899">
        <v>0</v>
      </c>
      <c r="AC899">
        <v>0</v>
      </c>
    </row>
    <row r="900" spans="1:29" ht="23.25">
      <c r="A900">
        <v>927</v>
      </c>
      <c r="B900" t="s">
        <v>6956</v>
      </c>
      <c r="C900" t="s">
        <v>6957</v>
      </c>
      <c r="D900" t="s">
        <v>6957</v>
      </c>
      <c r="E900" t="s">
        <v>6958</v>
      </c>
      <c r="F900" t="s">
        <v>6958</v>
      </c>
      <c r="H900" t="s">
        <v>1214</v>
      </c>
      <c r="I900" t="s">
        <v>4796</v>
      </c>
      <c r="J900" t="s">
        <v>6959</v>
      </c>
      <c r="K900" t="s">
        <v>6959</v>
      </c>
      <c r="L900">
        <v>0</v>
      </c>
      <c r="M900">
        <v>0</v>
      </c>
      <c r="N900">
        <v>0</v>
      </c>
      <c r="O900" t="s">
        <v>6960</v>
      </c>
      <c r="P900" s="1">
        <v>0.21</v>
      </c>
      <c r="Q900" t="s">
        <v>6961</v>
      </c>
      <c r="R900">
        <v>0</v>
      </c>
      <c r="S900">
        <v>0</v>
      </c>
      <c r="T900" s="10">
        <f t="shared" si="56"/>
        <v>553.71900826446279</v>
      </c>
      <c r="U900" s="30">
        <v>672.27345899999989</v>
      </c>
      <c r="W900">
        <f t="shared" si="55"/>
        <v>670</v>
      </c>
      <c r="X900" s="17">
        <f t="shared" si="53"/>
        <v>670</v>
      </c>
      <c r="Y900" t="s">
        <v>6957</v>
      </c>
      <c r="Z900" t="s">
        <v>6957</v>
      </c>
      <c r="AA900" t="s">
        <v>6958</v>
      </c>
      <c r="AB900">
        <v>0</v>
      </c>
      <c r="AC900">
        <v>0</v>
      </c>
    </row>
    <row r="901" spans="1:29" ht="23.25">
      <c r="A901">
        <v>928</v>
      </c>
      <c r="B901" t="s">
        <v>6956</v>
      </c>
      <c r="C901" t="s">
        <v>6957</v>
      </c>
      <c r="D901" t="s">
        <v>6957</v>
      </c>
      <c r="E901" t="s">
        <v>6958</v>
      </c>
      <c r="F901" t="s">
        <v>6958</v>
      </c>
      <c r="H901" t="s">
        <v>1215</v>
      </c>
      <c r="I901" t="s">
        <v>4797</v>
      </c>
      <c r="J901" t="s">
        <v>6959</v>
      </c>
      <c r="K901" t="s">
        <v>6959</v>
      </c>
      <c r="L901">
        <v>0</v>
      </c>
      <c r="M901">
        <v>0</v>
      </c>
      <c r="N901">
        <v>0</v>
      </c>
      <c r="O901" t="s">
        <v>6960</v>
      </c>
      <c r="P901" s="1">
        <v>0.21</v>
      </c>
      <c r="Q901" t="s">
        <v>6961</v>
      </c>
      <c r="R901">
        <v>0</v>
      </c>
      <c r="S901">
        <v>0</v>
      </c>
      <c r="T901" s="10">
        <f t="shared" si="56"/>
        <v>553.71900826446279</v>
      </c>
      <c r="U901" s="30">
        <v>672.27345899999989</v>
      </c>
      <c r="W901">
        <f t="shared" si="55"/>
        <v>670</v>
      </c>
      <c r="X901" s="17">
        <f t="shared" si="53"/>
        <v>670</v>
      </c>
      <c r="Y901" t="s">
        <v>6957</v>
      </c>
      <c r="Z901" t="s">
        <v>6957</v>
      </c>
      <c r="AA901" t="s">
        <v>6958</v>
      </c>
      <c r="AB901">
        <v>0</v>
      </c>
      <c r="AC901">
        <v>0</v>
      </c>
    </row>
    <row r="902" spans="1:29" ht="23.25">
      <c r="A902">
        <v>929</v>
      </c>
      <c r="B902" t="s">
        <v>6956</v>
      </c>
      <c r="C902" t="s">
        <v>6957</v>
      </c>
      <c r="D902" t="s">
        <v>6957</v>
      </c>
      <c r="E902" t="s">
        <v>6958</v>
      </c>
      <c r="F902" t="s">
        <v>6958</v>
      </c>
      <c r="H902" t="s">
        <v>1216</v>
      </c>
      <c r="I902" t="s">
        <v>4798</v>
      </c>
      <c r="J902" t="s">
        <v>6959</v>
      </c>
      <c r="K902" t="s">
        <v>6959</v>
      </c>
      <c r="L902">
        <v>0</v>
      </c>
      <c r="M902">
        <v>0</v>
      </c>
      <c r="N902">
        <v>0</v>
      </c>
      <c r="O902" t="s">
        <v>6960</v>
      </c>
      <c r="P902" s="1">
        <v>0.21</v>
      </c>
      <c r="Q902" t="s">
        <v>6961</v>
      </c>
      <c r="R902">
        <v>0</v>
      </c>
      <c r="S902">
        <v>0</v>
      </c>
      <c r="T902" s="10">
        <f t="shared" si="56"/>
        <v>553.71900826446279</v>
      </c>
      <c r="U902" s="30">
        <v>672.27345899999989</v>
      </c>
      <c r="W902">
        <f t="shared" si="55"/>
        <v>670</v>
      </c>
      <c r="X902" s="17">
        <f t="shared" si="53"/>
        <v>670</v>
      </c>
      <c r="Y902" t="s">
        <v>6957</v>
      </c>
      <c r="Z902" t="s">
        <v>6957</v>
      </c>
      <c r="AA902" t="s">
        <v>6958</v>
      </c>
      <c r="AB902">
        <v>0</v>
      </c>
      <c r="AC902">
        <v>0</v>
      </c>
    </row>
    <row r="903" spans="1:29" ht="23.25">
      <c r="A903">
        <v>930</v>
      </c>
      <c r="B903" t="s">
        <v>6956</v>
      </c>
      <c r="C903" t="s">
        <v>6957</v>
      </c>
      <c r="D903" t="s">
        <v>6957</v>
      </c>
      <c r="E903" t="s">
        <v>6958</v>
      </c>
      <c r="F903" t="s">
        <v>6958</v>
      </c>
      <c r="H903" t="s">
        <v>1217</v>
      </c>
      <c r="I903" t="s">
        <v>4799</v>
      </c>
      <c r="J903" t="s">
        <v>6959</v>
      </c>
      <c r="K903" t="s">
        <v>6959</v>
      </c>
      <c r="L903">
        <v>0</v>
      </c>
      <c r="M903">
        <v>0</v>
      </c>
      <c r="N903">
        <v>0</v>
      </c>
      <c r="O903" t="s">
        <v>6960</v>
      </c>
      <c r="P903" s="1">
        <v>0.21</v>
      </c>
      <c r="Q903" t="s">
        <v>6961</v>
      </c>
      <c r="R903">
        <v>0</v>
      </c>
      <c r="S903">
        <v>0</v>
      </c>
      <c r="T903" s="10">
        <f t="shared" si="56"/>
        <v>611.57024793388427</v>
      </c>
      <c r="U903" s="30">
        <v>743.00645924999992</v>
      </c>
      <c r="W903">
        <f t="shared" si="55"/>
        <v>740</v>
      </c>
      <c r="X903" s="17">
        <f t="shared" si="53"/>
        <v>740</v>
      </c>
      <c r="Y903" t="s">
        <v>6957</v>
      </c>
      <c r="Z903" t="s">
        <v>6957</v>
      </c>
      <c r="AA903" t="s">
        <v>6958</v>
      </c>
      <c r="AB903">
        <v>0</v>
      </c>
      <c r="AC903">
        <v>0</v>
      </c>
    </row>
    <row r="904" spans="1:29" ht="23.25">
      <c r="A904">
        <v>931</v>
      </c>
      <c r="B904" t="s">
        <v>6956</v>
      </c>
      <c r="C904" t="s">
        <v>6957</v>
      </c>
      <c r="D904" t="s">
        <v>6957</v>
      </c>
      <c r="E904" t="s">
        <v>6958</v>
      </c>
      <c r="F904" t="s">
        <v>6958</v>
      </c>
      <c r="H904" t="s">
        <v>1218</v>
      </c>
      <c r="I904" t="s">
        <v>4800</v>
      </c>
      <c r="J904" t="s">
        <v>6959</v>
      </c>
      <c r="K904" t="s">
        <v>6959</v>
      </c>
      <c r="L904">
        <v>0</v>
      </c>
      <c r="M904">
        <v>0</v>
      </c>
      <c r="N904">
        <v>0</v>
      </c>
      <c r="O904" t="s">
        <v>6960</v>
      </c>
      <c r="P904" s="1">
        <v>0.21</v>
      </c>
      <c r="Q904" t="s">
        <v>6961</v>
      </c>
      <c r="R904">
        <v>0</v>
      </c>
      <c r="S904">
        <v>0</v>
      </c>
      <c r="T904" s="10">
        <f t="shared" si="56"/>
        <v>611.57024793388427</v>
      </c>
      <c r="U904" s="30">
        <v>743.00645924999992</v>
      </c>
      <c r="W904">
        <f t="shared" si="55"/>
        <v>740</v>
      </c>
      <c r="X904" s="17">
        <f t="shared" si="53"/>
        <v>740</v>
      </c>
      <c r="Y904" t="s">
        <v>6957</v>
      </c>
      <c r="Z904" t="s">
        <v>6957</v>
      </c>
      <c r="AA904" t="s">
        <v>6958</v>
      </c>
      <c r="AB904">
        <v>0</v>
      </c>
      <c r="AC904">
        <v>0</v>
      </c>
    </row>
    <row r="905" spans="1:29" ht="23.25">
      <c r="A905">
        <v>932</v>
      </c>
      <c r="B905" t="s">
        <v>6956</v>
      </c>
      <c r="C905" t="s">
        <v>6957</v>
      </c>
      <c r="D905" t="s">
        <v>6957</v>
      </c>
      <c r="E905" t="s">
        <v>6958</v>
      </c>
      <c r="F905" t="s">
        <v>6958</v>
      </c>
      <c r="H905" t="s">
        <v>1219</v>
      </c>
      <c r="I905" t="s">
        <v>4801</v>
      </c>
      <c r="J905" t="s">
        <v>6959</v>
      </c>
      <c r="K905" t="s">
        <v>6959</v>
      </c>
      <c r="L905">
        <v>0</v>
      </c>
      <c r="M905">
        <v>0</v>
      </c>
      <c r="N905">
        <v>0</v>
      </c>
      <c r="O905" t="s">
        <v>6960</v>
      </c>
      <c r="P905" s="1">
        <v>0.21</v>
      </c>
      <c r="Q905" t="s">
        <v>6961</v>
      </c>
      <c r="R905">
        <v>0</v>
      </c>
      <c r="S905">
        <v>0</v>
      </c>
      <c r="T905" s="10">
        <f t="shared" si="56"/>
        <v>380.16528925619838</v>
      </c>
      <c r="U905" s="30">
        <v>458.44830899999999</v>
      </c>
      <c r="W905">
        <f t="shared" si="55"/>
        <v>460</v>
      </c>
      <c r="X905" s="17">
        <f t="shared" si="53"/>
        <v>460</v>
      </c>
      <c r="Y905" t="s">
        <v>6957</v>
      </c>
      <c r="Z905" t="s">
        <v>6957</v>
      </c>
      <c r="AA905" t="s">
        <v>6958</v>
      </c>
      <c r="AB905">
        <v>0</v>
      </c>
      <c r="AC905">
        <v>0</v>
      </c>
    </row>
    <row r="906" spans="1:29" ht="23.25">
      <c r="A906">
        <v>933</v>
      </c>
      <c r="B906" t="s">
        <v>6956</v>
      </c>
      <c r="C906" t="s">
        <v>6957</v>
      </c>
      <c r="D906" t="s">
        <v>6957</v>
      </c>
      <c r="E906" t="s">
        <v>6958</v>
      </c>
      <c r="F906" t="s">
        <v>6958</v>
      </c>
      <c r="H906" t="s">
        <v>1220</v>
      </c>
      <c r="I906" t="s">
        <v>4802</v>
      </c>
      <c r="J906" t="s">
        <v>6959</v>
      </c>
      <c r="K906" t="s">
        <v>6959</v>
      </c>
      <c r="L906">
        <v>0</v>
      </c>
      <c r="M906">
        <v>0</v>
      </c>
      <c r="N906">
        <v>0</v>
      </c>
      <c r="O906" t="s">
        <v>6960</v>
      </c>
      <c r="P906" s="1">
        <v>0.21</v>
      </c>
      <c r="Q906" t="s">
        <v>6961</v>
      </c>
      <c r="R906">
        <v>0</v>
      </c>
      <c r="S906">
        <v>0</v>
      </c>
      <c r="T906" s="10">
        <f t="shared" si="56"/>
        <v>380.16528925619838</v>
      </c>
      <c r="U906" s="30">
        <v>458.45729325000002</v>
      </c>
      <c r="W906">
        <f t="shared" si="55"/>
        <v>460</v>
      </c>
      <c r="X906" s="17">
        <f t="shared" si="53"/>
        <v>460</v>
      </c>
      <c r="Y906" t="s">
        <v>6957</v>
      </c>
      <c r="Z906" t="s">
        <v>6957</v>
      </c>
      <c r="AA906" t="s">
        <v>6958</v>
      </c>
      <c r="AB906">
        <v>0</v>
      </c>
      <c r="AC906">
        <v>0</v>
      </c>
    </row>
    <row r="907" spans="1:29" ht="23.25">
      <c r="A907">
        <v>934</v>
      </c>
      <c r="B907" t="s">
        <v>6956</v>
      </c>
      <c r="C907" t="s">
        <v>6957</v>
      </c>
      <c r="D907" t="s">
        <v>6957</v>
      </c>
      <c r="E907" t="s">
        <v>6958</v>
      </c>
      <c r="F907" t="s">
        <v>6958</v>
      </c>
      <c r="H907" t="s">
        <v>1221</v>
      </c>
      <c r="I907" t="s">
        <v>4803</v>
      </c>
      <c r="J907" t="s">
        <v>6959</v>
      </c>
      <c r="K907" t="s">
        <v>6959</v>
      </c>
      <c r="L907">
        <v>0</v>
      </c>
      <c r="M907">
        <v>0</v>
      </c>
      <c r="N907">
        <v>0</v>
      </c>
      <c r="O907" t="s">
        <v>6960</v>
      </c>
      <c r="P907" s="1">
        <v>0.21</v>
      </c>
      <c r="Q907" t="s">
        <v>6961</v>
      </c>
      <c r="R907">
        <v>0</v>
      </c>
      <c r="S907">
        <v>0</v>
      </c>
      <c r="T907" s="10">
        <f t="shared" si="56"/>
        <v>942.14876033057851</v>
      </c>
      <c r="U907" s="30">
        <v>1138.2326009999999</v>
      </c>
      <c r="W907">
        <f t="shared" si="55"/>
        <v>1140</v>
      </c>
      <c r="X907" s="17">
        <f t="shared" si="53"/>
        <v>1140</v>
      </c>
      <c r="Y907" t="s">
        <v>6957</v>
      </c>
      <c r="Z907" t="s">
        <v>6957</v>
      </c>
      <c r="AA907" t="s">
        <v>6958</v>
      </c>
      <c r="AB907">
        <v>0</v>
      </c>
      <c r="AC907">
        <v>0</v>
      </c>
    </row>
    <row r="908" spans="1:29" ht="23.25">
      <c r="A908">
        <v>935</v>
      </c>
      <c r="B908" t="s">
        <v>6956</v>
      </c>
      <c r="C908" t="s">
        <v>6957</v>
      </c>
      <c r="D908" t="s">
        <v>6957</v>
      </c>
      <c r="E908" t="s">
        <v>6958</v>
      </c>
      <c r="F908" t="s">
        <v>6958</v>
      </c>
      <c r="H908" t="s">
        <v>1222</v>
      </c>
      <c r="I908" t="s">
        <v>4804</v>
      </c>
      <c r="J908" t="s">
        <v>6959</v>
      </c>
      <c r="K908" t="s">
        <v>6959</v>
      </c>
      <c r="L908">
        <v>0</v>
      </c>
      <c r="M908">
        <v>0</v>
      </c>
      <c r="N908">
        <v>0</v>
      </c>
      <c r="O908" t="s">
        <v>6960</v>
      </c>
      <c r="P908" s="1">
        <v>0.21</v>
      </c>
      <c r="Q908" t="s">
        <v>6961</v>
      </c>
      <c r="R908">
        <v>0</v>
      </c>
      <c r="S908">
        <v>0</v>
      </c>
      <c r="T908" s="10">
        <f t="shared" si="56"/>
        <v>942.14876033057851</v>
      </c>
      <c r="U908" s="30">
        <v>1138.2326009999999</v>
      </c>
      <c r="W908">
        <f t="shared" si="55"/>
        <v>1140</v>
      </c>
      <c r="X908" s="17">
        <f t="shared" si="53"/>
        <v>1140</v>
      </c>
      <c r="Y908" t="s">
        <v>6957</v>
      </c>
      <c r="Z908" t="s">
        <v>6957</v>
      </c>
      <c r="AA908" t="s">
        <v>6958</v>
      </c>
      <c r="AB908">
        <v>0</v>
      </c>
      <c r="AC908">
        <v>0</v>
      </c>
    </row>
    <row r="909" spans="1:29" ht="23.25">
      <c r="A909">
        <v>936</v>
      </c>
      <c r="B909" t="s">
        <v>6956</v>
      </c>
      <c r="C909" t="s">
        <v>6957</v>
      </c>
      <c r="D909" t="s">
        <v>6957</v>
      </c>
      <c r="E909" t="s">
        <v>6958</v>
      </c>
      <c r="F909" t="s">
        <v>6958</v>
      </c>
      <c r="H909" t="s">
        <v>1223</v>
      </c>
      <c r="I909" t="s">
        <v>4805</v>
      </c>
      <c r="J909" t="s">
        <v>6959</v>
      </c>
      <c r="K909" t="s">
        <v>6959</v>
      </c>
      <c r="L909">
        <v>0</v>
      </c>
      <c r="M909">
        <v>0</v>
      </c>
      <c r="N909">
        <v>0</v>
      </c>
      <c r="O909" t="s">
        <v>6960</v>
      </c>
      <c r="P909" s="1">
        <v>0.21</v>
      </c>
      <c r="Q909" t="s">
        <v>6961</v>
      </c>
      <c r="R909">
        <v>0</v>
      </c>
      <c r="S909">
        <v>0</v>
      </c>
      <c r="T909" s="10">
        <f t="shared" si="56"/>
        <v>561.98347107438019</v>
      </c>
      <c r="U909" s="30">
        <v>679.76632349999988</v>
      </c>
      <c r="W909">
        <f t="shared" si="55"/>
        <v>680</v>
      </c>
      <c r="X909" s="17">
        <f t="shared" si="53"/>
        <v>680</v>
      </c>
      <c r="Y909" t="s">
        <v>6957</v>
      </c>
      <c r="Z909" t="s">
        <v>6957</v>
      </c>
      <c r="AA909" t="s">
        <v>6958</v>
      </c>
      <c r="AB909">
        <v>0</v>
      </c>
      <c r="AC909">
        <v>0</v>
      </c>
    </row>
    <row r="910" spans="1:29" ht="23.25">
      <c r="A910">
        <v>937</v>
      </c>
      <c r="B910" t="s">
        <v>6956</v>
      </c>
      <c r="C910" t="s">
        <v>6957</v>
      </c>
      <c r="D910" t="s">
        <v>6957</v>
      </c>
      <c r="E910" t="s">
        <v>6958</v>
      </c>
      <c r="F910" t="s">
        <v>6958</v>
      </c>
      <c r="H910" t="s">
        <v>1224</v>
      </c>
      <c r="I910" t="s">
        <v>4806</v>
      </c>
      <c r="J910" t="s">
        <v>6959</v>
      </c>
      <c r="K910" t="s">
        <v>6959</v>
      </c>
      <c r="L910">
        <v>0</v>
      </c>
      <c r="M910">
        <v>0</v>
      </c>
      <c r="N910">
        <v>0</v>
      </c>
      <c r="O910" t="s">
        <v>6960</v>
      </c>
      <c r="P910" s="1">
        <v>0.21</v>
      </c>
      <c r="Q910" t="s">
        <v>6961</v>
      </c>
      <c r="R910">
        <v>0</v>
      </c>
      <c r="S910">
        <v>0</v>
      </c>
      <c r="T910" s="10">
        <f t="shared" si="56"/>
        <v>561.98347107438019</v>
      </c>
      <c r="U910" s="30">
        <v>679.76632349999988</v>
      </c>
      <c r="W910">
        <f t="shared" si="55"/>
        <v>680</v>
      </c>
      <c r="X910" s="17">
        <f t="shared" si="53"/>
        <v>680</v>
      </c>
      <c r="Y910" t="s">
        <v>6957</v>
      </c>
      <c r="Z910" t="s">
        <v>6957</v>
      </c>
      <c r="AA910" t="s">
        <v>6958</v>
      </c>
      <c r="AB910">
        <v>0</v>
      </c>
      <c r="AC910">
        <v>0</v>
      </c>
    </row>
    <row r="911" spans="1:29" ht="23.25">
      <c r="A911">
        <v>938</v>
      </c>
      <c r="B911" t="s">
        <v>6956</v>
      </c>
      <c r="C911" t="s">
        <v>6957</v>
      </c>
      <c r="D911" t="s">
        <v>6957</v>
      </c>
      <c r="E911" t="s">
        <v>6958</v>
      </c>
      <c r="F911" t="s">
        <v>6958</v>
      </c>
      <c r="H911" t="s">
        <v>1225</v>
      </c>
      <c r="I911" t="s">
        <v>4807</v>
      </c>
      <c r="J911" t="s">
        <v>6959</v>
      </c>
      <c r="K911" t="s">
        <v>6959</v>
      </c>
      <c r="L911">
        <v>0</v>
      </c>
      <c r="M911">
        <v>0</v>
      </c>
      <c r="N911">
        <v>0</v>
      </c>
      <c r="O911" t="s">
        <v>6960</v>
      </c>
      <c r="P911" s="1">
        <v>0.21</v>
      </c>
      <c r="Q911" t="s">
        <v>6961</v>
      </c>
      <c r="R911">
        <v>0</v>
      </c>
      <c r="S911">
        <v>0</v>
      </c>
      <c r="T911" s="10">
        <f t="shared" si="56"/>
        <v>16983.471074380166</v>
      </c>
      <c r="U911" s="30">
        <v>20551.37304825</v>
      </c>
      <c r="W911">
        <f t="shared" si="55"/>
        <v>20550</v>
      </c>
      <c r="X911" s="17">
        <f t="shared" si="53"/>
        <v>20550</v>
      </c>
      <c r="Y911" t="s">
        <v>6957</v>
      </c>
      <c r="Z911" t="s">
        <v>6957</v>
      </c>
      <c r="AA911" t="s">
        <v>6958</v>
      </c>
      <c r="AB911">
        <v>0</v>
      </c>
      <c r="AC911">
        <v>0</v>
      </c>
    </row>
    <row r="912" spans="1:29" ht="23.25">
      <c r="A912">
        <v>939</v>
      </c>
      <c r="B912" t="s">
        <v>6956</v>
      </c>
      <c r="C912" t="s">
        <v>6957</v>
      </c>
      <c r="D912" t="s">
        <v>6957</v>
      </c>
      <c r="E912" t="s">
        <v>6958</v>
      </c>
      <c r="F912" t="s">
        <v>6958</v>
      </c>
      <c r="H912" t="s">
        <v>1226</v>
      </c>
      <c r="I912" t="s">
        <v>4808</v>
      </c>
      <c r="J912" t="s">
        <v>6959</v>
      </c>
      <c r="K912" t="s">
        <v>6959</v>
      </c>
      <c r="L912">
        <v>0</v>
      </c>
      <c r="M912">
        <v>0</v>
      </c>
      <c r="N912">
        <v>0</v>
      </c>
      <c r="O912" t="s">
        <v>6960</v>
      </c>
      <c r="P912" s="1">
        <v>0.21</v>
      </c>
      <c r="Q912" t="s">
        <v>6961</v>
      </c>
      <c r="R912">
        <v>0</v>
      </c>
      <c r="S912">
        <v>0</v>
      </c>
      <c r="T912" s="10">
        <f t="shared" si="56"/>
        <v>6768.5950413223145</v>
      </c>
      <c r="U912" s="30">
        <v>8187.391946249998</v>
      </c>
      <c r="W912">
        <f t="shared" si="55"/>
        <v>8190</v>
      </c>
      <c r="X912" s="17">
        <f t="shared" ref="X912:X975" si="57">W912</f>
        <v>8190</v>
      </c>
      <c r="Y912" t="s">
        <v>6957</v>
      </c>
      <c r="Z912" t="s">
        <v>6957</v>
      </c>
      <c r="AA912" t="s">
        <v>6958</v>
      </c>
      <c r="AB912">
        <v>0</v>
      </c>
      <c r="AC912">
        <v>0</v>
      </c>
    </row>
    <row r="913" spans="1:29" ht="23.25">
      <c r="A913">
        <v>940</v>
      </c>
      <c r="B913" t="s">
        <v>6956</v>
      </c>
      <c r="C913" t="s">
        <v>6957</v>
      </c>
      <c r="D913" t="s">
        <v>6957</v>
      </c>
      <c r="E913" t="s">
        <v>6958</v>
      </c>
      <c r="F913" t="s">
        <v>6958</v>
      </c>
      <c r="H913" t="s">
        <v>1227</v>
      </c>
      <c r="I913" t="s">
        <v>4809</v>
      </c>
      <c r="J913" t="s">
        <v>6959</v>
      </c>
      <c r="K913" t="s">
        <v>6959</v>
      </c>
      <c r="L913">
        <v>0</v>
      </c>
      <c r="M913">
        <v>0</v>
      </c>
      <c r="N913">
        <v>0</v>
      </c>
      <c r="O913" t="s">
        <v>6960</v>
      </c>
      <c r="P913" s="1">
        <v>0.21</v>
      </c>
      <c r="Q913" t="s">
        <v>6961</v>
      </c>
      <c r="R913">
        <v>0</v>
      </c>
      <c r="S913">
        <v>0</v>
      </c>
      <c r="T913" s="10">
        <f t="shared" si="56"/>
        <v>2685.9504132231405</v>
      </c>
      <c r="U913" s="30">
        <v>3248.5071465000001</v>
      </c>
      <c r="W913">
        <f t="shared" si="55"/>
        <v>3250</v>
      </c>
      <c r="X913" s="17">
        <f t="shared" si="57"/>
        <v>3250</v>
      </c>
      <c r="Y913" t="s">
        <v>6957</v>
      </c>
      <c r="Z913" t="s">
        <v>6957</v>
      </c>
      <c r="AA913" t="s">
        <v>6958</v>
      </c>
      <c r="AB913">
        <v>0</v>
      </c>
      <c r="AC913">
        <v>0</v>
      </c>
    </row>
    <row r="914" spans="1:29" ht="23.25">
      <c r="A914">
        <v>941</v>
      </c>
      <c r="B914" t="s">
        <v>6956</v>
      </c>
      <c r="C914" t="s">
        <v>6957</v>
      </c>
      <c r="D914" t="s">
        <v>6957</v>
      </c>
      <c r="E914" t="s">
        <v>6958</v>
      </c>
      <c r="F914" t="s">
        <v>6958</v>
      </c>
      <c r="H914" t="s">
        <v>1228</v>
      </c>
      <c r="I914" t="s">
        <v>4810</v>
      </c>
      <c r="J914" t="s">
        <v>6959</v>
      </c>
      <c r="K914" t="s">
        <v>6959</v>
      </c>
      <c r="L914">
        <v>0</v>
      </c>
      <c r="M914">
        <v>0</v>
      </c>
      <c r="N914">
        <v>0</v>
      </c>
      <c r="O914" t="s">
        <v>6960</v>
      </c>
      <c r="P914" s="1">
        <v>0.21</v>
      </c>
      <c r="Q914" t="s">
        <v>6961</v>
      </c>
      <c r="R914">
        <v>0</v>
      </c>
      <c r="S914">
        <v>0</v>
      </c>
      <c r="T914" s="10">
        <f t="shared" si="56"/>
        <v>2760.3305785123966</v>
      </c>
      <c r="U914" s="30">
        <v>3342.4195117499999</v>
      </c>
      <c r="W914">
        <f t="shared" si="55"/>
        <v>3340</v>
      </c>
      <c r="X914" s="17">
        <f t="shared" si="57"/>
        <v>3340</v>
      </c>
      <c r="Y914" t="s">
        <v>6957</v>
      </c>
      <c r="Z914" t="s">
        <v>6957</v>
      </c>
      <c r="AA914" t="s">
        <v>6958</v>
      </c>
      <c r="AB914">
        <v>0</v>
      </c>
      <c r="AC914">
        <v>0</v>
      </c>
    </row>
    <row r="915" spans="1:29" ht="23.25">
      <c r="A915">
        <v>942</v>
      </c>
      <c r="B915" t="s">
        <v>6956</v>
      </c>
      <c r="C915" t="s">
        <v>6957</v>
      </c>
      <c r="D915" t="s">
        <v>6957</v>
      </c>
      <c r="E915" t="s">
        <v>6958</v>
      </c>
      <c r="F915" t="s">
        <v>6958</v>
      </c>
      <c r="H915" t="s">
        <v>1229</v>
      </c>
      <c r="I915" t="s">
        <v>4811</v>
      </c>
      <c r="J915" t="s">
        <v>6959</v>
      </c>
      <c r="K915" t="s">
        <v>6959</v>
      </c>
      <c r="L915">
        <v>0</v>
      </c>
      <c r="M915">
        <v>0</v>
      </c>
      <c r="N915">
        <v>0</v>
      </c>
      <c r="O915" t="s">
        <v>6960</v>
      </c>
      <c r="P915" s="1">
        <v>0.21</v>
      </c>
      <c r="Q915" t="s">
        <v>6961</v>
      </c>
      <c r="R915">
        <v>0</v>
      </c>
      <c r="S915">
        <v>0</v>
      </c>
      <c r="T915" s="10">
        <f t="shared" si="56"/>
        <v>3305.7851239669421</v>
      </c>
      <c r="U915" s="30">
        <v>4000.0755959999997</v>
      </c>
      <c r="W915">
        <f t="shared" si="55"/>
        <v>4000</v>
      </c>
      <c r="X915" s="17">
        <f t="shared" si="57"/>
        <v>4000</v>
      </c>
      <c r="Y915" t="s">
        <v>6957</v>
      </c>
      <c r="Z915" t="s">
        <v>6957</v>
      </c>
      <c r="AA915" t="s">
        <v>6958</v>
      </c>
      <c r="AB915">
        <v>0</v>
      </c>
      <c r="AC915">
        <v>0</v>
      </c>
    </row>
    <row r="916" spans="1:29" ht="23.25">
      <c r="A916">
        <v>943</v>
      </c>
      <c r="B916" t="s">
        <v>6956</v>
      </c>
      <c r="C916" t="s">
        <v>6957</v>
      </c>
      <c r="D916" t="s">
        <v>6957</v>
      </c>
      <c r="E916" t="s">
        <v>6958</v>
      </c>
      <c r="F916" t="s">
        <v>6958</v>
      </c>
      <c r="H916" t="s">
        <v>1230</v>
      </c>
      <c r="I916" t="s">
        <v>4812</v>
      </c>
      <c r="J916" t="s">
        <v>6959</v>
      </c>
      <c r="K916" t="s">
        <v>6959</v>
      </c>
      <c r="L916">
        <v>0</v>
      </c>
      <c r="M916">
        <v>0</v>
      </c>
      <c r="N916">
        <v>0</v>
      </c>
      <c r="O916" t="s">
        <v>6960</v>
      </c>
      <c r="P916" s="1">
        <v>0.21</v>
      </c>
      <c r="Q916" t="s">
        <v>6961</v>
      </c>
      <c r="R916">
        <v>0</v>
      </c>
      <c r="S916">
        <v>0</v>
      </c>
      <c r="T916" s="10">
        <f t="shared" si="56"/>
        <v>1933.8842975206612</v>
      </c>
      <c r="U916" s="30">
        <v>2340.9631327499997</v>
      </c>
      <c r="W916">
        <f t="shared" si="55"/>
        <v>2340</v>
      </c>
      <c r="X916" s="17">
        <f t="shared" si="57"/>
        <v>2340</v>
      </c>
      <c r="Y916" t="s">
        <v>6957</v>
      </c>
      <c r="Z916" t="s">
        <v>6957</v>
      </c>
      <c r="AA916" t="s">
        <v>6958</v>
      </c>
      <c r="AB916">
        <v>0</v>
      </c>
      <c r="AC916">
        <v>0</v>
      </c>
    </row>
    <row r="917" spans="1:29" ht="23.25">
      <c r="A917">
        <v>944</v>
      </c>
      <c r="B917" t="s">
        <v>6956</v>
      </c>
      <c r="C917" t="s">
        <v>6957</v>
      </c>
      <c r="D917" t="s">
        <v>6957</v>
      </c>
      <c r="E917" t="s">
        <v>6958</v>
      </c>
      <c r="F917" t="s">
        <v>6958</v>
      </c>
      <c r="H917" t="s">
        <v>1231</v>
      </c>
      <c r="I917" t="s">
        <v>4813</v>
      </c>
      <c r="J917" t="s">
        <v>6959</v>
      </c>
      <c r="K917" t="s">
        <v>6959</v>
      </c>
      <c r="L917">
        <v>0</v>
      </c>
      <c r="M917">
        <v>0</v>
      </c>
      <c r="N917">
        <v>0</v>
      </c>
      <c r="O917" t="s">
        <v>6960</v>
      </c>
      <c r="P917" s="1">
        <v>0.21</v>
      </c>
      <c r="Q917" t="s">
        <v>6961</v>
      </c>
      <c r="R917">
        <v>0</v>
      </c>
      <c r="S917">
        <v>0</v>
      </c>
      <c r="T917" s="10">
        <f t="shared" si="56"/>
        <v>3173.5537190082646</v>
      </c>
      <c r="U917" s="30">
        <v>3844.7109607500001</v>
      </c>
      <c r="W917">
        <f t="shared" si="55"/>
        <v>3840</v>
      </c>
      <c r="X917" s="17">
        <f t="shared" si="57"/>
        <v>3840</v>
      </c>
      <c r="Y917" t="s">
        <v>6957</v>
      </c>
      <c r="Z917" t="s">
        <v>6957</v>
      </c>
      <c r="AA917" t="s">
        <v>6958</v>
      </c>
      <c r="AB917">
        <v>0</v>
      </c>
      <c r="AC917">
        <v>0</v>
      </c>
    </row>
    <row r="918" spans="1:29" ht="23.25">
      <c r="A918">
        <v>945</v>
      </c>
      <c r="B918" t="s">
        <v>6956</v>
      </c>
      <c r="C918" t="s">
        <v>6957</v>
      </c>
      <c r="D918" t="s">
        <v>6957</v>
      </c>
      <c r="E918" t="s">
        <v>6958</v>
      </c>
      <c r="F918" t="s">
        <v>6958</v>
      </c>
      <c r="H918" t="s">
        <v>1232</v>
      </c>
      <c r="I918" t="s">
        <v>4814</v>
      </c>
      <c r="J918" t="s">
        <v>6959</v>
      </c>
      <c r="K918" t="s">
        <v>6959</v>
      </c>
      <c r="L918">
        <v>0</v>
      </c>
      <c r="M918">
        <v>0</v>
      </c>
      <c r="N918">
        <v>0</v>
      </c>
      <c r="O918" t="s">
        <v>6960</v>
      </c>
      <c r="P918" s="1">
        <v>0.21</v>
      </c>
      <c r="Q918" t="s">
        <v>6961</v>
      </c>
      <c r="R918">
        <v>0</v>
      </c>
      <c r="S918">
        <v>0</v>
      </c>
      <c r="T918" s="10">
        <f t="shared" si="56"/>
        <v>1776.8595041322315</v>
      </c>
      <c r="U918" s="30">
        <v>2147.7388679999995</v>
      </c>
      <c r="W918">
        <f t="shared" si="55"/>
        <v>2150</v>
      </c>
      <c r="X918" s="17">
        <f t="shared" si="57"/>
        <v>2150</v>
      </c>
      <c r="Y918" t="s">
        <v>6957</v>
      </c>
      <c r="Z918" t="s">
        <v>6957</v>
      </c>
      <c r="AA918" t="s">
        <v>6958</v>
      </c>
      <c r="AB918">
        <v>0</v>
      </c>
      <c r="AC918">
        <v>0</v>
      </c>
    </row>
    <row r="919" spans="1:29" ht="23.25">
      <c r="A919">
        <v>946</v>
      </c>
      <c r="B919" t="s">
        <v>6956</v>
      </c>
      <c r="C919" t="s">
        <v>6957</v>
      </c>
      <c r="D919" t="s">
        <v>6957</v>
      </c>
      <c r="E919" t="s">
        <v>6958</v>
      </c>
      <c r="F919" t="s">
        <v>6958</v>
      </c>
      <c r="H919" t="s">
        <v>1235</v>
      </c>
      <c r="I919" t="s">
        <v>4817</v>
      </c>
      <c r="J919" t="s">
        <v>6959</v>
      </c>
      <c r="K919" t="s">
        <v>6959</v>
      </c>
      <c r="L919">
        <v>0</v>
      </c>
      <c r="M919">
        <v>0</v>
      </c>
      <c r="N919">
        <v>0</v>
      </c>
      <c r="O919" t="s">
        <v>6960</v>
      </c>
      <c r="P919" s="1">
        <v>0.21</v>
      </c>
      <c r="Q919" t="s">
        <v>6961</v>
      </c>
      <c r="R919">
        <v>0</v>
      </c>
      <c r="S919">
        <v>0</v>
      </c>
      <c r="T919" s="10">
        <f t="shared" si="56"/>
        <v>1008.2644628099174</v>
      </c>
      <c r="U919" s="30">
        <v>1223.0708737499997</v>
      </c>
      <c r="W919">
        <f t="shared" si="55"/>
        <v>1220</v>
      </c>
      <c r="X919" s="17">
        <f t="shared" si="57"/>
        <v>1220</v>
      </c>
      <c r="Y919" t="s">
        <v>6957</v>
      </c>
      <c r="Z919" t="s">
        <v>6957</v>
      </c>
      <c r="AA919" t="s">
        <v>6958</v>
      </c>
      <c r="AB919">
        <v>0</v>
      </c>
      <c r="AC919">
        <v>0</v>
      </c>
    </row>
    <row r="920" spans="1:29" ht="23.25">
      <c r="A920">
        <v>947</v>
      </c>
      <c r="B920" t="s">
        <v>6956</v>
      </c>
      <c r="C920" t="s">
        <v>6957</v>
      </c>
      <c r="D920" t="s">
        <v>6957</v>
      </c>
      <c r="E920" t="s">
        <v>6958</v>
      </c>
      <c r="F920" t="s">
        <v>6958</v>
      </c>
      <c r="H920" t="s">
        <v>1237</v>
      </c>
      <c r="I920" t="s">
        <v>4819</v>
      </c>
      <c r="J920" t="s">
        <v>6959</v>
      </c>
      <c r="K920" t="s">
        <v>6959</v>
      </c>
      <c r="L920">
        <v>0</v>
      </c>
      <c r="M920">
        <v>0</v>
      </c>
      <c r="N920">
        <v>0</v>
      </c>
      <c r="O920" t="s">
        <v>6960</v>
      </c>
      <c r="P920" s="1">
        <v>0.21</v>
      </c>
      <c r="Q920" t="s">
        <v>6961</v>
      </c>
      <c r="R920">
        <v>0</v>
      </c>
      <c r="S920">
        <v>0</v>
      </c>
      <c r="T920" s="10">
        <f t="shared" si="56"/>
        <v>2545.4545454545455</v>
      </c>
      <c r="U920" s="30">
        <v>3079.2169237499993</v>
      </c>
      <c r="W920">
        <f t="shared" si="55"/>
        <v>3080</v>
      </c>
      <c r="X920" s="17">
        <f t="shared" si="57"/>
        <v>3080</v>
      </c>
      <c r="Y920" t="s">
        <v>6957</v>
      </c>
      <c r="Z920" t="s">
        <v>6957</v>
      </c>
      <c r="AA920" t="s">
        <v>6958</v>
      </c>
      <c r="AB920">
        <v>0</v>
      </c>
      <c r="AC920">
        <v>0</v>
      </c>
    </row>
    <row r="921" spans="1:29" ht="23.25">
      <c r="A921">
        <v>948</v>
      </c>
      <c r="B921" t="s">
        <v>6956</v>
      </c>
      <c r="C921" t="s">
        <v>6957</v>
      </c>
      <c r="D921" t="s">
        <v>6957</v>
      </c>
      <c r="E921" t="s">
        <v>6958</v>
      </c>
      <c r="F921" t="s">
        <v>6958</v>
      </c>
      <c r="H921" t="s">
        <v>1238</v>
      </c>
      <c r="I921" t="s">
        <v>4820</v>
      </c>
      <c r="J921" t="s">
        <v>6959</v>
      </c>
      <c r="K921" t="s">
        <v>6959</v>
      </c>
      <c r="L921">
        <v>0</v>
      </c>
      <c r="M921">
        <v>0</v>
      </c>
      <c r="N921">
        <v>0</v>
      </c>
      <c r="O921" t="s">
        <v>6960</v>
      </c>
      <c r="P921" s="1">
        <v>0.21</v>
      </c>
      <c r="Q921" t="s">
        <v>6961</v>
      </c>
      <c r="R921">
        <v>0</v>
      </c>
      <c r="S921">
        <v>0</v>
      </c>
      <c r="T921" s="10">
        <f t="shared" si="56"/>
        <v>4132.2314049586776</v>
      </c>
      <c r="U921" s="30">
        <v>5001.4241639999991</v>
      </c>
      <c r="W921">
        <f t="shared" si="55"/>
        <v>5000</v>
      </c>
      <c r="X921" s="17">
        <f t="shared" si="57"/>
        <v>5000</v>
      </c>
      <c r="Y921" t="s">
        <v>6957</v>
      </c>
      <c r="Z921" t="s">
        <v>6957</v>
      </c>
      <c r="AA921" t="s">
        <v>6958</v>
      </c>
      <c r="AB921">
        <v>0</v>
      </c>
      <c r="AC921">
        <v>0</v>
      </c>
    </row>
    <row r="922" spans="1:29" ht="23.25">
      <c r="A922">
        <v>949</v>
      </c>
      <c r="B922" t="s">
        <v>6956</v>
      </c>
      <c r="C922" t="s">
        <v>6957</v>
      </c>
      <c r="D922" t="s">
        <v>6957</v>
      </c>
      <c r="E922" t="s">
        <v>6958</v>
      </c>
      <c r="F922" t="s">
        <v>6958</v>
      </c>
      <c r="H922" t="s">
        <v>1239</v>
      </c>
      <c r="I922" t="s">
        <v>4821</v>
      </c>
      <c r="J922" t="s">
        <v>6959</v>
      </c>
      <c r="K922" t="s">
        <v>6959</v>
      </c>
      <c r="L922">
        <v>0</v>
      </c>
      <c r="M922">
        <v>0</v>
      </c>
      <c r="N922">
        <v>0</v>
      </c>
      <c r="O922" t="s">
        <v>6960</v>
      </c>
      <c r="P922" s="1">
        <v>0.21</v>
      </c>
      <c r="Q922" t="s">
        <v>6961</v>
      </c>
      <c r="R922">
        <v>0</v>
      </c>
      <c r="S922">
        <v>0</v>
      </c>
      <c r="T922" s="10">
        <f t="shared" si="56"/>
        <v>1123.9669421487604</v>
      </c>
      <c r="U922" s="30">
        <v>1358.3287574999999</v>
      </c>
      <c r="W922">
        <f t="shared" si="55"/>
        <v>1360</v>
      </c>
      <c r="X922" s="17">
        <f t="shared" si="57"/>
        <v>1360</v>
      </c>
      <c r="Y922" t="s">
        <v>6957</v>
      </c>
      <c r="Z922" t="s">
        <v>6957</v>
      </c>
      <c r="AA922" t="s">
        <v>6958</v>
      </c>
      <c r="AB922">
        <v>0</v>
      </c>
      <c r="AC922">
        <v>0</v>
      </c>
    </row>
    <row r="923" spans="1:29" ht="23.25">
      <c r="A923">
        <v>950</v>
      </c>
      <c r="B923" t="s">
        <v>6956</v>
      </c>
      <c r="C923" t="s">
        <v>6957</v>
      </c>
      <c r="D923" t="s">
        <v>6957</v>
      </c>
      <c r="E923" t="s">
        <v>6958</v>
      </c>
      <c r="F923" t="s">
        <v>6958</v>
      </c>
      <c r="H923" t="s">
        <v>11607</v>
      </c>
      <c r="I923" t="s">
        <v>4822</v>
      </c>
      <c r="J923" t="s">
        <v>6959</v>
      </c>
      <c r="K923" t="s">
        <v>6959</v>
      </c>
      <c r="L923">
        <v>0</v>
      </c>
      <c r="M923">
        <v>0</v>
      </c>
      <c r="N923">
        <v>0</v>
      </c>
      <c r="O923" t="s">
        <v>6960</v>
      </c>
      <c r="P923" s="1">
        <v>0.21</v>
      </c>
      <c r="Q923" t="s">
        <v>6961</v>
      </c>
      <c r="R923">
        <v>0</v>
      </c>
      <c r="S923">
        <v>0</v>
      </c>
      <c r="T923" s="10">
        <f t="shared" si="56"/>
        <v>355.37190082644628</v>
      </c>
      <c r="U923" s="30">
        <v>433.57092074999991</v>
      </c>
      <c r="W923">
        <f t="shared" si="55"/>
        <v>430</v>
      </c>
      <c r="X923" s="17">
        <f t="shared" si="57"/>
        <v>430</v>
      </c>
      <c r="Y923" t="s">
        <v>6957</v>
      </c>
      <c r="Z923" t="s">
        <v>6957</v>
      </c>
      <c r="AA923" t="s">
        <v>6958</v>
      </c>
      <c r="AB923">
        <v>0</v>
      </c>
      <c r="AC923">
        <v>0</v>
      </c>
    </row>
    <row r="924" spans="1:29" ht="23.25">
      <c r="A924">
        <v>951</v>
      </c>
      <c r="B924" t="s">
        <v>6956</v>
      </c>
      <c r="C924" t="s">
        <v>6957</v>
      </c>
      <c r="D924" t="s">
        <v>6957</v>
      </c>
      <c r="E924" t="s">
        <v>6958</v>
      </c>
      <c r="F924" t="s">
        <v>6958</v>
      </c>
      <c r="H924" t="s">
        <v>1241</v>
      </c>
      <c r="I924" t="s">
        <v>4823</v>
      </c>
      <c r="J924" t="s">
        <v>6959</v>
      </c>
      <c r="K924" t="s">
        <v>6959</v>
      </c>
      <c r="L924">
        <v>0</v>
      </c>
      <c r="M924">
        <v>0</v>
      </c>
      <c r="N924">
        <v>0</v>
      </c>
      <c r="O924" t="s">
        <v>6960</v>
      </c>
      <c r="P924" s="1">
        <v>0.21</v>
      </c>
      <c r="Q924" t="s">
        <v>6961</v>
      </c>
      <c r="R924">
        <v>0</v>
      </c>
      <c r="S924">
        <v>0</v>
      </c>
      <c r="T924" s="10">
        <f t="shared" si="56"/>
        <v>471.07438016528926</v>
      </c>
      <c r="U924" s="30">
        <v>568.97255250000001</v>
      </c>
      <c r="W924">
        <f t="shared" si="55"/>
        <v>570</v>
      </c>
      <c r="X924" s="17">
        <f t="shared" si="57"/>
        <v>570</v>
      </c>
      <c r="Y924" t="s">
        <v>6957</v>
      </c>
      <c r="Z924" t="s">
        <v>6957</v>
      </c>
      <c r="AA924" t="s">
        <v>6958</v>
      </c>
      <c r="AB924">
        <v>0</v>
      </c>
      <c r="AC924">
        <v>0</v>
      </c>
    </row>
    <row r="925" spans="1:29" ht="23.25">
      <c r="A925">
        <v>952</v>
      </c>
      <c r="B925" t="s">
        <v>6956</v>
      </c>
      <c r="C925" t="s">
        <v>6957</v>
      </c>
      <c r="D925" t="s">
        <v>6957</v>
      </c>
      <c r="E925" t="s">
        <v>6958</v>
      </c>
      <c r="F925" t="s">
        <v>6958</v>
      </c>
      <c r="H925" t="s">
        <v>1242</v>
      </c>
      <c r="I925" t="s">
        <v>4824</v>
      </c>
      <c r="J925" t="s">
        <v>6959</v>
      </c>
      <c r="K925" t="s">
        <v>6959</v>
      </c>
      <c r="L925">
        <v>0</v>
      </c>
      <c r="M925">
        <v>0</v>
      </c>
      <c r="N925">
        <v>0</v>
      </c>
      <c r="O925" t="s">
        <v>6960</v>
      </c>
      <c r="P925" s="1">
        <v>0.21</v>
      </c>
      <c r="Q925" t="s">
        <v>6961</v>
      </c>
      <c r="R925">
        <v>0</v>
      </c>
      <c r="S925">
        <v>0</v>
      </c>
      <c r="T925" s="10">
        <f t="shared" si="56"/>
        <v>132.2314049586777</v>
      </c>
      <c r="U925" s="30">
        <v>159.73996499999998</v>
      </c>
      <c r="W925">
        <f t="shared" ref="W925:W988" si="58">MROUND(U925,10)</f>
        <v>160</v>
      </c>
      <c r="X925" s="17">
        <f t="shared" si="57"/>
        <v>160</v>
      </c>
      <c r="Y925" t="s">
        <v>6957</v>
      </c>
      <c r="Z925" t="s">
        <v>6957</v>
      </c>
      <c r="AA925" t="s">
        <v>6958</v>
      </c>
      <c r="AB925">
        <v>0</v>
      </c>
      <c r="AC925">
        <v>0</v>
      </c>
    </row>
    <row r="926" spans="1:29" ht="23.25">
      <c r="A926">
        <v>953</v>
      </c>
      <c r="B926" t="s">
        <v>6956</v>
      </c>
      <c r="C926" t="s">
        <v>6957</v>
      </c>
      <c r="D926" t="s">
        <v>6957</v>
      </c>
      <c r="E926" t="s">
        <v>6958</v>
      </c>
      <c r="F926" t="s">
        <v>6958</v>
      </c>
      <c r="H926" t="s">
        <v>1243</v>
      </c>
      <c r="I926" t="s">
        <v>4825</v>
      </c>
      <c r="J926" t="s">
        <v>6959</v>
      </c>
      <c r="K926" t="s">
        <v>6959</v>
      </c>
      <c r="L926">
        <v>0</v>
      </c>
      <c r="M926">
        <v>0</v>
      </c>
      <c r="N926">
        <v>0</v>
      </c>
      <c r="O926" t="s">
        <v>6960</v>
      </c>
      <c r="P926" s="1">
        <v>0.21</v>
      </c>
      <c r="Q926" t="s">
        <v>6961</v>
      </c>
      <c r="R926">
        <v>0</v>
      </c>
      <c r="S926">
        <v>0</v>
      </c>
      <c r="T926" s="10">
        <f t="shared" si="56"/>
        <v>132.2314049586777</v>
      </c>
      <c r="U926" s="30">
        <v>159.73996499999998</v>
      </c>
      <c r="W926">
        <f t="shared" si="58"/>
        <v>160</v>
      </c>
      <c r="X926" s="17">
        <f t="shared" si="57"/>
        <v>160</v>
      </c>
      <c r="Y926" t="s">
        <v>6957</v>
      </c>
      <c r="Z926" t="s">
        <v>6957</v>
      </c>
      <c r="AA926" t="s">
        <v>6958</v>
      </c>
      <c r="AB926">
        <v>0</v>
      </c>
      <c r="AC926">
        <v>0</v>
      </c>
    </row>
    <row r="927" spans="1:29" ht="23.25">
      <c r="A927">
        <v>954</v>
      </c>
      <c r="B927" t="s">
        <v>6956</v>
      </c>
      <c r="C927" t="s">
        <v>6957</v>
      </c>
      <c r="D927" t="s">
        <v>6957</v>
      </c>
      <c r="E927" t="s">
        <v>6958</v>
      </c>
      <c r="F927" t="s">
        <v>6958</v>
      </c>
      <c r="H927" t="s">
        <v>1244</v>
      </c>
      <c r="I927" t="s">
        <v>4826</v>
      </c>
      <c r="J927" t="s">
        <v>6959</v>
      </c>
      <c r="K927" t="s">
        <v>6959</v>
      </c>
      <c r="L927">
        <v>0</v>
      </c>
      <c r="M927">
        <v>0</v>
      </c>
      <c r="N927">
        <v>0</v>
      </c>
      <c r="O927" t="s">
        <v>6960</v>
      </c>
      <c r="P927" s="1">
        <v>0.21</v>
      </c>
      <c r="Q927" t="s">
        <v>6961</v>
      </c>
      <c r="R927">
        <v>0</v>
      </c>
      <c r="S927">
        <v>0</v>
      </c>
      <c r="T927" s="10">
        <f t="shared" si="56"/>
        <v>132.2314049586777</v>
      </c>
      <c r="U927" s="30">
        <v>159.73996499999998</v>
      </c>
      <c r="W927">
        <f t="shared" si="58"/>
        <v>160</v>
      </c>
      <c r="X927" s="17">
        <f t="shared" si="57"/>
        <v>160</v>
      </c>
      <c r="Y927" t="s">
        <v>6957</v>
      </c>
      <c r="Z927" t="s">
        <v>6957</v>
      </c>
      <c r="AA927" t="s">
        <v>6958</v>
      </c>
      <c r="AB927">
        <v>0</v>
      </c>
      <c r="AC927">
        <v>0</v>
      </c>
    </row>
    <row r="928" spans="1:29" ht="23.25">
      <c r="A928">
        <v>955</v>
      </c>
      <c r="B928" t="s">
        <v>6956</v>
      </c>
      <c r="C928" t="s">
        <v>6957</v>
      </c>
      <c r="D928" t="s">
        <v>6957</v>
      </c>
      <c r="E928" t="s">
        <v>6958</v>
      </c>
      <c r="F928" t="s">
        <v>6958</v>
      </c>
      <c r="H928" t="s">
        <v>1245</v>
      </c>
      <c r="I928" t="s">
        <v>4827</v>
      </c>
      <c r="J928" t="s">
        <v>6959</v>
      </c>
      <c r="K928" t="s">
        <v>6959</v>
      </c>
      <c r="L928">
        <v>0</v>
      </c>
      <c r="M928">
        <v>0</v>
      </c>
      <c r="N928">
        <v>0</v>
      </c>
      <c r="O928" t="s">
        <v>6960</v>
      </c>
      <c r="P928" s="1">
        <v>0.21</v>
      </c>
      <c r="Q928" t="s">
        <v>6961</v>
      </c>
      <c r="R928">
        <v>0</v>
      </c>
      <c r="S928">
        <v>0</v>
      </c>
      <c r="T928" s="10">
        <f t="shared" si="56"/>
        <v>132.2314049586777</v>
      </c>
      <c r="U928" s="30">
        <v>159.73996499999998</v>
      </c>
      <c r="W928">
        <f t="shared" si="58"/>
        <v>160</v>
      </c>
      <c r="X928" s="17">
        <f t="shared" si="57"/>
        <v>160</v>
      </c>
      <c r="Y928" t="s">
        <v>6957</v>
      </c>
      <c r="Z928" t="s">
        <v>6957</v>
      </c>
      <c r="AA928" t="s">
        <v>6958</v>
      </c>
      <c r="AB928">
        <v>0</v>
      </c>
      <c r="AC928">
        <v>0</v>
      </c>
    </row>
    <row r="929" spans="1:29" ht="23.25">
      <c r="A929">
        <v>956</v>
      </c>
      <c r="B929" t="s">
        <v>6956</v>
      </c>
      <c r="C929" t="s">
        <v>6957</v>
      </c>
      <c r="D929" t="s">
        <v>6957</v>
      </c>
      <c r="E929" t="s">
        <v>6958</v>
      </c>
      <c r="F929" t="s">
        <v>6958</v>
      </c>
      <c r="H929" t="s">
        <v>1246</v>
      </c>
      <c r="I929" t="s">
        <v>4828</v>
      </c>
      <c r="J929" t="s">
        <v>6959</v>
      </c>
      <c r="K929" t="s">
        <v>6959</v>
      </c>
      <c r="L929">
        <v>0</v>
      </c>
      <c r="M929">
        <v>0</v>
      </c>
      <c r="N929">
        <v>0</v>
      </c>
      <c r="O929" t="s">
        <v>6960</v>
      </c>
      <c r="P929" s="1">
        <v>0.21</v>
      </c>
      <c r="Q929" t="s">
        <v>6961</v>
      </c>
      <c r="R929">
        <v>0</v>
      </c>
      <c r="S929">
        <v>0</v>
      </c>
      <c r="T929" s="10">
        <f t="shared" si="56"/>
        <v>132.2314049586777</v>
      </c>
      <c r="U929" s="30">
        <v>159.73996499999998</v>
      </c>
      <c r="W929">
        <f t="shared" si="58"/>
        <v>160</v>
      </c>
      <c r="X929" s="17">
        <f t="shared" si="57"/>
        <v>160</v>
      </c>
      <c r="Y929" t="s">
        <v>6957</v>
      </c>
      <c r="Z929" t="s">
        <v>6957</v>
      </c>
      <c r="AA929" t="s">
        <v>6958</v>
      </c>
      <c r="AB929">
        <v>0</v>
      </c>
      <c r="AC929">
        <v>0</v>
      </c>
    </row>
    <row r="930" spans="1:29" ht="23.25">
      <c r="A930">
        <v>957</v>
      </c>
      <c r="B930" t="s">
        <v>6956</v>
      </c>
      <c r="C930" t="s">
        <v>6957</v>
      </c>
      <c r="D930" t="s">
        <v>6957</v>
      </c>
      <c r="E930" t="s">
        <v>6958</v>
      </c>
      <c r="F930" t="s">
        <v>6958</v>
      </c>
      <c r="H930" t="s">
        <v>1247</v>
      </c>
      <c r="I930" t="s">
        <v>4829</v>
      </c>
      <c r="J930" t="s">
        <v>6959</v>
      </c>
      <c r="K930" t="s">
        <v>6959</v>
      </c>
      <c r="L930">
        <v>0</v>
      </c>
      <c r="M930">
        <v>0</v>
      </c>
      <c r="N930">
        <v>0</v>
      </c>
      <c r="O930" t="s">
        <v>6960</v>
      </c>
      <c r="P930" s="1">
        <v>0.21</v>
      </c>
      <c r="Q930" t="s">
        <v>6961</v>
      </c>
      <c r="R930">
        <v>0</v>
      </c>
      <c r="S930">
        <v>0</v>
      </c>
      <c r="T930" s="10">
        <f t="shared" si="56"/>
        <v>132.2314049586777</v>
      </c>
      <c r="U930" s="30">
        <v>159.73996499999998</v>
      </c>
      <c r="W930">
        <f t="shared" si="58"/>
        <v>160</v>
      </c>
      <c r="X930" s="17">
        <f t="shared" si="57"/>
        <v>160</v>
      </c>
      <c r="Y930" t="s">
        <v>6957</v>
      </c>
      <c r="Z930" t="s">
        <v>6957</v>
      </c>
      <c r="AA930" t="s">
        <v>6958</v>
      </c>
      <c r="AB930">
        <v>0</v>
      </c>
      <c r="AC930">
        <v>0</v>
      </c>
    </row>
    <row r="931" spans="1:29" ht="23.25">
      <c r="A931">
        <v>958</v>
      </c>
      <c r="B931" t="s">
        <v>6956</v>
      </c>
      <c r="C931" t="s">
        <v>6957</v>
      </c>
      <c r="D931" t="s">
        <v>6957</v>
      </c>
      <c r="E931" t="s">
        <v>6958</v>
      </c>
      <c r="F931" t="s">
        <v>6958</v>
      </c>
      <c r="H931" t="s">
        <v>1248</v>
      </c>
      <c r="I931" t="s">
        <v>4830</v>
      </c>
      <c r="J931" t="s">
        <v>6959</v>
      </c>
      <c r="K931" t="s">
        <v>6959</v>
      </c>
      <c r="L931">
        <v>0</v>
      </c>
      <c r="M931">
        <v>0</v>
      </c>
      <c r="N931">
        <v>0</v>
      </c>
      <c r="O931" t="s">
        <v>6960</v>
      </c>
      <c r="P931" s="1">
        <v>0.21</v>
      </c>
      <c r="Q931" t="s">
        <v>6961</v>
      </c>
      <c r="R931">
        <v>0</v>
      </c>
      <c r="S931">
        <v>0</v>
      </c>
      <c r="T931" s="10">
        <f t="shared" si="56"/>
        <v>132.2314049586777</v>
      </c>
      <c r="U931" s="30">
        <v>159.73996499999998</v>
      </c>
      <c r="W931">
        <f t="shared" si="58"/>
        <v>160</v>
      </c>
      <c r="X931" s="17">
        <f t="shared" si="57"/>
        <v>160</v>
      </c>
      <c r="Y931" t="s">
        <v>6957</v>
      </c>
      <c r="Z931" t="s">
        <v>6957</v>
      </c>
      <c r="AA931" t="s">
        <v>6958</v>
      </c>
      <c r="AB931">
        <v>0</v>
      </c>
      <c r="AC931">
        <v>0</v>
      </c>
    </row>
    <row r="932" spans="1:29" ht="23.25">
      <c r="A932">
        <v>959</v>
      </c>
      <c r="B932" t="s">
        <v>6956</v>
      </c>
      <c r="C932" t="s">
        <v>6957</v>
      </c>
      <c r="D932" t="s">
        <v>6957</v>
      </c>
      <c r="E932" t="s">
        <v>6958</v>
      </c>
      <c r="F932" t="s">
        <v>6958</v>
      </c>
      <c r="H932" t="s">
        <v>1249</v>
      </c>
      <c r="I932" t="s">
        <v>4831</v>
      </c>
      <c r="J932" t="s">
        <v>6959</v>
      </c>
      <c r="K932" t="s">
        <v>6959</v>
      </c>
      <c r="L932">
        <v>0</v>
      </c>
      <c r="M932">
        <v>0</v>
      </c>
      <c r="N932">
        <v>0</v>
      </c>
      <c r="O932" t="s">
        <v>6960</v>
      </c>
      <c r="P932" s="1">
        <v>0.21</v>
      </c>
      <c r="Q932" t="s">
        <v>6961</v>
      </c>
      <c r="R932">
        <v>0</v>
      </c>
      <c r="S932">
        <v>0</v>
      </c>
      <c r="T932" s="10">
        <f t="shared" si="56"/>
        <v>132.2314049586777</v>
      </c>
      <c r="U932" s="30">
        <v>159.73996499999998</v>
      </c>
      <c r="W932">
        <f t="shared" si="58"/>
        <v>160</v>
      </c>
      <c r="X932" s="17">
        <f t="shared" si="57"/>
        <v>160</v>
      </c>
      <c r="Y932" t="s">
        <v>6957</v>
      </c>
      <c r="Z932" t="s">
        <v>6957</v>
      </c>
      <c r="AA932" t="s">
        <v>6958</v>
      </c>
      <c r="AB932">
        <v>0</v>
      </c>
      <c r="AC932">
        <v>0</v>
      </c>
    </row>
    <row r="933" spans="1:29" ht="23.25">
      <c r="A933">
        <v>960</v>
      </c>
      <c r="B933" t="s">
        <v>6956</v>
      </c>
      <c r="C933" t="s">
        <v>6957</v>
      </c>
      <c r="D933" t="s">
        <v>6957</v>
      </c>
      <c r="E933" t="s">
        <v>6958</v>
      </c>
      <c r="F933" t="s">
        <v>6958</v>
      </c>
      <c r="H933" t="s">
        <v>1250</v>
      </c>
      <c r="I933" t="s">
        <v>4832</v>
      </c>
      <c r="J933" t="s">
        <v>6959</v>
      </c>
      <c r="K933" t="s">
        <v>6959</v>
      </c>
      <c r="L933">
        <v>0</v>
      </c>
      <c r="M933">
        <v>0</v>
      </c>
      <c r="N933">
        <v>0</v>
      </c>
      <c r="O933" t="s">
        <v>6960</v>
      </c>
      <c r="P933" s="1">
        <v>0.21</v>
      </c>
      <c r="Q933" t="s">
        <v>6961</v>
      </c>
      <c r="R933">
        <v>0</v>
      </c>
      <c r="S933">
        <v>0</v>
      </c>
      <c r="T933" s="10">
        <f t="shared" si="56"/>
        <v>132.2314049586777</v>
      </c>
      <c r="U933" s="30">
        <v>159.73996499999998</v>
      </c>
      <c r="W933">
        <f t="shared" si="58"/>
        <v>160</v>
      </c>
      <c r="X933" s="17">
        <f t="shared" si="57"/>
        <v>160</v>
      </c>
      <c r="Y933" t="s">
        <v>6957</v>
      </c>
      <c r="Z933" t="s">
        <v>6957</v>
      </c>
      <c r="AA933" t="s">
        <v>6958</v>
      </c>
      <c r="AB933">
        <v>0</v>
      </c>
      <c r="AC933">
        <v>0</v>
      </c>
    </row>
    <row r="934" spans="1:29" ht="23.25">
      <c r="A934">
        <v>961</v>
      </c>
      <c r="B934" t="s">
        <v>6956</v>
      </c>
      <c r="C934" t="s">
        <v>6957</v>
      </c>
      <c r="D934" t="s">
        <v>6957</v>
      </c>
      <c r="E934" t="s">
        <v>6958</v>
      </c>
      <c r="F934" t="s">
        <v>6958</v>
      </c>
      <c r="H934" t="s">
        <v>1251</v>
      </c>
      <c r="I934" t="s">
        <v>4833</v>
      </c>
      <c r="J934" t="s">
        <v>6959</v>
      </c>
      <c r="K934" t="s">
        <v>6959</v>
      </c>
      <c r="L934">
        <v>0</v>
      </c>
      <c r="M934">
        <v>0</v>
      </c>
      <c r="N934">
        <v>0</v>
      </c>
      <c r="O934" t="s">
        <v>6960</v>
      </c>
      <c r="P934" s="1">
        <v>0.21</v>
      </c>
      <c r="Q934" t="s">
        <v>6961</v>
      </c>
      <c r="R934">
        <v>0</v>
      </c>
      <c r="S934">
        <v>0</v>
      </c>
      <c r="T934" s="10">
        <f t="shared" si="56"/>
        <v>132.2314049586777</v>
      </c>
      <c r="U934" s="30">
        <v>159.73996499999998</v>
      </c>
      <c r="W934">
        <f t="shared" si="58"/>
        <v>160</v>
      </c>
      <c r="X934" s="17">
        <f t="shared" si="57"/>
        <v>160</v>
      </c>
      <c r="Y934" t="s">
        <v>6957</v>
      </c>
      <c r="Z934" t="s">
        <v>6957</v>
      </c>
      <c r="AA934" t="s">
        <v>6958</v>
      </c>
      <c r="AB934">
        <v>0</v>
      </c>
      <c r="AC934">
        <v>0</v>
      </c>
    </row>
    <row r="935" spans="1:29" ht="23.25">
      <c r="A935">
        <v>962</v>
      </c>
      <c r="B935" t="s">
        <v>6956</v>
      </c>
      <c r="C935" t="s">
        <v>6957</v>
      </c>
      <c r="D935" t="s">
        <v>6957</v>
      </c>
      <c r="E935" t="s">
        <v>6958</v>
      </c>
      <c r="F935" t="s">
        <v>6958</v>
      </c>
      <c r="H935" t="s">
        <v>1252</v>
      </c>
      <c r="I935" t="s">
        <v>4834</v>
      </c>
      <c r="J935" t="s">
        <v>6959</v>
      </c>
      <c r="K935" t="s">
        <v>6959</v>
      </c>
      <c r="L935">
        <v>0</v>
      </c>
      <c r="M935">
        <v>0</v>
      </c>
      <c r="N935">
        <v>0</v>
      </c>
      <c r="O935" t="s">
        <v>6960</v>
      </c>
      <c r="P935" s="1">
        <v>0.21</v>
      </c>
      <c r="Q935" t="s">
        <v>6961</v>
      </c>
      <c r="R935">
        <v>0</v>
      </c>
      <c r="S935">
        <v>0</v>
      </c>
      <c r="T935" s="10">
        <f t="shared" si="56"/>
        <v>132.2314049586777</v>
      </c>
      <c r="U935" s="30">
        <v>159.73996499999998</v>
      </c>
      <c r="W935">
        <f t="shared" si="58"/>
        <v>160</v>
      </c>
      <c r="X935" s="17">
        <f t="shared" si="57"/>
        <v>160</v>
      </c>
      <c r="Y935" t="s">
        <v>6957</v>
      </c>
      <c r="Z935" t="s">
        <v>6957</v>
      </c>
      <c r="AA935" t="s">
        <v>6958</v>
      </c>
      <c r="AB935">
        <v>0</v>
      </c>
      <c r="AC935">
        <v>0</v>
      </c>
    </row>
    <row r="936" spans="1:29" ht="23.25">
      <c r="A936">
        <v>963</v>
      </c>
      <c r="B936" t="s">
        <v>6956</v>
      </c>
      <c r="C936" t="s">
        <v>6957</v>
      </c>
      <c r="D936" t="s">
        <v>6957</v>
      </c>
      <c r="E936" t="s">
        <v>6958</v>
      </c>
      <c r="F936" t="s">
        <v>6958</v>
      </c>
      <c r="H936" t="s">
        <v>1253</v>
      </c>
      <c r="I936" t="s">
        <v>4835</v>
      </c>
      <c r="J936" t="s">
        <v>6959</v>
      </c>
      <c r="K936" t="s">
        <v>6959</v>
      </c>
      <c r="L936">
        <v>0</v>
      </c>
      <c r="M936">
        <v>0</v>
      </c>
      <c r="N936">
        <v>0</v>
      </c>
      <c r="O936" t="s">
        <v>6960</v>
      </c>
      <c r="P936" s="1">
        <v>0.21</v>
      </c>
      <c r="Q936" t="s">
        <v>6961</v>
      </c>
      <c r="R936">
        <v>0</v>
      </c>
      <c r="S936">
        <v>0</v>
      </c>
      <c r="T936" s="10">
        <f t="shared" si="56"/>
        <v>132.2314049586777</v>
      </c>
      <c r="U936" s="30">
        <v>159.73996499999998</v>
      </c>
      <c r="W936">
        <f t="shared" si="58"/>
        <v>160</v>
      </c>
      <c r="X936" s="17">
        <f t="shared" si="57"/>
        <v>160</v>
      </c>
      <c r="Y936" t="s">
        <v>6957</v>
      </c>
      <c r="Z936" t="s">
        <v>6957</v>
      </c>
      <c r="AA936" t="s">
        <v>6958</v>
      </c>
      <c r="AB936">
        <v>0</v>
      </c>
      <c r="AC936">
        <v>0</v>
      </c>
    </row>
    <row r="937" spans="1:29" ht="23.25">
      <c r="A937">
        <v>964</v>
      </c>
      <c r="B937" t="s">
        <v>6956</v>
      </c>
      <c r="C937" t="s">
        <v>6957</v>
      </c>
      <c r="D937" t="s">
        <v>6957</v>
      </c>
      <c r="E937" t="s">
        <v>6958</v>
      </c>
      <c r="F937" t="s">
        <v>6958</v>
      </c>
      <c r="H937" t="s">
        <v>1254</v>
      </c>
      <c r="I937" t="s">
        <v>4836</v>
      </c>
      <c r="J937" t="s">
        <v>6959</v>
      </c>
      <c r="K937" t="s">
        <v>6959</v>
      </c>
      <c r="L937">
        <v>0</v>
      </c>
      <c r="M937">
        <v>0</v>
      </c>
      <c r="N937">
        <v>0</v>
      </c>
      <c r="O937" t="s">
        <v>6960</v>
      </c>
      <c r="P937" s="1">
        <v>0.21</v>
      </c>
      <c r="Q937" t="s">
        <v>6961</v>
      </c>
      <c r="R937">
        <v>0</v>
      </c>
      <c r="S937">
        <v>0</v>
      </c>
      <c r="T937" s="10">
        <f t="shared" si="56"/>
        <v>132.2314049586777</v>
      </c>
      <c r="U937" s="30">
        <v>159.73996499999998</v>
      </c>
      <c r="W937">
        <f t="shared" si="58"/>
        <v>160</v>
      </c>
      <c r="X937" s="17">
        <f t="shared" si="57"/>
        <v>160</v>
      </c>
      <c r="Y937" t="s">
        <v>6957</v>
      </c>
      <c r="Z937" t="s">
        <v>6957</v>
      </c>
      <c r="AA937" t="s">
        <v>6958</v>
      </c>
      <c r="AB937">
        <v>0</v>
      </c>
      <c r="AC937">
        <v>0</v>
      </c>
    </row>
    <row r="938" spans="1:29" ht="23.25">
      <c r="A938">
        <v>965</v>
      </c>
      <c r="B938" t="s">
        <v>6956</v>
      </c>
      <c r="C938" t="s">
        <v>6957</v>
      </c>
      <c r="D938" t="s">
        <v>6957</v>
      </c>
      <c r="E938" t="s">
        <v>6958</v>
      </c>
      <c r="F938" t="s">
        <v>6958</v>
      </c>
      <c r="H938" t="s">
        <v>1255</v>
      </c>
      <c r="I938" t="s">
        <v>4837</v>
      </c>
      <c r="J938" t="s">
        <v>6959</v>
      </c>
      <c r="K938" t="s">
        <v>6959</v>
      </c>
      <c r="L938">
        <v>0</v>
      </c>
      <c r="M938">
        <v>0</v>
      </c>
      <c r="N938">
        <v>0</v>
      </c>
      <c r="O938" t="s">
        <v>6960</v>
      </c>
      <c r="P938" s="1">
        <v>0.21</v>
      </c>
      <c r="Q938" t="s">
        <v>6961</v>
      </c>
      <c r="R938">
        <v>0</v>
      </c>
      <c r="S938">
        <v>0</v>
      </c>
      <c r="T938" s="10">
        <f t="shared" si="56"/>
        <v>132.2314049586777</v>
      </c>
      <c r="U938" s="30">
        <v>159.73996499999998</v>
      </c>
      <c r="W938">
        <f t="shared" si="58"/>
        <v>160</v>
      </c>
      <c r="X938" s="17">
        <f t="shared" si="57"/>
        <v>160</v>
      </c>
      <c r="Y938" t="s">
        <v>6957</v>
      </c>
      <c r="Z938" t="s">
        <v>6957</v>
      </c>
      <c r="AA938" t="s">
        <v>6958</v>
      </c>
      <c r="AB938">
        <v>0</v>
      </c>
      <c r="AC938">
        <v>0</v>
      </c>
    </row>
    <row r="939" spans="1:29" ht="23.25">
      <c r="A939">
        <v>966</v>
      </c>
      <c r="B939" t="s">
        <v>6956</v>
      </c>
      <c r="C939" t="s">
        <v>6957</v>
      </c>
      <c r="D939" t="s">
        <v>6957</v>
      </c>
      <c r="E939" t="s">
        <v>6958</v>
      </c>
      <c r="F939" t="s">
        <v>6958</v>
      </c>
      <c r="H939" t="s">
        <v>1256</v>
      </c>
      <c r="I939" t="s">
        <v>4838</v>
      </c>
      <c r="J939" t="s">
        <v>6959</v>
      </c>
      <c r="K939" t="s">
        <v>6959</v>
      </c>
      <c r="L939">
        <v>0</v>
      </c>
      <c r="M939">
        <v>0</v>
      </c>
      <c r="N939">
        <v>0</v>
      </c>
      <c r="O939" t="s">
        <v>6960</v>
      </c>
      <c r="P939" s="1">
        <v>0.21</v>
      </c>
      <c r="Q939" t="s">
        <v>6961</v>
      </c>
      <c r="R939">
        <v>0</v>
      </c>
      <c r="S939">
        <v>0</v>
      </c>
      <c r="T939" s="10">
        <f t="shared" si="56"/>
        <v>132.2314049586777</v>
      </c>
      <c r="U939" s="30">
        <v>159.73996499999998</v>
      </c>
      <c r="W939">
        <f t="shared" si="58"/>
        <v>160</v>
      </c>
      <c r="X939" s="17">
        <f t="shared" si="57"/>
        <v>160</v>
      </c>
      <c r="Y939" t="s">
        <v>6957</v>
      </c>
      <c r="Z939" t="s">
        <v>6957</v>
      </c>
      <c r="AA939" t="s">
        <v>6958</v>
      </c>
      <c r="AB939">
        <v>0</v>
      </c>
      <c r="AC939">
        <v>0</v>
      </c>
    </row>
    <row r="940" spans="1:29" ht="23.25">
      <c r="A940">
        <v>967</v>
      </c>
      <c r="B940" t="s">
        <v>6956</v>
      </c>
      <c r="C940" t="s">
        <v>6957</v>
      </c>
      <c r="D940" t="s">
        <v>6957</v>
      </c>
      <c r="E940" t="s">
        <v>6958</v>
      </c>
      <c r="F940" t="s">
        <v>6958</v>
      </c>
      <c r="H940" t="s">
        <v>1257</v>
      </c>
      <c r="I940" t="s">
        <v>4839</v>
      </c>
      <c r="J940" t="s">
        <v>6959</v>
      </c>
      <c r="K940" t="s">
        <v>6959</v>
      </c>
      <c r="L940">
        <v>0</v>
      </c>
      <c r="M940">
        <v>0</v>
      </c>
      <c r="N940">
        <v>0</v>
      </c>
      <c r="O940" t="s">
        <v>6960</v>
      </c>
      <c r="P940" s="1">
        <v>0.21</v>
      </c>
      <c r="Q940" t="s">
        <v>6961</v>
      </c>
      <c r="R940">
        <v>0</v>
      </c>
      <c r="S940">
        <v>0</v>
      </c>
      <c r="T940" s="10">
        <f t="shared" si="56"/>
        <v>132.2314049586777</v>
      </c>
      <c r="U940" s="30">
        <v>159.73996499999998</v>
      </c>
      <c r="W940">
        <f t="shared" si="58"/>
        <v>160</v>
      </c>
      <c r="X940" s="17">
        <f t="shared" si="57"/>
        <v>160</v>
      </c>
      <c r="Y940" t="s">
        <v>6957</v>
      </c>
      <c r="Z940" t="s">
        <v>6957</v>
      </c>
      <c r="AA940" t="s">
        <v>6958</v>
      </c>
      <c r="AB940">
        <v>0</v>
      </c>
      <c r="AC940">
        <v>0</v>
      </c>
    </row>
    <row r="941" spans="1:29" ht="23.25">
      <c r="A941">
        <v>968</v>
      </c>
      <c r="B941" t="s">
        <v>6956</v>
      </c>
      <c r="C941" t="s">
        <v>6957</v>
      </c>
      <c r="D941" t="s">
        <v>6957</v>
      </c>
      <c r="E941" t="s">
        <v>6958</v>
      </c>
      <c r="F941" t="s">
        <v>6958</v>
      </c>
      <c r="H941" t="s">
        <v>1258</v>
      </c>
      <c r="I941" t="s">
        <v>4840</v>
      </c>
      <c r="J941" t="s">
        <v>6959</v>
      </c>
      <c r="K941" t="s">
        <v>6959</v>
      </c>
      <c r="L941">
        <v>0</v>
      </c>
      <c r="M941">
        <v>0</v>
      </c>
      <c r="N941">
        <v>0</v>
      </c>
      <c r="O941" t="s">
        <v>6960</v>
      </c>
      <c r="P941" s="1">
        <v>0.21</v>
      </c>
      <c r="Q941" t="s">
        <v>6961</v>
      </c>
      <c r="R941">
        <v>0</v>
      </c>
      <c r="S941">
        <v>0</v>
      </c>
      <c r="T941" s="10">
        <f t="shared" si="56"/>
        <v>132.2314049586777</v>
      </c>
      <c r="U941" s="30">
        <v>159.73996499999998</v>
      </c>
      <c r="W941">
        <f t="shared" si="58"/>
        <v>160</v>
      </c>
      <c r="X941" s="17">
        <f t="shared" si="57"/>
        <v>160</v>
      </c>
      <c r="Y941" t="s">
        <v>6957</v>
      </c>
      <c r="Z941" t="s">
        <v>6957</v>
      </c>
      <c r="AA941" t="s">
        <v>6958</v>
      </c>
      <c r="AB941">
        <v>0</v>
      </c>
      <c r="AC941">
        <v>0</v>
      </c>
    </row>
    <row r="942" spans="1:29" ht="23.25">
      <c r="A942">
        <v>969</v>
      </c>
      <c r="B942" t="s">
        <v>6956</v>
      </c>
      <c r="C942" t="s">
        <v>6957</v>
      </c>
      <c r="D942" t="s">
        <v>6957</v>
      </c>
      <c r="E942" t="s">
        <v>6958</v>
      </c>
      <c r="F942" t="s">
        <v>6958</v>
      </c>
      <c r="H942" t="s">
        <v>1285</v>
      </c>
      <c r="I942" t="s">
        <v>4863</v>
      </c>
      <c r="J942" t="s">
        <v>6959</v>
      </c>
      <c r="K942" t="s">
        <v>6959</v>
      </c>
      <c r="L942">
        <v>0</v>
      </c>
      <c r="M942">
        <v>0</v>
      </c>
      <c r="N942">
        <v>0</v>
      </c>
      <c r="O942" t="s">
        <v>6960</v>
      </c>
      <c r="P942" s="1">
        <v>0.21</v>
      </c>
      <c r="Q942" t="s">
        <v>6961</v>
      </c>
      <c r="R942">
        <v>0</v>
      </c>
      <c r="S942">
        <v>0</v>
      </c>
      <c r="T942" s="10">
        <f t="shared" si="56"/>
        <v>685.95041322314057</v>
      </c>
      <c r="U942" s="30">
        <v>831.24976274999995</v>
      </c>
      <c r="W942">
        <f t="shared" si="58"/>
        <v>830</v>
      </c>
      <c r="X942" s="17">
        <f t="shared" si="57"/>
        <v>830</v>
      </c>
      <c r="Y942" t="s">
        <v>6957</v>
      </c>
      <c r="Z942" t="s">
        <v>6957</v>
      </c>
      <c r="AA942" t="s">
        <v>6958</v>
      </c>
      <c r="AB942">
        <v>0</v>
      </c>
      <c r="AC942">
        <v>0</v>
      </c>
    </row>
    <row r="943" spans="1:29" ht="23.25">
      <c r="A943">
        <v>970</v>
      </c>
      <c r="B943" t="s">
        <v>6956</v>
      </c>
      <c r="C943" t="s">
        <v>6957</v>
      </c>
      <c r="D943" t="s">
        <v>6957</v>
      </c>
      <c r="E943" t="s">
        <v>6958</v>
      </c>
      <c r="F943" t="s">
        <v>6958</v>
      </c>
      <c r="H943" t="s">
        <v>1287</v>
      </c>
      <c r="I943" t="s">
        <v>4865</v>
      </c>
      <c r="J943" t="s">
        <v>6959</v>
      </c>
      <c r="K943" t="s">
        <v>6959</v>
      </c>
      <c r="L943">
        <v>0</v>
      </c>
      <c r="M943">
        <v>0</v>
      </c>
      <c r="N943">
        <v>0</v>
      </c>
      <c r="O943" t="s">
        <v>6960</v>
      </c>
      <c r="P943" s="1">
        <v>0.21</v>
      </c>
      <c r="Q943" t="s">
        <v>6961</v>
      </c>
      <c r="R943">
        <v>0</v>
      </c>
      <c r="S943">
        <v>0</v>
      </c>
      <c r="T943" s="10">
        <f t="shared" si="56"/>
        <v>685.95041322314057</v>
      </c>
      <c r="U943" s="30">
        <v>831.24976274999995</v>
      </c>
      <c r="W943">
        <f t="shared" si="58"/>
        <v>830</v>
      </c>
      <c r="X943" s="17">
        <f t="shared" si="57"/>
        <v>830</v>
      </c>
      <c r="Y943" t="s">
        <v>6957</v>
      </c>
      <c r="Z943" t="s">
        <v>6957</v>
      </c>
      <c r="AA943" t="s">
        <v>6958</v>
      </c>
      <c r="AB943">
        <v>0</v>
      </c>
      <c r="AC943">
        <v>0</v>
      </c>
    </row>
    <row r="944" spans="1:29" ht="23.25">
      <c r="A944">
        <v>971</v>
      </c>
      <c r="B944" t="s">
        <v>6956</v>
      </c>
      <c r="C944" t="s">
        <v>6957</v>
      </c>
      <c r="D944" t="s">
        <v>6957</v>
      </c>
      <c r="E944" t="s">
        <v>6958</v>
      </c>
      <c r="F944" t="s">
        <v>6958</v>
      </c>
      <c r="H944" t="s">
        <v>1292</v>
      </c>
      <c r="I944" t="s">
        <v>4868</v>
      </c>
      <c r="J944" t="s">
        <v>6959</v>
      </c>
      <c r="K944" t="s">
        <v>6959</v>
      </c>
      <c r="L944">
        <v>0</v>
      </c>
      <c r="M944">
        <v>0</v>
      </c>
      <c r="N944">
        <v>0</v>
      </c>
      <c r="O944" t="s">
        <v>6960</v>
      </c>
      <c r="P944" s="1">
        <v>0.21</v>
      </c>
      <c r="Q944" t="s">
        <v>6961</v>
      </c>
      <c r="R944">
        <v>0</v>
      </c>
      <c r="S944">
        <v>0</v>
      </c>
      <c r="T944" s="10">
        <f t="shared" si="56"/>
        <v>471.07438016528926</v>
      </c>
      <c r="U944" s="30">
        <v>567.71475749999991</v>
      </c>
      <c r="W944">
        <f t="shared" si="58"/>
        <v>570</v>
      </c>
      <c r="X944" s="17">
        <f t="shared" si="57"/>
        <v>570</v>
      </c>
      <c r="Y944" t="s">
        <v>6957</v>
      </c>
      <c r="Z944" t="s">
        <v>6957</v>
      </c>
      <c r="AA944" t="s">
        <v>6958</v>
      </c>
      <c r="AB944">
        <v>0</v>
      </c>
      <c r="AC944">
        <v>0</v>
      </c>
    </row>
    <row r="945" spans="1:29" ht="23.25">
      <c r="A945">
        <v>972</v>
      </c>
      <c r="B945" t="s">
        <v>6956</v>
      </c>
      <c r="C945" t="s">
        <v>6957</v>
      </c>
      <c r="D945" t="s">
        <v>6957</v>
      </c>
      <c r="E945" t="s">
        <v>6958</v>
      </c>
      <c r="F945" t="s">
        <v>6958</v>
      </c>
      <c r="H945" t="s">
        <v>1293</v>
      </c>
      <c r="I945" t="s">
        <v>4869</v>
      </c>
      <c r="J945" t="s">
        <v>6959</v>
      </c>
      <c r="K945" t="s">
        <v>6959</v>
      </c>
      <c r="L945">
        <v>0</v>
      </c>
      <c r="M945">
        <v>0</v>
      </c>
      <c r="N945">
        <v>0</v>
      </c>
      <c r="O945" t="s">
        <v>6960</v>
      </c>
      <c r="P945" s="1">
        <v>0.21</v>
      </c>
      <c r="Q945" t="s">
        <v>6961</v>
      </c>
      <c r="R945">
        <v>0</v>
      </c>
      <c r="S945">
        <v>0</v>
      </c>
      <c r="T945" s="10">
        <f t="shared" si="56"/>
        <v>892.56198347107443</v>
      </c>
      <c r="U945" s="30">
        <v>1083.2939122499999</v>
      </c>
      <c r="W945">
        <f t="shared" si="58"/>
        <v>1080</v>
      </c>
      <c r="X945" s="17">
        <f t="shared" si="57"/>
        <v>1080</v>
      </c>
      <c r="Y945" t="s">
        <v>6957</v>
      </c>
      <c r="Z945" t="s">
        <v>6957</v>
      </c>
      <c r="AA945" t="s">
        <v>6958</v>
      </c>
      <c r="AB945">
        <v>0</v>
      </c>
      <c r="AC945">
        <v>0</v>
      </c>
    </row>
    <row r="946" spans="1:29" ht="23.25">
      <c r="A946">
        <v>973</v>
      </c>
      <c r="B946" t="s">
        <v>6956</v>
      </c>
      <c r="C946" t="s">
        <v>6957</v>
      </c>
      <c r="D946" t="s">
        <v>6957</v>
      </c>
      <c r="E946" t="s">
        <v>6958</v>
      </c>
      <c r="F946" t="s">
        <v>6958</v>
      </c>
      <c r="H946" t="s">
        <v>1298</v>
      </c>
      <c r="I946" t="s">
        <v>4870</v>
      </c>
      <c r="J946" t="s">
        <v>6959</v>
      </c>
      <c r="K946" t="s">
        <v>6959</v>
      </c>
      <c r="L946">
        <v>0</v>
      </c>
      <c r="M946">
        <v>0</v>
      </c>
      <c r="N946">
        <v>0</v>
      </c>
      <c r="O946" t="s">
        <v>6960</v>
      </c>
      <c r="P946" s="1">
        <v>0.21</v>
      </c>
      <c r="Q946" t="s">
        <v>6961</v>
      </c>
      <c r="R946">
        <v>0</v>
      </c>
      <c r="S946">
        <v>0</v>
      </c>
      <c r="T946" s="10">
        <f t="shared" ref="T946:T1007" si="59">X946/1.21</f>
        <v>1842.9752066115702</v>
      </c>
      <c r="U946" s="30">
        <v>2227.4830710000001</v>
      </c>
      <c r="W946">
        <f t="shared" si="58"/>
        <v>2230</v>
      </c>
      <c r="X946" s="17">
        <f t="shared" si="57"/>
        <v>2230</v>
      </c>
      <c r="Y946" t="s">
        <v>6957</v>
      </c>
      <c r="Z946" t="s">
        <v>6957</v>
      </c>
      <c r="AA946" t="s">
        <v>6958</v>
      </c>
      <c r="AB946">
        <v>0</v>
      </c>
      <c r="AC946">
        <v>0</v>
      </c>
    </row>
    <row r="947" spans="1:29" ht="23.25">
      <c r="A947">
        <v>974</v>
      </c>
      <c r="B947" t="s">
        <v>6956</v>
      </c>
      <c r="C947" t="s">
        <v>6957</v>
      </c>
      <c r="D947" t="s">
        <v>6957</v>
      </c>
      <c r="E947" t="s">
        <v>6958</v>
      </c>
      <c r="F947" t="s">
        <v>6958</v>
      </c>
      <c r="H947" t="s">
        <v>1299</v>
      </c>
      <c r="I947" t="s">
        <v>4871</v>
      </c>
      <c r="J947" t="s">
        <v>6959</v>
      </c>
      <c r="K947" t="s">
        <v>6959</v>
      </c>
      <c r="L947">
        <v>0</v>
      </c>
      <c r="M947">
        <v>0</v>
      </c>
      <c r="N947">
        <v>0</v>
      </c>
      <c r="O947" t="s">
        <v>6960</v>
      </c>
      <c r="P947" s="1">
        <v>0.21</v>
      </c>
      <c r="Q947" t="s">
        <v>6961</v>
      </c>
      <c r="R947">
        <v>0</v>
      </c>
      <c r="S947">
        <v>0</v>
      </c>
      <c r="T947" s="10">
        <f t="shared" si="59"/>
        <v>1842.9752066115702</v>
      </c>
      <c r="U947" s="30">
        <v>2227.4830710000001</v>
      </c>
      <c r="W947">
        <f t="shared" si="58"/>
        <v>2230</v>
      </c>
      <c r="X947" s="17">
        <f t="shared" si="57"/>
        <v>2230</v>
      </c>
      <c r="Y947" t="s">
        <v>6957</v>
      </c>
      <c r="Z947" t="s">
        <v>6957</v>
      </c>
      <c r="AA947" t="s">
        <v>6958</v>
      </c>
      <c r="AB947">
        <v>0</v>
      </c>
      <c r="AC947">
        <v>0</v>
      </c>
    </row>
    <row r="948" spans="1:29" ht="23.25">
      <c r="A948">
        <v>975</v>
      </c>
      <c r="B948" t="s">
        <v>6956</v>
      </c>
      <c r="C948" t="s">
        <v>6957</v>
      </c>
      <c r="D948" t="s">
        <v>6957</v>
      </c>
      <c r="E948" t="s">
        <v>6958</v>
      </c>
      <c r="F948" t="s">
        <v>6958</v>
      </c>
      <c r="H948" t="s">
        <v>1300</v>
      </c>
      <c r="I948" t="s">
        <v>4872</v>
      </c>
      <c r="J948" t="s">
        <v>6959</v>
      </c>
      <c r="K948" t="s">
        <v>6959</v>
      </c>
      <c r="L948">
        <v>0</v>
      </c>
      <c r="M948">
        <v>0</v>
      </c>
      <c r="N948">
        <v>0</v>
      </c>
      <c r="O948" t="s">
        <v>6960</v>
      </c>
      <c r="P948" s="1">
        <v>0.21</v>
      </c>
      <c r="Q948" t="s">
        <v>6961</v>
      </c>
      <c r="R948">
        <v>0</v>
      </c>
      <c r="S948">
        <v>0</v>
      </c>
      <c r="T948" s="10">
        <f t="shared" si="59"/>
        <v>1842.9752066115702</v>
      </c>
      <c r="U948" s="30">
        <v>2227.4830710000001</v>
      </c>
      <c r="W948">
        <f t="shared" si="58"/>
        <v>2230</v>
      </c>
      <c r="X948" s="17">
        <f t="shared" si="57"/>
        <v>2230</v>
      </c>
      <c r="Y948" t="s">
        <v>6957</v>
      </c>
      <c r="Z948" t="s">
        <v>6957</v>
      </c>
      <c r="AA948" t="s">
        <v>6958</v>
      </c>
      <c r="AB948">
        <v>0</v>
      </c>
      <c r="AC948">
        <v>0</v>
      </c>
    </row>
    <row r="949" spans="1:29" ht="23.25">
      <c r="A949">
        <v>976</v>
      </c>
      <c r="B949" t="s">
        <v>6956</v>
      </c>
      <c r="C949" t="s">
        <v>6957</v>
      </c>
      <c r="D949" t="s">
        <v>6957</v>
      </c>
      <c r="E949" t="s">
        <v>6958</v>
      </c>
      <c r="F949" t="s">
        <v>6958</v>
      </c>
      <c r="H949" t="s">
        <v>1301</v>
      </c>
      <c r="I949" t="s">
        <v>4873</v>
      </c>
      <c r="J949" t="s">
        <v>6959</v>
      </c>
      <c r="K949" t="s">
        <v>6959</v>
      </c>
      <c r="L949">
        <v>0</v>
      </c>
      <c r="M949">
        <v>0</v>
      </c>
      <c r="N949">
        <v>0</v>
      </c>
      <c r="O949" t="s">
        <v>6960</v>
      </c>
      <c r="P949" s="1">
        <v>0.21</v>
      </c>
      <c r="Q949" t="s">
        <v>6961</v>
      </c>
      <c r="R949">
        <v>0</v>
      </c>
      <c r="S949">
        <v>0</v>
      </c>
      <c r="T949" s="10">
        <f t="shared" si="59"/>
        <v>1842.9752066115702</v>
      </c>
      <c r="U949" s="30">
        <v>2227.4830710000001</v>
      </c>
      <c r="W949">
        <f t="shared" si="58"/>
        <v>2230</v>
      </c>
      <c r="X949" s="17">
        <f t="shared" si="57"/>
        <v>2230</v>
      </c>
      <c r="Y949" t="s">
        <v>6957</v>
      </c>
      <c r="Z949" t="s">
        <v>6957</v>
      </c>
      <c r="AA949" t="s">
        <v>6958</v>
      </c>
      <c r="AB949">
        <v>0</v>
      </c>
      <c r="AC949">
        <v>0</v>
      </c>
    </row>
    <row r="950" spans="1:29" ht="23.25">
      <c r="A950">
        <v>977</v>
      </c>
      <c r="B950" t="s">
        <v>6956</v>
      </c>
      <c r="C950" t="s">
        <v>6957</v>
      </c>
      <c r="D950" t="s">
        <v>6957</v>
      </c>
      <c r="E950" t="s">
        <v>6958</v>
      </c>
      <c r="F950" t="s">
        <v>6958</v>
      </c>
      <c r="H950" t="s">
        <v>1302</v>
      </c>
      <c r="I950" t="s">
        <v>4874</v>
      </c>
      <c r="J950" t="s">
        <v>6959</v>
      </c>
      <c r="K950" t="s">
        <v>6959</v>
      </c>
      <c r="L950">
        <v>0</v>
      </c>
      <c r="M950">
        <v>0</v>
      </c>
      <c r="N950">
        <v>0</v>
      </c>
      <c r="O950" t="s">
        <v>6960</v>
      </c>
      <c r="P950" s="1">
        <v>0.21</v>
      </c>
      <c r="Q950" t="s">
        <v>6961</v>
      </c>
      <c r="R950">
        <v>0</v>
      </c>
      <c r="S950">
        <v>0</v>
      </c>
      <c r="T950" s="10">
        <f t="shared" si="59"/>
        <v>1842.9752066115702</v>
      </c>
      <c r="U950" s="30">
        <v>2227.4830710000001</v>
      </c>
      <c r="W950">
        <f t="shared" si="58"/>
        <v>2230</v>
      </c>
      <c r="X950" s="17">
        <f t="shared" si="57"/>
        <v>2230</v>
      </c>
      <c r="Y950" t="s">
        <v>6957</v>
      </c>
      <c r="Z950" t="s">
        <v>6957</v>
      </c>
      <c r="AA950" t="s">
        <v>6958</v>
      </c>
      <c r="AB950">
        <v>0</v>
      </c>
      <c r="AC950">
        <v>0</v>
      </c>
    </row>
    <row r="951" spans="1:29" ht="23.25">
      <c r="A951">
        <v>978</v>
      </c>
      <c r="B951" t="s">
        <v>6956</v>
      </c>
      <c r="C951" t="s">
        <v>6957</v>
      </c>
      <c r="D951" t="s">
        <v>6957</v>
      </c>
      <c r="E951" t="s">
        <v>6958</v>
      </c>
      <c r="F951" t="s">
        <v>6958</v>
      </c>
      <c r="H951" t="s">
        <v>10481</v>
      </c>
      <c r="I951" t="s">
        <v>10480</v>
      </c>
      <c r="J951" t="s">
        <v>6959</v>
      </c>
      <c r="K951" t="s">
        <v>6959</v>
      </c>
      <c r="L951">
        <v>0</v>
      </c>
      <c r="M951">
        <v>0</v>
      </c>
      <c r="N951">
        <v>0</v>
      </c>
      <c r="O951" t="s">
        <v>6960</v>
      </c>
      <c r="P951" s="1">
        <v>0.21</v>
      </c>
      <c r="Q951" t="s">
        <v>6961</v>
      </c>
      <c r="R951">
        <v>0</v>
      </c>
      <c r="S951">
        <v>0</v>
      </c>
      <c r="T951" s="10">
        <f t="shared" si="59"/>
        <v>4371.9008264462809</v>
      </c>
      <c r="U951" s="30">
        <v>5289.3244552499991</v>
      </c>
      <c r="W951">
        <f t="shared" si="58"/>
        <v>5290</v>
      </c>
      <c r="X951" s="17">
        <f t="shared" si="57"/>
        <v>5290</v>
      </c>
      <c r="Y951" t="s">
        <v>6957</v>
      </c>
      <c r="Z951" t="s">
        <v>6957</v>
      </c>
      <c r="AA951" t="s">
        <v>6958</v>
      </c>
      <c r="AB951">
        <v>0</v>
      </c>
      <c r="AC951">
        <v>0</v>
      </c>
    </row>
    <row r="952" spans="1:29" ht="23.25">
      <c r="A952">
        <v>979</v>
      </c>
      <c r="B952" t="s">
        <v>6956</v>
      </c>
      <c r="C952" t="s">
        <v>6957</v>
      </c>
      <c r="D952" t="s">
        <v>6957</v>
      </c>
      <c r="E952" t="s">
        <v>6958</v>
      </c>
      <c r="F952" t="s">
        <v>6958</v>
      </c>
      <c r="H952" t="s">
        <v>10483</v>
      </c>
      <c r="I952" t="s">
        <v>10482</v>
      </c>
      <c r="J952" t="s">
        <v>6959</v>
      </c>
      <c r="K952" t="s">
        <v>6959</v>
      </c>
      <c r="L952">
        <v>0</v>
      </c>
      <c r="M952">
        <v>0</v>
      </c>
      <c r="N952">
        <v>0</v>
      </c>
      <c r="O952" t="s">
        <v>6960</v>
      </c>
      <c r="P952" s="1">
        <v>0.21</v>
      </c>
      <c r="Q952" t="s">
        <v>6961</v>
      </c>
      <c r="R952">
        <v>0</v>
      </c>
      <c r="S952">
        <v>0</v>
      </c>
      <c r="T952" s="10">
        <f t="shared" si="59"/>
        <v>1677.6859504132233</v>
      </c>
      <c r="U952" s="30">
        <v>2028.8862247499999</v>
      </c>
      <c r="W952">
        <f t="shared" si="58"/>
        <v>2030</v>
      </c>
      <c r="X952" s="17">
        <f t="shared" si="57"/>
        <v>2030</v>
      </c>
      <c r="Y952" t="s">
        <v>6957</v>
      </c>
      <c r="Z952" t="s">
        <v>6957</v>
      </c>
      <c r="AA952" t="s">
        <v>6958</v>
      </c>
      <c r="AB952">
        <v>0</v>
      </c>
      <c r="AC952">
        <v>0</v>
      </c>
    </row>
    <row r="953" spans="1:29" ht="23.25">
      <c r="A953">
        <v>980</v>
      </c>
      <c r="B953" t="s">
        <v>6956</v>
      </c>
      <c r="C953" t="s">
        <v>6957</v>
      </c>
      <c r="D953" t="s">
        <v>6957</v>
      </c>
      <c r="E953" t="s">
        <v>6958</v>
      </c>
      <c r="F953" t="s">
        <v>6958</v>
      </c>
      <c r="H953" t="s">
        <v>10485</v>
      </c>
      <c r="I953" t="s">
        <v>10484</v>
      </c>
      <c r="J953" t="s">
        <v>6959</v>
      </c>
      <c r="K953" t="s">
        <v>6959</v>
      </c>
      <c r="L953">
        <v>0</v>
      </c>
      <c r="M953">
        <v>0</v>
      </c>
      <c r="N953">
        <v>0</v>
      </c>
      <c r="O953" t="s">
        <v>6960</v>
      </c>
      <c r="P953" s="1">
        <v>0.21</v>
      </c>
      <c r="Q953" t="s">
        <v>6961</v>
      </c>
      <c r="R953">
        <v>0</v>
      </c>
      <c r="S953">
        <v>0</v>
      </c>
      <c r="T953" s="10">
        <f t="shared" si="59"/>
        <v>1793.3884297520663</v>
      </c>
      <c r="U953" s="30">
        <v>2167.2167220000001</v>
      </c>
      <c r="W953">
        <f t="shared" si="58"/>
        <v>2170</v>
      </c>
      <c r="X953" s="17">
        <f t="shared" si="57"/>
        <v>2170</v>
      </c>
      <c r="Y953" t="s">
        <v>6957</v>
      </c>
      <c r="Z953" t="s">
        <v>6957</v>
      </c>
      <c r="AA953" t="s">
        <v>6958</v>
      </c>
      <c r="AB953">
        <v>0</v>
      </c>
      <c r="AC953">
        <v>0</v>
      </c>
    </row>
    <row r="954" spans="1:29" ht="23.25">
      <c r="A954">
        <v>981</v>
      </c>
      <c r="B954" t="s">
        <v>6956</v>
      </c>
      <c r="C954" t="s">
        <v>6957</v>
      </c>
      <c r="D954" t="s">
        <v>6957</v>
      </c>
      <c r="E954" t="s">
        <v>6958</v>
      </c>
      <c r="F954" t="s">
        <v>6958</v>
      </c>
      <c r="H954" t="s">
        <v>1353</v>
      </c>
      <c r="I954" t="s">
        <v>4925</v>
      </c>
      <c r="J954" t="s">
        <v>6959</v>
      </c>
      <c r="K954" t="s">
        <v>6959</v>
      </c>
      <c r="L954">
        <v>0</v>
      </c>
      <c r="M954">
        <v>0</v>
      </c>
      <c r="N954">
        <v>0</v>
      </c>
      <c r="O954" t="s">
        <v>6960</v>
      </c>
      <c r="P954" s="1">
        <v>0.21</v>
      </c>
      <c r="Q954" t="s">
        <v>6961</v>
      </c>
      <c r="R954">
        <v>0</v>
      </c>
      <c r="S954">
        <v>0</v>
      </c>
      <c r="T954" s="10">
        <f t="shared" si="59"/>
        <v>1173.5537190082646</v>
      </c>
      <c r="U954" s="30">
        <v>1423.0872314999999</v>
      </c>
      <c r="W954">
        <f t="shared" si="58"/>
        <v>1420</v>
      </c>
      <c r="X954" s="17">
        <f t="shared" si="57"/>
        <v>1420</v>
      </c>
      <c r="Y954" t="s">
        <v>6957</v>
      </c>
      <c r="Z954" t="s">
        <v>6957</v>
      </c>
      <c r="AA954" t="s">
        <v>6958</v>
      </c>
      <c r="AB954">
        <v>0</v>
      </c>
      <c r="AC954">
        <v>0</v>
      </c>
    </row>
    <row r="955" spans="1:29" ht="23.25">
      <c r="A955">
        <v>982</v>
      </c>
      <c r="B955" t="s">
        <v>6956</v>
      </c>
      <c r="C955" t="s">
        <v>6957</v>
      </c>
      <c r="D955" t="s">
        <v>6957</v>
      </c>
      <c r="E955" t="s">
        <v>6958</v>
      </c>
      <c r="F955" t="s">
        <v>6958</v>
      </c>
      <c r="H955" t="s">
        <v>1354</v>
      </c>
      <c r="I955" t="s">
        <v>4926</v>
      </c>
      <c r="J955" t="s">
        <v>6959</v>
      </c>
      <c r="K955" t="s">
        <v>6959</v>
      </c>
      <c r="L955">
        <v>0</v>
      </c>
      <c r="M955">
        <v>0</v>
      </c>
      <c r="N955">
        <v>0</v>
      </c>
      <c r="O955" t="s">
        <v>6960</v>
      </c>
      <c r="P955" s="1">
        <v>0.21</v>
      </c>
      <c r="Q955" t="s">
        <v>6961</v>
      </c>
      <c r="R955">
        <v>0</v>
      </c>
      <c r="S955">
        <v>0</v>
      </c>
      <c r="T955" s="10">
        <f t="shared" si="59"/>
        <v>1685.9504132231405</v>
      </c>
      <c r="U955" s="30">
        <v>2035.48066425</v>
      </c>
      <c r="W955">
        <f t="shared" si="58"/>
        <v>2040</v>
      </c>
      <c r="X955" s="17">
        <f t="shared" si="57"/>
        <v>2040</v>
      </c>
      <c r="Y955" t="s">
        <v>6957</v>
      </c>
      <c r="Z955" t="s">
        <v>6957</v>
      </c>
      <c r="AA955" t="s">
        <v>6958</v>
      </c>
      <c r="AB955">
        <v>0</v>
      </c>
      <c r="AC955">
        <v>0</v>
      </c>
    </row>
    <row r="956" spans="1:29" ht="23.25">
      <c r="A956">
        <v>983</v>
      </c>
      <c r="B956" t="s">
        <v>6956</v>
      </c>
      <c r="C956" t="s">
        <v>6957</v>
      </c>
      <c r="D956" t="s">
        <v>6957</v>
      </c>
      <c r="E956" t="s">
        <v>6958</v>
      </c>
      <c r="F956" t="s">
        <v>6958</v>
      </c>
      <c r="H956" t="s">
        <v>1355</v>
      </c>
      <c r="I956" t="s">
        <v>4927</v>
      </c>
      <c r="J956" t="s">
        <v>6959</v>
      </c>
      <c r="K956" t="s">
        <v>6959</v>
      </c>
      <c r="L956">
        <v>0</v>
      </c>
      <c r="M956">
        <v>0</v>
      </c>
      <c r="N956">
        <v>0</v>
      </c>
      <c r="O956" t="s">
        <v>6960</v>
      </c>
      <c r="P956" s="1">
        <v>0.21</v>
      </c>
      <c r="Q956" t="s">
        <v>6961</v>
      </c>
      <c r="R956">
        <v>0</v>
      </c>
      <c r="S956">
        <v>0</v>
      </c>
      <c r="T956" s="10">
        <f t="shared" si="59"/>
        <v>2487.6033057851241</v>
      </c>
      <c r="U956" s="30">
        <v>3008.9151674999998</v>
      </c>
      <c r="W956">
        <f t="shared" si="58"/>
        <v>3010</v>
      </c>
      <c r="X956" s="17">
        <f t="shared" si="57"/>
        <v>3010</v>
      </c>
      <c r="Y956" t="s">
        <v>6957</v>
      </c>
      <c r="Z956" t="s">
        <v>6957</v>
      </c>
      <c r="AA956" t="s">
        <v>6958</v>
      </c>
      <c r="AB956">
        <v>0</v>
      </c>
      <c r="AC956">
        <v>0</v>
      </c>
    </row>
    <row r="957" spans="1:29" ht="23.25">
      <c r="A957">
        <v>984</v>
      </c>
      <c r="B957" t="s">
        <v>6956</v>
      </c>
      <c r="C957" t="s">
        <v>6957</v>
      </c>
      <c r="D957" t="s">
        <v>6957</v>
      </c>
      <c r="E957" t="s">
        <v>6958</v>
      </c>
      <c r="F957" t="s">
        <v>6958</v>
      </c>
      <c r="H957" t="s">
        <v>1356</v>
      </c>
      <c r="I957" t="s">
        <v>4928</v>
      </c>
      <c r="J957" t="s">
        <v>6959</v>
      </c>
      <c r="K957" t="s">
        <v>6959</v>
      </c>
      <c r="L957">
        <v>0</v>
      </c>
      <c r="M957">
        <v>0</v>
      </c>
      <c r="N957">
        <v>0</v>
      </c>
      <c r="O957" t="s">
        <v>6960</v>
      </c>
      <c r="P957" s="1">
        <v>0.21</v>
      </c>
      <c r="Q957" t="s">
        <v>6961</v>
      </c>
      <c r="R957">
        <v>0</v>
      </c>
      <c r="S957">
        <v>0</v>
      </c>
      <c r="T957" s="10">
        <f t="shared" si="59"/>
        <v>619.83471074380168</v>
      </c>
      <c r="U957" s="30">
        <v>747.51655274999996</v>
      </c>
      <c r="W957">
        <f t="shared" si="58"/>
        <v>750</v>
      </c>
      <c r="X957" s="17">
        <f t="shared" si="57"/>
        <v>750</v>
      </c>
      <c r="Y957" t="s">
        <v>6957</v>
      </c>
      <c r="Z957" t="s">
        <v>6957</v>
      </c>
      <c r="AA957" t="s">
        <v>6958</v>
      </c>
      <c r="AB957">
        <v>0</v>
      </c>
      <c r="AC957">
        <v>0</v>
      </c>
    </row>
    <row r="958" spans="1:29" ht="23.25">
      <c r="A958">
        <v>985</v>
      </c>
      <c r="B958" t="s">
        <v>6956</v>
      </c>
      <c r="C958" t="s">
        <v>6957</v>
      </c>
      <c r="D958" t="s">
        <v>6957</v>
      </c>
      <c r="E958" t="s">
        <v>6958</v>
      </c>
      <c r="F958" t="s">
        <v>6958</v>
      </c>
      <c r="H958" t="s">
        <v>1357</v>
      </c>
      <c r="I958" t="s">
        <v>4929</v>
      </c>
      <c r="J958" t="s">
        <v>6959</v>
      </c>
      <c r="K958" t="s">
        <v>6959</v>
      </c>
      <c r="L958">
        <v>0</v>
      </c>
      <c r="M958">
        <v>0</v>
      </c>
      <c r="N958">
        <v>0</v>
      </c>
      <c r="O958" t="s">
        <v>6960</v>
      </c>
      <c r="P958" s="1">
        <v>0.21</v>
      </c>
      <c r="Q958" t="s">
        <v>6961</v>
      </c>
      <c r="R958">
        <v>0</v>
      </c>
      <c r="S958">
        <v>0</v>
      </c>
      <c r="T958" s="10">
        <f t="shared" si="59"/>
        <v>776.85950413223145</v>
      </c>
      <c r="U958" s="30">
        <v>939.72559724999996</v>
      </c>
      <c r="W958">
        <f t="shared" si="58"/>
        <v>940</v>
      </c>
      <c r="X958" s="17">
        <f t="shared" si="57"/>
        <v>940</v>
      </c>
      <c r="Y958" t="s">
        <v>6957</v>
      </c>
      <c r="Z958" t="s">
        <v>6957</v>
      </c>
      <c r="AA958" t="s">
        <v>6958</v>
      </c>
      <c r="AB958">
        <v>0</v>
      </c>
      <c r="AC958">
        <v>0</v>
      </c>
    </row>
    <row r="959" spans="1:29" ht="23.25">
      <c r="A959">
        <v>986</v>
      </c>
      <c r="B959" t="s">
        <v>6956</v>
      </c>
      <c r="C959" t="s">
        <v>6957</v>
      </c>
      <c r="D959" t="s">
        <v>6957</v>
      </c>
      <c r="E959" t="s">
        <v>6958</v>
      </c>
      <c r="F959" t="s">
        <v>6958</v>
      </c>
      <c r="H959" t="s">
        <v>1358</v>
      </c>
      <c r="I959" t="s">
        <v>4930</v>
      </c>
      <c r="J959" t="s">
        <v>6959</v>
      </c>
      <c r="K959" t="s">
        <v>6959</v>
      </c>
      <c r="L959">
        <v>0</v>
      </c>
      <c r="M959">
        <v>0</v>
      </c>
      <c r="N959">
        <v>0</v>
      </c>
      <c r="O959" t="s">
        <v>6960</v>
      </c>
      <c r="P959" s="1">
        <v>0.21</v>
      </c>
      <c r="Q959" t="s">
        <v>6961</v>
      </c>
      <c r="R959">
        <v>0</v>
      </c>
      <c r="S959">
        <v>0</v>
      </c>
      <c r="T959" s="10">
        <f t="shared" si="59"/>
        <v>1173.5537190082646</v>
      </c>
      <c r="U959" s="30">
        <v>1418.1638624999998</v>
      </c>
      <c r="W959">
        <f t="shared" si="58"/>
        <v>1420</v>
      </c>
      <c r="X959" s="17">
        <f t="shared" si="57"/>
        <v>1420</v>
      </c>
      <c r="Y959" t="s">
        <v>6957</v>
      </c>
      <c r="Z959" t="s">
        <v>6957</v>
      </c>
      <c r="AA959" t="s">
        <v>6958</v>
      </c>
      <c r="AB959">
        <v>0</v>
      </c>
      <c r="AC959">
        <v>0</v>
      </c>
    </row>
    <row r="960" spans="1:29" ht="23.25">
      <c r="A960">
        <v>987</v>
      </c>
      <c r="B960" t="s">
        <v>6956</v>
      </c>
      <c r="C960" t="s">
        <v>6957</v>
      </c>
      <c r="D960" t="s">
        <v>6957</v>
      </c>
      <c r="E960" t="s">
        <v>6958</v>
      </c>
      <c r="F960" t="s">
        <v>6958</v>
      </c>
      <c r="H960" t="s">
        <v>1359</v>
      </c>
      <c r="I960" t="s">
        <v>4931</v>
      </c>
      <c r="J960" t="s">
        <v>6959</v>
      </c>
      <c r="K960" t="s">
        <v>6959</v>
      </c>
      <c r="L960">
        <v>0</v>
      </c>
      <c r="M960">
        <v>0</v>
      </c>
      <c r="N960">
        <v>0</v>
      </c>
      <c r="O960" t="s">
        <v>6960</v>
      </c>
      <c r="P960" s="1">
        <v>0.21</v>
      </c>
      <c r="Q960" t="s">
        <v>6961</v>
      </c>
      <c r="R960">
        <v>0</v>
      </c>
      <c r="S960">
        <v>0</v>
      </c>
      <c r="T960" s="10">
        <f t="shared" si="59"/>
        <v>413.22314049586777</v>
      </c>
      <c r="U960" s="30">
        <v>501.10552799999994</v>
      </c>
      <c r="W960">
        <f t="shared" si="58"/>
        <v>500</v>
      </c>
      <c r="X960" s="17">
        <f t="shared" si="57"/>
        <v>500</v>
      </c>
      <c r="Y960" t="s">
        <v>6957</v>
      </c>
      <c r="Z960" t="s">
        <v>6957</v>
      </c>
      <c r="AA960" t="s">
        <v>6958</v>
      </c>
      <c r="AB960">
        <v>0</v>
      </c>
      <c r="AC960">
        <v>0</v>
      </c>
    </row>
    <row r="961" spans="1:29" ht="23.25">
      <c r="A961">
        <v>988</v>
      </c>
      <c r="B961" t="s">
        <v>6956</v>
      </c>
      <c r="C961" t="s">
        <v>6957</v>
      </c>
      <c r="D961" t="s">
        <v>6957</v>
      </c>
      <c r="E961" t="s">
        <v>6958</v>
      </c>
      <c r="F961" t="s">
        <v>6958</v>
      </c>
      <c r="H961" t="s">
        <v>1360</v>
      </c>
      <c r="I961" t="s">
        <v>4932</v>
      </c>
      <c r="J961" t="s">
        <v>6959</v>
      </c>
      <c r="K961" t="s">
        <v>6959</v>
      </c>
      <c r="L961">
        <v>0</v>
      </c>
      <c r="M961">
        <v>0</v>
      </c>
      <c r="N961">
        <v>0</v>
      </c>
      <c r="O961" t="s">
        <v>6960</v>
      </c>
      <c r="P961" s="1">
        <v>0.21</v>
      </c>
      <c r="Q961" t="s">
        <v>6961</v>
      </c>
      <c r="R961">
        <v>0</v>
      </c>
      <c r="S961">
        <v>0</v>
      </c>
      <c r="T961" s="10">
        <f t="shared" si="59"/>
        <v>537.19008264462809</v>
      </c>
      <c r="U961" s="30">
        <v>650.89094399999999</v>
      </c>
      <c r="W961">
        <f t="shared" si="58"/>
        <v>650</v>
      </c>
      <c r="X961" s="17">
        <f t="shared" si="57"/>
        <v>650</v>
      </c>
      <c r="Y961" t="s">
        <v>6957</v>
      </c>
      <c r="Z961" t="s">
        <v>6957</v>
      </c>
      <c r="AA961" t="s">
        <v>6958</v>
      </c>
      <c r="AB961">
        <v>0</v>
      </c>
      <c r="AC961">
        <v>0</v>
      </c>
    </row>
    <row r="962" spans="1:29" ht="23.25">
      <c r="A962">
        <v>989</v>
      </c>
      <c r="B962" t="s">
        <v>6956</v>
      </c>
      <c r="C962" t="s">
        <v>6957</v>
      </c>
      <c r="D962" t="s">
        <v>6957</v>
      </c>
      <c r="E962" t="s">
        <v>6958</v>
      </c>
      <c r="F962" t="s">
        <v>6958</v>
      </c>
      <c r="H962" t="s">
        <v>1361</v>
      </c>
      <c r="I962" t="s">
        <v>4933</v>
      </c>
      <c r="J962" t="s">
        <v>6959</v>
      </c>
      <c r="K962" t="s">
        <v>6959</v>
      </c>
      <c r="L962">
        <v>0</v>
      </c>
      <c r="M962">
        <v>0</v>
      </c>
      <c r="N962">
        <v>0</v>
      </c>
      <c r="O962" t="s">
        <v>6960</v>
      </c>
      <c r="P962" s="1">
        <v>0.21</v>
      </c>
      <c r="Q962" t="s">
        <v>6961</v>
      </c>
      <c r="R962">
        <v>0</v>
      </c>
      <c r="S962">
        <v>0</v>
      </c>
      <c r="T962" s="10">
        <f t="shared" si="59"/>
        <v>958.67768595041321</v>
      </c>
      <c r="U962" s="30">
        <v>1157.53975425</v>
      </c>
      <c r="W962">
        <f t="shared" si="58"/>
        <v>1160</v>
      </c>
      <c r="X962" s="17">
        <f t="shared" si="57"/>
        <v>1160</v>
      </c>
      <c r="Y962" t="s">
        <v>6957</v>
      </c>
      <c r="Z962" t="s">
        <v>6957</v>
      </c>
      <c r="AA962" t="s">
        <v>6958</v>
      </c>
      <c r="AB962">
        <v>0</v>
      </c>
      <c r="AC962">
        <v>0</v>
      </c>
    </row>
    <row r="963" spans="1:29" ht="23.25">
      <c r="A963">
        <v>990</v>
      </c>
      <c r="B963" t="s">
        <v>6956</v>
      </c>
      <c r="C963" t="s">
        <v>6957</v>
      </c>
      <c r="D963" t="s">
        <v>6957</v>
      </c>
      <c r="E963" t="s">
        <v>6958</v>
      </c>
      <c r="F963" t="s">
        <v>6958</v>
      </c>
      <c r="H963" t="s">
        <v>1362</v>
      </c>
      <c r="I963" t="s">
        <v>4934</v>
      </c>
      <c r="J963" t="s">
        <v>6959</v>
      </c>
      <c r="K963" t="s">
        <v>6959</v>
      </c>
      <c r="L963">
        <v>0</v>
      </c>
      <c r="M963">
        <v>0</v>
      </c>
      <c r="N963">
        <v>0</v>
      </c>
      <c r="O963" t="s">
        <v>6960</v>
      </c>
      <c r="P963" s="1">
        <v>0.21</v>
      </c>
      <c r="Q963" t="s">
        <v>6961</v>
      </c>
      <c r="R963">
        <v>0</v>
      </c>
      <c r="S963">
        <v>0</v>
      </c>
      <c r="T963" s="10">
        <f t="shared" si="59"/>
        <v>1702.4793388429753</v>
      </c>
      <c r="U963" s="30">
        <v>2058.8666669999998</v>
      </c>
      <c r="W963">
        <f t="shared" si="58"/>
        <v>2060</v>
      </c>
      <c r="X963" s="17">
        <f t="shared" si="57"/>
        <v>2060</v>
      </c>
      <c r="Y963" t="s">
        <v>6957</v>
      </c>
      <c r="Z963" t="s">
        <v>6957</v>
      </c>
      <c r="AA963" t="s">
        <v>6958</v>
      </c>
      <c r="AB963">
        <v>0</v>
      </c>
      <c r="AC963">
        <v>0</v>
      </c>
    </row>
    <row r="964" spans="1:29" ht="23.25">
      <c r="A964">
        <v>991</v>
      </c>
      <c r="B964" t="s">
        <v>6956</v>
      </c>
      <c r="C964" t="s">
        <v>6957</v>
      </c>
      <c r="D964" t="s">
        <v>6957</v>
      </c>
      <c r="E964" t="s">
        <v>6958</v>
      </c>
      <c r="F964" t="s">
        <v>6958</v>
      </c>
      <c r="H964" t="s">
        <v>1363</v>
      </c>
      <c r="I964" t="s">
        <v>4935</v>
      </c>
      <c r="J964" t="s">
        <v>6959</v>
      </c>
      <c r="K964" t="s">
        <v>6959</v>
      </c>
      <c r="L964">
        <v>0</v>
      </c>
      <c r="M964">
        <v>0</v>
      </c>
      <c r="N964">
        <v>0</v>
      </c>
      <c r="O964" t="s">
        <v>6960</v>
      </c>
      <c r="P964" s="1">
        <v>0.21</v>
      </c>
      <c r="Q964" t="s">
        <v>6961</v>
      </c>
      <c r="R964">
        <v>0</v>
      </c>
      <c r="S964">
        <v>0</v>
      </c>
      <c r="T964" s="10">
        <f t="shared" si="59"/>
        <v>487.60330578512401</v>
      </c>
      <c r="U964" s="30">
        <v>590.73240599999997</v>
      </c>
      <c r="W964">
        <f t="shared" si="58"/>
        <v>590</v>
      </c>
      <c r="X964" s="17">
        <f t="shared" si="57"/>
        <v>590</v>
      </c>
      <c r="Y964" t="s">
        <v>6957</v>
      </c>
      <c r="Z964" t="s">
        <v>6957</v>
      </c>
      <c r="AA964" t="s">
        <v>6958</v>
      </c>
      <c r="AB964">
        <v>0</v>
      </c>
      <c r="AC964">
        <v>0</v>
      </c>
    </row>
    <row r="965" spans="1:29" ht="23.25">
      <c r="A965">
        <v>992</v>
      </c>
      <c r="B965" t="s">
        <v>6956</v>
      </c>
      <c r="C965" t="s">
        <v>6957</v>
      </c>
      <c r="D965" t="s">
        <v>6957</v>
      </c>
      <c r="E965" t="s">
        <v>6958</v>
      </c>
      <c r="F965" t="s">
        <v>6958</v>
      </c>
      <c r="H965" t="s">
        <v>1364</v>
      </c>
      <c r="I965" t="s">
        <v>4936</v>
      </c>
      <c r="J965" t="s">
        <v>6959</v>
      </c>
      <c r="K965" t="s">
        <v>6959</v>
      </c>
      <c r="L965">
        <v>0</v>
      </c>
      <c r="M965">
        <v>0</v>
      </c>
      <c r="N965">
        <v>0</v>
      </c>
      <c r="O965" t="s">
        <v>6960</v>
      </c>
      <c r="P965" s="1">
        <v>0.21</v>
      </c>
      <c r="Q965" t="s">
        <v>6961</v>
      </c>
      <c r="R965">
        <v>0</v>
      </c>
      <c r="S965">
        <v>0</v>
      </c>
      <c r="T965" s="10">
        <f t="shared" si="59"/>
        <v>561.98347107438019</v>
      </c>
      <c r="U965" s="30">
        <v>681.63504749999993</v>
      </c>
      <c r="W965">
        <f t="shared" si="58"/>
        <v>680</v>
      </c>
      <c r="X965" s="17">
        <f t="shared" si="57"/>
        <v>680</v>
      </c>
      <c r="Y965" t="s">
        <v>6957</v>
      </c>
      <c r="Z965" t="s">
        <v>6957</v>
      </c>
      <c r="AA965" t="s">
        <v>6958</v>
      </c>
      <c r="AB965">
        <v>0</v>
      </c>
      <c r="AC965">
        <v>0</v>
      </c>
    </row>
    <row r="966" spans="1:29" ht="23.25">
      <c r="A966">
        <v>993</v>
      </c>
      <c r="B966" t="s">
        <v>6956</v>
      </c>
      <c r="C966" t="s">
        <v>6957</v>
      </c>
      <c r="D966" t="s">
        <v>6957</v>
      </c>
      <c r="E966" t="s">
        <v>6958</v>
      </c>
      <c r="F966" t="s">
        <v>6958</v>
      </c>
      <c r="H966" t="s">
        <v>10635</v>
      </c>
      <c r="I966" t="s">
        <v>10634</v>
      </c>
      <c r="J966" t="s">
        <v>6959</v>
      </c>
      <c r="K966" t="s">
        <v>6959</v>
      </c>
      <c r="L966">
        <v>0</v>
      </c>
      <c r="M966">
        <v>0</v>
      </c>
      <c r="N966">
        <v>0</v>
      </c>
      <c r="O966" t="s">
        <v>6960</v>
      </c>
      <c r="P966" s="1">
        <v>0.21</v>
      </c>
      <c r="Q966" t="s">
        <v>6961</v>
      </c>
      <c r="R966">
        <v>0</v>
      </c>
      <c r="S966">
        <v>0</v>
      </c>
      <c r="T966" s="10">
        <f t="shared" si="59"/>
        <v>1983.4710743801654</v>
      </c>
      <c r="U966" s="30">
        <v>2404.0864732499999</v>
      </c>
      <c r="W966">
        <f t="shared" si="58"/>
        <v>2400</v>
      </c>
      <c r="X966" s="17">
        <f t="shared" si="57"/>
        <v>2400</v>
      </c>
      <c r="Y966" t="s">
        <v>6957</v>
      </c>
      <c r="Z966" t="s">
        <v>6957</v>
      </c>
      <c r="AA966" t="s">
        <v>6958</v>
      </c>
      <c r="AB966">
        <v>0</v>
      </c>
      <c r="AC966">
        <v>0</v>
      </c>
    </row>
    <row r="967" spans="1:29" ht="23.25">
      <c r="A967">
        <v>994</v>
      </c>
      <c r="B967" t="s">
        <v>6956</v>
      </c>
      <c r="C967" t="s">
        <v>6957</v>
      </c>
      <c r="D967" t="s">
        <v>6957</v>
      </c>
      <c r="E967" t="s">
        <v>6958</v>
      </c>
      <c r="F967" t="s">
        <v>6958</v>
      </c>
      <c r="H967" t="s">
        <v>10638</v>
      </c>
      <c r="I967" t="s">
        <v>10637</v>
      </c>
      <c r="J967" t="s">
        <v>6959</v>
      </c>
      <c r="K967" t="s">
        <v>6959</v>
      </c>
      <c r="L967">
        <v>0</v>
      </c>
      <c r="M967">
        <v>0</v>
      </c>
      <c r="N967">
        <v>0</v>
      </c>
      <c r="O967" t="s">
        <v>6960</v>
      </c>
      <c r="P967" s="1">
        <v>0.21</v>
      </c>
      <c r="Q967" t="s">
        <v>6961</v>
      </c>
      <c r="R967">
        <v>0</v>
      </c>
      <c r="S967">
        <v>0</v>
      </c>
      <c r="T967" s="10">
        <f t="shared" si="59"/>
        <v>1140.495867768595</v>
      </c>
      <c r="U967" s="30">
        <v>1375.8300765000001</v>
      </c>
      <c r="W967">
        <f t="shared" si="58"/>
        <v>1380</v>
      </c>
      <c r="X967" s="17">
        <f t="shared" si="57"/>
        <v>1380</v>
      </c>
      <c r="Y967" t="s">
        <v>6957</v>
      </c>
      <c r="Z967" t="s">
        <v>6957</v>
      </c>
      <c r="AA967" t="s">
        <v>6958</v>
      </c>
      <c r="AB967">
        <v>0</v>
      </c>
      <c r="AC967">
        <v>0</v>
      </c>
    </row>
    <row r="968" spans="1:29" ht="23.25">
      <c r="A968">
        <v>995</v>
      </c>
      <c r="B968" t="s">
        <v>6956</v>
      </c>
      <c r="C968" t="s">
        <v>6957</v>
      </c>
      <c r="D968" t="s">
        <v>6957</v>
      </c>
      <c r="E968" t="s">
        <v>6958</v>
      </c>
      <c r="F968" t="s">
        <v>6958</v>
      </c>
      <c r="H968" t="s">
        <v>11291</v>
      </c>
      <c r="I968" t="s">
        <v>11276</v>
      </c>
      <c r="J968" t="s">
        <v>6959</v>
      </c>
      <c r="K968" t="s">
        <v>6959</v>
      </c>
      <c r="L968">
        <v>0</v>
      </c>
      <c r="M968">
        <v>0</v>
      </c>
      <c r="N968">
        <v>0</v>
      </c>
      <c r="O968" t="s">
        <v>6960</v>
      </c>
      <c r="P968" s="1">
        <v>0.21</v>
      </c>
      <c r="Q968" t="s">
        <v>6961</v>
      </c>
      <c r="R968">
        <v>0</v>
      </c>
      <c r="S968">
        <v>0</v>
      </c>
      <c r="T968" s="10">
        <f t="shared" si="59"/>
        <v>785.12396694214874</v>
      </c>
      <c r="U968" s="30">
        <v>948.13485524999987</v>
      </c>
      <c r="W968">
        <f t="shared" si="58"/>
        <v>950</v>
      </c>
      <c r="X968" s="17">
        <f t="shared" si="57"/>
        <v>950</v>
      </c>
      <c r="Y968" t="s">
        <v>6957</v>
      </c>
      <c r="Z968" t="s">
        <v>6957</v>
      </c>
      <c r="AA968" t="s">
        <v>6958</v>
      </c>
      <c r="AB968">
        <v>0</v>
      </c>
      <c r="AC968">
        <v>0</v>
      </c>
    </row>
    <row r="969" spans="1:29" ht="23.25">
      <c r="A969">
        <v>996</v>
      </c>
      <c r="B969" t="s">
        <v>6956</v>
      </c>
      <c r="C969" t="s">
        <v>6957</v>
      </c>
      <c r="D969" t="s">
        <v>6957</v>
      </c>
      <c r="E969" t="s">
        <v>6958</v>
      </c>
      <c r="F969" t="s">
        <v>6958</v>
      </c>
      <c r="H969" t="s">
        <v>11204</v>
      </c>
      <c r="I969" t="s">
        <v>11217</v>
      </c>
      <c r="J969" t="s">
        <v>6959</v>
      </c>
      <c r="K969" t="s">
        <v>6959</v>
      </c>
      <c r="L969">
        <v>0</v>
      </c>
      <c r="M969">
        <v>0</v>
      </c>
      <c r="N969">
        <v>0</v>
      </c>
      <c r="O969" t="s">
        <v>6960</v>
      </c>
      <c r="P969" s="1">
        <v>0.21</v>
      </c>
      <c r="Q969" t="s">
        <v>6961</v>
      </c>
      <c r="R969">
        <v>0</v>
      </c>
      <c r="S969">
        <v>0</v>
      </c>
      <c r="T969" s="10">
        <f t="shared" si="59"/>
        <v>1561.9834710743803</v>
      </c>
      <c r="U969" s="30">
        <v>1891.2205619999997</v>
      </c>
      <c r="W969">
        <f t="shared" si="58"/>
        <v>1890</v>
      </c>
      <c r="X969" s="17">
        <f t="shared" si="57"/>
        <v>1890</v>
      </c>
      <c r="Y969" t="s">
        <v>6957</v>
      </c>
      <c r="Z969" t="s">
        <v>6957</v>
      </c>
      <c r="AA969" t="s">
        <v>6958</v>
      </c>
      <c r="AB969">
        <v>0</v>
      </c>
      <c r="AC969">
        <v>0</v>
      </c>
    </row>
    <row r="970" spans="1:29" ht="23.25">
      <c r="A970">
        <v>997</v>
      </c>
      <c r="B970" t="s">
        <v>6956</v>
      </c>
      <c r="C970" t="s">
        <v>6957</v>
      </c>
      <c r="D970" t="s">
        <v>6957</v>
      </c>
      <c r="E970" t="s">
        <v>6958</v>
      </c>
      <c r="F970" t="s">
        <v>6958</v>
      </c>
      <c r="H970" t="s">
        <v>10640</v>
      </c>
      <c r="I970" t="s">
        <v>10639</v>
      </c>
      <c r="J970" t="s">
        <v>6959</v>
      </c>
      <c r="K970" t="s">
        <v>6959</v>
      </c>
      <c r="L970">
        <v>0</v>
      </c>
      <c r="M970">
        <v>0</v>
      </c>
      <c r="N970">
        <v>0</v>
      </c>
      <c r="O970" t="s">
        <v>6960</v>
      </c>
      <c r="P970" s="1">
        <v>0.21</v>
      </c>
      <c r="Q970" t="s">
        <v>6961</v>
      </c>
      <c r="R970">
        <v>0</v>
      </c>
      <c r="S970">
        <v>0</v>
      </c>
      <c r="T970" s="10">
        <f t="shared" si="59"/>
        <v>2355.3719008264466</v>
      </c>
      <c r="U970" s="30">
        <v>2850.8732257499996</v>
      </c>
      <c r="W970">
        <f t="shared" si="58"/>
        <v>2850</v>
      </c>
      <c r="X970" s="17">
        <f t="shared" si="57"/>
        <v>2850</v>
      </c>
      <c r="Y970" t="s">
        <v>6957</v>
      </c>
      <c r="Z970" t="s">
        <v>6957</v>
      </c>
      <c r="AA970" t="s">
        <v>6958</v>
      </c>
      <c r="AB970">
        <v>0</v>
      </c>
      <c r="AC970">
        <v>0</v>
      </c>
    </row>
    <row r="971" spans="1:29" ht="23.25">
      <c r="A971">
        <v>998</v>
      </c>
      <c r="B971" t="s">
        <v>6956</v>
      </c>
      <c r="C971" t="s">
        <v>6957</v>
      </c>
      <c r="D971" t="s">
        <v>6957</v>
      </c>
      <c r="E971" t="s">
        <v>6958</v>
      </c>
      <c r="F971" t="s">
        <v>6958</v>
      </c>
      <c r="H971" t="s">
        <v>10642</v>
      </c>
      <c r="I971" t="s">
        <v>10641</v>
      </c>
      <c r="J971" t="s">
        <v>6959</v>
      </c>
      <c r="K971" t="s">
        <v>6959</v>
      </c>
      <c r="L971">
        <v>0</v>
      </c>
      <c r="M971">
        <v>0</v>
      </c>
      <c r="N971">
        <v>0</v>
      </c>
      <c r="O971" t="s">
        <v>6960</v>
      </c>
      <c r="P971" s="1">
        <v>0.21</v>
      </c>
      <c r="Q971" t="s">
        <v>6961</v>
      </c>
      <c r="R971">
        <v>0</v>
      </c>
      <c r="S971">
        <v>0</v>
      </c>
      <c r="T971" s="10">
        <f t="shared" si="59"/>
        <v>2082.6446280991736</v>
      </c>
      <c r="U971" s="30">
        <v>2518.9501095000001</v>
      </c>
      <c r="W971">
        <f t="shared" si="58"/>
        <v>2520</v>
      </c>
      <c r="X971" s="17">
        <f t="shared" si="57"/>
        <v>2520</v>
      </c>
      <c r="Y971" t="s">
        <v>6957</v>
      </c>
      <c r="Z971" t="s">
        <v>6957</v>
      </c>
      <c r="AA971" t="s">
        <v>6958</v>
      </c>
      <c r="AB971">
        <v>0</v>
      </c>
      <c r="AC971">
        <v>0</v>
      </c>
    </row>
    <row r="972" spans="1:29" ht="23.25">
      <c r="A972">
        <v>999</v>
      </c>
      <c r="B972" t="s">
        <v>6956</v>
      </c>
      <c r="C972" t="s">
        <v>6957</v>
      </c>
      <c r="D972" t="s">
        <v>6957</v>
      </c>
      <c r="E972" t="s">
        <v>6958</v>
      </c>
      <c r="F972" t="s">
        <v>6958</v>
      </c>
      <c r="H972" t="s">
        <v>10644</v>
      </c>
      <c r="I972" t="s">
        <v>10643</v>
      </c>
      <c r="J972" t="s">
        <v>6959</v>
      </c>
      <c r="K972" t="s">
        <v>6959</v>
      </c>
      <c r="L972">
        <v>0</v>
      </c>
      <c r="M972">
        <v>0</v>
      </c>
      <c r="N972">
        <v>0</v>
      </c>
      <c r="O972" t="s">
        <v>6960</v>
      </c>
      <c r="P972" s="1">
        <v>0.21</v>
      </c>
      <c r="Q972" t="s">
        <v>6961</v>
      </c>
      <c r="R972">
        <v>0</v>
      </c>
      <c r="S972">
        <v>0</v>
      </c>
      <c r="T972" s="10">
        <f t="shared" si="59"/>
        <v>2355.3719008264466</v>
      </c>
      <c r="U972" s="30">
        <v>2850.8732257499996</v>
      </c>
      <c r="W972">
        <f t="shared" si="58"/>
        <v>2850</v>
      </c>
      <c r="X972" s="17">
        <f t="shared" si="57"/>
        <v>2850</v>
      </c>
      <c r="Y972" t="s">
        <v>6957</v>
      </c>
      <c r="Z972" t="s">
        <v>6957</v>
      </c>
      <c r="AA972" t="s">
        <v>6958</v>
      </c>
      <c r="AB972">
        <v>0</v>
      </c>
      <c r="AC972">
        <v>0</v>
      </c>
    </row>
    <row r="973" spans="1:29" ht="23.25">
      <c r="A973">
        <v>1000</v>
      </c>
      <c r="B973" t="s">
        <v>6956</v>
      </c>
      <c r="C973" t="s">
        <v>6957</v>
      </c>
      <c r="D973" t="s">
        <v>6957</v>
      </c>
      <c r="E973" t="s">
        <v>6958</v>
      </c>
      <c r="F973" t="s">
        <v>6958</v>
      </c>
      <c r="H973" t="s">
        <v>10646</v>
      </c>
      <c r="I973" t="s">
        <v>10645</v>
      </c>
      <c r="J973" t="s">
        <v>6959</v>
      </c>
      <c r="K973" t="s">
        <v>6959</v>
      </c>
      <c r="L973">
        <v>0</v>
      </c>
      <c r="M973">
        <v>0</v>
      </c>
      <c r="N973">
        <v>0</v>
      </c>
      <c r="O973" t="s">
        <v>6960</v>
      </c>
      <c r="P973" s="1">
        <v>0.21</v>
      </c>
      <c r="Q973" t="s">
        <v>6961</v>
      </c>
      <c r="R973">
        <v>0</v>
      </c>
      <c r="S973">
        <v>0</v>
      </c>
      <c r="T973" s="10">
        <f t="shared" si="59"/>
        <v>2082.6446280991736</v>
      </c>
      <c r="U973" s="30">
        <v>2518.9501095000001</v>
      </c>
      <c r="W973">
        <f t="shared" si="58"/>
        <v>2520</v>
      </c>
      <c r="X973" s="17">
        <f t="shared" si="57"/>
        <v>2520</v>
      </c>
      <c r="Y973" t="s">
        <v>6957</v>
      </c>
      <c r="Z973" t="s">
        <v>6957</v>
      </c>
      <c r="AA973" t="s">
        <v>6958</v>
      </c>
      <c r="AB973">
        <v>0</v>
      </c>
      <c r="AC973">
        <v>0</v>
      </c>
    </row>
    <row r="974" spans="1:29" ht="23.25">
      <c r="A974">
        <v>1001</v>
      </c>
      <c r="B974" t="s">
        <v>6956</v>
      </c>
      <c r="C974" t="s">
        <v>6957</v>
      </c>
      <c r="D974" t="s">
        <v>6957</v>
      </c>
      <c r="E974" t="s">
        <v>6958</v>
      </c>
      <c r="F974" t="s">
        <v>6958</v>
      </c>
      <c r="H974" t="s">
        <v>10648</v>
      </c>
      <c r="I974" t="s">
        <v>10647</v>
      </c>
      <c r="J974" t="s">
        <v>6959</v>
      </c>
      <c r="K974" t="s">
        <v>6959</v>
      </c>
      <c r="L974">
        <v>0</v>
      </c>
      <c r="M974">
        <v>0</v>
      </c>
      <c r="N974">
        <v>0</v>
      </c>
      <c r="O974" t="s">
        <v>6960</v>
      </c>
      <c r="P974" s="1">
        <v>0.21</v>
      </c>
      <c r="Q974" t="s">
        <v>6961</v>
      </c>
      <c r="R974">
        <v>0</v>
      </c>
      <c r="S974">
        <v>0</v>
      </c>
      <c r="T974" s="10">
        <f t="shared" si="59"/>
        <v>2355.3719008264466</v>
      </c>
      <c r="U974" s="30">
        <v>2850.8732257499996</v>
      </c>
      <c r="W974">
        <f t="shared" si="58"/>
        <v>2850</v>
      </c>
      <c r="X974" s="17">
        <f t="shared" si="57"/>
        <v>2850</v>
      </c>
      <c r="Y974" t="s">
        <v>6957</v>
      </c>
      <c r="Z974" t="s">
        <v>6957</v>
      </c>
      <c r="AA974" t="s">
        <v>6958</v>
      </c>
      <c r="AB974">
        <v>0</v>
      </c>
      <c r="AC974">
        <v>0</v>
      </c>
    </row>
    <row r="975" spans="1:29" ht="23.25">
      <c r="A975">
        <v>1002</v>
      </c>
      <c r="B975" t="s">
        <v>6956</v>
      </c>
      <c r="C975" t="s">
        <v>6957</v>
      </c>
      <c r="D975" t="s">
        <v>6957</v>
      </c>
      <c r="E975" t="s">
        <v>6958</v>
      </c>
      <c r="F975" t="s">
        <v>6958</v>
      </c>
      <c r="H975" t="s">
        <v>1366</v>
      </c>
      <c r="I975" t="s">
        <v>4937</v>
      </c>
      <c r="J975" t="s">
        <v>6959</v>
      </c>
      <c r="K975" t="s">
        <v>6959</v>
      </c>
      <c r="L975">
        <v>0</v>
      </c>
      <c r="M975">
        <v>0</v>
      </c>
      <c r="N975">
        <v>0</v>
      </c>
      <c r="O975" t="s">
        <v>6960</v>
      </c>
      <c r="P975" s="1">
        <v>0.21</v>
      </c>
      <c r="Q975" t="s">
        <v>6961</v>
      </c>
      <c r="R975">
        <v>0</v>
      </c>
      <c r="S975">
        <v>0</v>
      </c>
      <c r="T975" s="10">
        <f t="shared" si="59"/>
        <v>2272.727272727273</v>
      </c>
      <c r="U975" s="30">
        <v>2754.8046405</v>
      </c>
      <c r="W975">
        <f t="shared" si="58"/>
        <v>2750</v>
      </c>
      <c r="X975" s="17">
        <f t="shared" si="57"/>
        <v>2750</v>
      </c>
      <c r="Y975" t="s">
        <v>6957</v>
      </c>
      <c r="Z975" t="s">
        <v>6957</v>
      </c>
      <c r="AA975" t="s">
        <v>6958</v>
      </c>
      <c r="AB975">
        <v>0</v>
      </c>
      <c r="AC975">
        <v>0</v>
      </c>
    </row>
    <row r="976" spans="1:29" ht="23.25">
      <c r="A976">
        <v>1003</v>
      </c>
      <c r="B976" t="s">
        <v>6956</v>
      </c>
      <c r="C976" t="s">
        <v>6957</v>
      </c>
      <c r="D976" t="s">
        <v>6957</v>
      </c>
      <c r="E976" t="s">
        <v>6958</v>
      </c>
      <c r="F976" t="s">
        <v>6958</v>
      </c>
      <c r="H976" t="s">
        <v>1367</v>
      </c>
      <c r="I976" t="s">
        <v>4938</v>
      </c>
      <c r="J976" t="s">
        <v>6959</v>
      </c>
      <c r="K976" t="s">
        <v>6959</v>
      </c>
      <c r="L976">
        <v>0</v>
      </c>
      <c r="M976">
        <v>0</v>
      </c>
      <c r="N976">
        <v>0</v>
      </c>
      <c r="O976" t="s">
        <v>6960</v>
      </c>
      <c r="P976" s="1">
        <v>0.21</v>
      </c>
      <c r="Q976" t="s">
        <v>6961</v>
      </c>
      <c r="R976">
        <v>0</v>
      </c>
      <c r="S976">
        <v>0</v>
      </c>
      <c r="T976" s="10">
        <f t="shared" si="59"/>
        <v>6214.8760330578516</v>
      </c>
      <c r="U976" s="30">
        <v>7517.2836914999998</v>
      </c>
      <c r="W976">
        <f t="shared" si="58"/>
        <v>7520</v>
      </c>
      <c r="X976" s="17">
        <f t="shared" ref="X976:X1039" si="60">W976</f>
        <v>7520</v>
      </c>
      <c r="Y976" t="s">
        <v>6957</v>
      </c>
      <c r="Z976" t="s">
        <v>6957</v>
      </c>
      <c r="AA976" t="s">
        <v>6958</v>
      </c>
      <c r="AB976">
        <v>0</v>
      </c>
      <c r="AC976">
        <v>0</v>
      </c>
    </row>
    <row r="977" spans="1:29" ht="23.25">
      <c r="A977">
        <v>1004</v>
      </c>
      <c r="B977" t="s">
        <v>6956</v>
      </c>
      <c r="C977" t="s">
        <v>6957</v>
      </c>
      <c r="D977" t="s">
        <v>6957</v>
      </c>
      <c r="E977" t="s">
        <v>6958</v>
      </c>
      <c r="F977" t="s">
        <v>6958</v>
      </c>
      <c r="H977" t="s">
        <v>1368</v>
      </c>
      <c r="I977" t="s">
        <v>4939</v>
      </c>
      <c r="J977" t="s">
        <v>6959</v>
      </c>
      <c r="K977" t="s">
        <v>6959</v>
      </c>
      <c r="L977">
        <v>0</v>
      </c>
      <c r="M977">
        <v>0</v>
      </c>
      <c r="N977">
        <v>0</v>
      </c>
      <c r="O977" t="s">
        <v>6960</v>
      </c>
      <c r="P977" s="1">
        <v>0.21</v>
      </c>
      <c r="Q977" t="s">
        <v>6961</v>
      </c>
      <c r="R977">
        <v>0</v>
      </c>
      <c r="S977">
        <v>0</v>
      </c>
      <c r="T977" s="10">
        <f t="shared" si="59"/>
        <v>2231.404958677686</v>
      </c>
      <c r="U977" s="30">
        <v>2703.8549587499997</v>
      </c>
      <c r="W977">
        <f t="shared" si="58"/>
        <v>2700</v>
      </c>
      <c r="X977" s="17">
        <f t="shared" si="60"/>
        <v>2700</v>
      </c>
      <c r="Y977" t="s">
        <v>6957</v>
      </c>
      <c r="Z977" t="s">
        <v>6957</v>
      </c>
      <c r="AA977" t="s">
        <v>6958</v>
      </c>
      <c r="AB977">
        <v>0</v>
      </c>
      <c r="AC977">
        <v>0</v>
      </c>
    </row>
    <row r="978" spans="1:29" ht="23.25">
      <c r="A978">
        <v>1005</v>
      </c>
      <c r="B978" t="s">
        <v>6956</v>
      </c>
      <c r="C978" t="s">
        <v>6957</v>
      </c>
      <c r="D978" t="s">
        <v>6957</v>
      </c>
      <c r="E978" t="s">
        <v>6958</v>
      </c>
      <c r="F978" t="s">
        <v>6958</v>
      </c>
      <c r="H978" t="s">
        <v>1369</v>
      </c>
      <c r="I978" t="s">
        <v>4940</v>
      </c>
      <c r="J978" t="s">
        <v>6959</v>
      </c>
      <c r="K978" t="s">
        <v>6959</v>
      </c>
      <c r="L978">
        <v>0</v>
      </c>
      <c r="M978">
        <v>0</v>
      </c>
      <c r="N978">
        <v>0</v>
      </c>
      <c r="O978" t="s">
        <v>6960</v>
      </c>
      <c r="P978" s="1">
        <v>0.21</v>
      </c>
      <c r="Q978" t="s">
        <v>6961</v>
      </c>
      <c r="R978">
        <v>0</v>
      </c>
      <c r="S978">
        <v>0</v>
      </c>
      <c r="T978" s="10">
        <f t="shared" si="59"/>
        <v>9438.0165289256202</v>
      </c>
      <c r="U978" s="30">
        <v>11424.2824575</v>
      </c>
      <c r="W978">
        <f t="shared" si="58"/>
        <v>11420</v>
      </c>
      <c r="X978" s="17">
        <f t="shared" si="60"/>
        <v>11420</v>
      </c>
      <c r="Y978" t="s">
        <v>6957</v>
      </c>
      <c r="Z978" t="s">
        <v>6957</v>
      </c>
      <c r="AA978" t="s">
        <v>6958</v>
      </c>
      <c r="AB978">
        <v>0</v>
      </c>
      <c r="AC978">
        <v>0</v>
      </c>
    </row>
    <row r="979" spans="1:29" ht="23.25">
      <c r="A979">
        <v>1006</v>
      </c>
      <c r="B979" t="s">
        <v>6956</v>
      </c>
      <c r="C979" t="s">
        <v>6957</v>
      </c>
      <c r="D979" t="s">
        <v>6957</v>
      </c>
      <c r="E979" t="s">
        <v>6958</v>
      </c>
      <c r="F979" t="s">
        <v>6958</v>
      </c>
      <c r="H979" t="s">
        <v>10717</v>
      </c>
      <c r="I979" t="s">
        <v>10716</v>
      </c>
      <c r="J979" t="s">
        <v>6959</v>
      </c>
      <c r="K979" t="s">
        <v>6959</v>
      </c>
      <c r="L979">
        <v>0</v>
      </c>
      <c r="M979">
        <v>0</v>
      </c>
      <c r="N979">
        <v>0</v>
      </c>
      <c r="O979" t="s">
        <v>6960</v>
      </c>
      <c r="P979" s="1">
        <v>0.21</v>
      </c>
      <c r="Q979" t="s">
        <v>6961</v>
      </c>
      <c r="R979">
        <v>0</v>
      </c>
      <c r="S979">
        <v>0</v>
      </c>
      <c r="T979" s="10">
        <f t="shared" si="59"/>
        <v>49.586776859504134</v>
      </c>
      <c r="U979" s="30">
        <v>62.889749999999999</v>
      </c>
      <c r="W979">
        <f t="shared" si="58"/>
        <v>60</v>
      </c>
      <c r="X979" s="17">
        <f t="shared" si="60"/>
        <v>60</v>
      </c>
      <c r="Y979" t="s">
        <v>6957</v>
      </c>
      <c r="Z979" t="s">
        <v>6957</v>
      </c>
      <c r="AA979" t="s">
        <v>6958</v>
      </c>
      <c r="AB979">
        <v>0</v>
      </c>
      <c r="AC979">
        <v>0</v>
      </c>
    </row>
    <row r="980" spans="1:29" ht="23.25">
      <c r="A980">
        <v>1007</v>
      </c>
      <c r="B980" t="s">
        <v>6956</v>
      </c>
      <c r="C980" t="s">
        <v>6957</v>
      </c>
      <c r="D980" t="s">
        <v>6957</v>
      </c>
      <c r="E980" t="s">
        <v>6958</v>
      </c>
      <c r="F980" t="s">
        <v>6958</v>
      </c>
      <c r="H980" t="s">
        <v>10719</v>
      </c>
      <c r="I980" t="s">
        <v>10718</v>
      </c>
      <c r="J980" t="s">
        <v>6959</v>
      </c>
      <c r="K980" t="s">
        <v>6959</v>
      </c>
      <c r="L980">
        <v>0</v>
      </c>
      <c r="M980">
        <v>0</v>
      </c>
      <c r="N980">
        <v>0</v>
      </c>
      <c r="O980" t="s">
        <v>6960</v>
      </c>
      <c r="P980" s="1">
        <v>0.21</v>
      </c>
      <c r="Q980" t="s">
        <v>6961</v>
      </c>
      <c r="R980">
        <v>0</v>
      </c>
      <c r="S980">
        <v>0</v>
      </c>
      <c r="T980" s="10">
        <f t="shared" si="59"/>
        <v>57.851239669421489</v>
      </c>
      <c r="U980" s="30">
        <v>70.104102749999996</v>
      </c>
      <c r="W980">
        <f t="shared" si="58"/>
        <v>70</v>
      </c>
      <c r="X980" s="17">
        <f t="shared" si="60"/>
        <v>70</v>
      </c>
      <c r="Y980" t="s">
        <v>6957</v>
      </c>
      <c r="Z980" t="s">
        <v>6957</v>
      </c>
      <c r="AA980" t="s">
        <v>6958</v>
      </c>
      <c r="AB980">
        <v>0</v>
      </c>
      <c r="AC980">
        <v>0</v>
      </c>
    </row>
    <row r="981" spans="1:29" ht="23.25">
      <c r="A981">
        <v>1008</v>
      </c>
      <c r="B981" t="s">
        <v>6956</v>
      </c>
      <c r="C981" t="s">
        <v>6957</v>
      </c>
      <c r="D981" t="s">
        <v>6957</v>
      </c>
      <c r="E981" t="s">
        <v>6958</v>
      </c>
      <c r="F981" t="s">
        <v>6958</v>
      </c>
      <c r="H981" t="s">
        <v>10722</v>
      </c>
      <c r="I981" t="s">
        <v>10721</v>
      </c>
      <c r="J981" t="s">
        <v>6959</v>
      </c>
      <c r="K981" t="s">
        <v>6959</v>
      </c>
      <c r="L981">
        <v>0</v>
      </c>
      <c r="M981">
        <v>0</v>
      </c>
      <c r="N981">
        <v>0</v>
      </c>
      <c r="O981" t="s">
        <v>6960</v>
      </c>
      <c r="P981" s="1">
        <v>0.21</v>
      </c>
      <c r="Q981" t="s">
        <v>6961</v>
      </c>
      <c r="R981">
        <v>0</v>
      </c>
      <c r="S981">
        <v>0</v>
      </c>
      <c r="T981" s="10">
        <f t="shared" si="59"/>
        <v>975.20661157024801</v>
      </c>
      <c r="U981" s="30">
        <v>1182.1116779999998</v>
      </c>
      <c r="W981">
        <f t="shared" si="58"/>
        <v>1180</v>
      </c>
      <c r="X981" s="17">
        <f t="shared" si="60"/>
        <v>1180</v>
      </c>
      <c r="Y981" t="s">
        <v>6957</v>
      </c>
      <c r="Z981" t="s">
        <v>6957</v>
      </c>
      <c r="AA981" t="s">
        <v>6958</v>
      </c>
      <c r="AB981">
        <v>0</v>
      </c>
      <c r="AC981">
        <v>0</v>
      </c>
    </row>
    <row r="982" spans="1:29" ht="23.25">
      <c r="A982">
        <v>1009</v>
      </c>
      <c r="B982" t="s">
        <v>6956</v>
      </c>
      <c r="C982" t="s">
        <v>6957</v>
      </c>
      <c r="D982" t="s">
        <v>6957</v>
      </c>
      <c r="E982" t="s">
        <v>6958</v>
      </c>
      <c r="F982" t="s">
        <v>6958</v>
      </c>
      <c r="H982" t="s">
        <v>10724</v>
      </c>
      <c r="I982" t="s">
        <v>10723</v>
      </c>
      <c r="J982" t="s">
        <v>6959</v>
      </c>
      <c r="K982" t="s">
        <v>6959</v>
      </c>
      <c r="L982">
        <v>0</v>
      </c>
      <c r="M982">
        <v>0</v>
      </c>
      <c r="N982">
        <v>0</v>
      </c>
      <c r="O982" t="s">
        <v>6960</v>
      </c>
      <c r="P982" s="1">
        <v>0.21</v>
      </c>
      <c r="Q982" t="s">
        <v>6961</v>
      </c>
      <c r="R982">
        <v>0</v>
      </c>
      <c r="S982">
        <v>0</v>
      </c>
      <c r="T982" s="10">
        <f t="shared" si="59"/>
        <v>1570.2479338842975</v>
      </c>
      <c r="U982" s="30">
        <v>1899.9712215</v>
      </c>
      <c r="W982">
        <f t="shared" si="58"/>
        <v>1900</v>
      </c>
      <c r="X982" s="17">
        <f t="shared" si="60"/>
        <v>1900</v>
      </c>
      <c r="Y982" t="s">
        <v>6957</v>
      </c>
      <c r="Z982" t="s">
        <v>6957</v>
      </c>
      <c r="AA982" t="s">
        <v>6958</v>
      </c>
      <c r="AB982">
        <v>0</v>
      </c>
      <c r="AC982">
        <v>0</v>
      </c>
    </row>
    <row r="983" spans="1:29" ht="23.25">
      <c r="A983">
        <v>1010</v>
      </c>
      <c r="B983" t="s">
        <v>6956</v>
      </c>
      <c r="C983" t="s">
        <v>6957</v>
      </c>
      <c r="D983" t="s">
        <v>6957</v>
      </c>
      <c r="E983" t="s">
        <v>6958</v>
      </c>
      <c r="F983" t="s">
        <v>6958</v>
      </c>
      <c r="H983" t="s">
        <v>1370</v>
      </c>
      <c r="I983" t="s">
        <v>4941</v>
      </c>
      <c r="J983" t="s">
        <v>6959</v>
      </c>
      <c r="K983" t="s">
        <v>6959</v>
      </c>
      <c r="L983">
        <v>0</v>
      </c>
      <c r="M983">
        <v>0</v>
      </c>
      <c r="N983">
        <v>0</v>
      </c>
      <c r="O983" t="s">
        <v>6960</v>
      </c>
      <c r="P983" s="1">
        <v>0.21</v>
      </c>
      <c r="Q983" t="s">
        <v>6961</v>
      </c>
      <c r="R983">
        <v>0</v>
      </c>
      <c r="S983">
        <v>0</v>
      </c>
      <c r="T983" s="10">
        <f t="shared" si="59"/>
        <v>107.43801652892563</v>
      </c>
      <c r="U983" s="30">
        <v>129.32827874999998</v>
      </c>
      <c r="W983">
        <f t="shared" si="58"/>
        <v>130</v>
      </c>
      <c r="X983" s="23">
        <f t="shared" si="60"/>
        <v>130</v>
      </c>
      <c r="Y983" t="s">
        <v>6957</v>
      </c>
      <c r="Z983" t="s">
        <v>6957</v>
      </c>
      <c r="AA983" t="s">
        <v>6958</v>
      </c>
      <c r="AB983">
        <v>0</v>
      </c>
      <c r="AC983">
        <v>0</v>
      </c>
    </row>
    <row r="984" spans="1:29" ht="23.25">
      <c r="A984">
        <v>1011</v>
      </c>
      <c r="B984" t="s">
        <v>6956</v>
      </c>
      <c r="C984" t="s">
        <v>6957</v>
      </c>
      <c r="D984" t="s">
        <v>6957</v>
      </c>
      <c r="E984" t="s">
        <v>6958</v>
      </c>
      <c r="F984" t="s">
        <v>6958</v>
      </c>
      <c r="H984" t="s">
        <v>1371</v>
      </c>
      <c r="I984" t="s">
        <v>4942</v>
      </c>
      <c r="J984" t="s">
        <v>6959</v>
      </c>
      <c r="K984" t="s">
        <v>6959</v>
      </c>
      <c r="L984">
        <v>0</v>
      </c>
      <c r="M984">
        <v>0</v>
      </c>
      <c r="N984">
        <v>0</v>
      </c>
      <c r="O984" t="s">
        <v>6960</v>
      </c>
      <c r="P984" s="1">
        <v>0.21</v>
      </c>
      <c r="Q984" t="s">
        <v>6961</v>
      </c>
      <c r="R984">
        <v>0</v>
      </c>
      <c r="S984">
        <v>0</v>
      </c>
      <c r="T984" s="10">
        <f t="shared" si="59"/>
        <v>90.909090909090907</v>
      </c>
      <c r="U984" s="30">
        <v>107.36178749999998</v>
      </c>
      <c r="W984">
        <f t="shared" si="58"/>
        <v>110</v>
      </c>
      <c r="X984" s="23">
        <f t="shared" si="60"/>
        <v>110</v>
      </c>
      <c r="Y984" t="s">
        <v>6957</v>
      </c>
      <c r="Z984" t="s">
        <v>6957</v>
      </c>
      <c r="AA984" t="s">
        <v>6958</v>
      </c>
      <c r="AB984">
        <v>0</v>
      </c>
      <c r="AC984">
        <v>0</v>
      </c>
    </row>
    <row r="985" spans="1:29" ht="23.25">
      <c r="A985">
        <v>1012</v>
      </c>
      <c r="B985" t="s">
        <v>6956</v>
      </c>
      <c r="C985" t="s">
        <v>6957</v>
      </c>
      <c r="D985" t="s">
        <v>6957</v>
      </c>
      <c r="E985" t="s">
        <v>6958</v>
      </c>
      <c r="F985" t="s">
        <v>6958</v>
      </c>
      <c r="H985" t="s">
        <v>1372</v>
      </c>
      <c r="I985" t="s">
        <v>4943</v>
      </c>
      <c r="J985" t="s">
        <v>6959</v>
      </c>
      <c r="K985" t="s">
        <v>6959</v>
      </c>
      <c r="L985">
        <v>0</v>
      </c>
      <c r="M985">
        <v>0</v>
      </c>
      <c r="N985">
        <v>0</v>
      </c>
      <c r="O985" t="s">
        <v>6960</v>
      </c>
      <c r="P985" s="1">
        <v>0.21</v>
      </c>
      <c r="Q985" t="s">
        <v>6961</v>
      </c>
      <c r="R985">
        <v>0</v>
      </c>
      <c r="S985">
        <v>0</v>
      </c>
      <c r="T985" s="10">
        <f t="shared" si="59"/>
        <v>99.173553719008268</v>
      </c>
      <c r="U985" s="30">
        <v>118.6100685</v>
      </c>
      <c r="W985">
        <f t="shared" si="58"/>
        <v>120</v>
      </c>
      <c r="X985" s="23">
        <f t="shared" si="60"/>
        <v>120</v>
      </c>
      <c r="Y985" t="s">
        <v>6957</v>
      </c>
      <c r="Z985" t="s">
        <v>6957</v>
      </c>
      <c r="AA985" t="s">
        <v>6958</v>
      </c>
      <c r="AB985">
        <v>0</v>
      </c>
      <c r="AC985">
        <v>0</v>
      </c>
    </row>
    <row r="986" spans="1:29" ht="23.25">
      <c r="A986">
        <v>1013</v>
      </c>
      <c r="B986" t="s">
        <v>6956</v>
      </c>
      <c r="C986" t="s">
        <v>6957</v>
      </c>
      <c r="D986" t="s">
        <v>6957</v>
      </c>
      <c r="E986" t="s">
        <v>6958</v>
      </c>
      <c r="F986" t="s">
        <v>6958</v>
      </c>
      <c r="H986" t="s">
        <v>1373</v>
      </c>
      <c r="I986" t="s">
        <v>4944</v>
      </c>
      <c r="J986" t="s">
        <v>6959</v>
      </c>
      <c r="K986" t="s">
        <v>6959</v>
      </c>
      <c r="L986">
        <v>0</v>
      </c>
      <c r="M986">
        <v>0</v>
      </c>
      <c r="N986">
        <v>0</v>
      </c>
      <c r="O986" t="s">
        <v>6960</v>
      </c>
      <c r="P986" s="1">
        <v>0.21</v>
      </c>
      <c r="Q986" t="s">
        <v>6961</v>
      </c>
      <c r="R986">
        <v>0</v>
      </c>
      <c r="S986">
        <v>0</v>
      </c>
      <c r="T986" s="10">
        <f t="shared" si="59"/>
        <v>123.96694214876034</v>
      </c>
      <c r="U986" s="30">
        <v>153.93613950000002</v>
      </c>
      <c r="W986">
        <f t="shared" si="58"/>
        <v>150</v>
      </c>
      <c r="X986" s="23">
        <f t="shared" si="60"/>
        <v>150</v>
      </c>
      <c r="Y986" t="s">
        <v>6957</v>
      </c>
      <c r="Z986" t="s">
        <v>6957</v>
      </c>
      <c r="AA986" t="s">
        <v>6958</v>
      </c>
      <c r="AB986">
        <v>0</v>
      </c>
      <c r="AC986">
        <v>0</v>
      </c>
    </row>
    <row r="987" spans="1:29" ht="23.25">
      <c r="A987">
        <v>1014</v>
      </c>
      <c r="B987" t="s">
        <v>6956</v>
      </c>
      <c r="C987" t="s">
        <v>6957</v>
      </c>
      <c r="D987" t="s">
        <v>6957</v>
      </c>
      <c r="E987" t="s">
        <v>6958</v>
      </c>
      <c r="F987" t="s">
        <v>6958</v>
      </c>
      <c r="H987" t="s">
        <v>1374</v>
      </c>
      <c r="I987" t="s">
        <v>4945</v>
      </c>
      <c r="J987" t="s">
        <v>6959</v>
      </c>
      <c r="K987" t="s">
        <v>6959</v>
      </c>
      <c r="L987">
        <v>0</v>
      </c>
      <c r="M987">
        <v>0</v>
      </c>
      <c r="N987">
        <v>0</v>
      </c>
      <c r="O987" t="s">
        <v>6960</v>
      </c>
      <c r="P987" s="1">
        <v>0.21</v>
      </c>
      <c r="Q987" t="s">
        <v>6961</v>
      </c>
      <c r="R987">
        <v>0</v>
      </c>
      <c r="S987">
        <v>0</v>
      </c>
      <c r="T987" s="10">
        <f t="shared" si="59"/>
        <v>140.49586776859505</v>
      </c>
      <c r="U987" s="30">
        <v>171.43745849999999</v>
      </c>
      <c r="W987">
        <f t="shared" si="58"/>
        <v>170</v>
      </c>
      <c r="X987" s="23">
        <f t="shared" si="60"/>
        <v>170</v>
      </c>
      <c r="Y987" t="s">
        <v>6957</v>
      </c>
      <c r="Z987" t="s">
        <v>6957</v>
      </c>
      <c r="AA987" t="s">
        <v>6958</v>
      </c>
      <c r="AB987">
        <v>0</v>
      </c>
      <c r="AC987">
        <v>0</v>
      </c>
    </row>
    <row r="988" spans="1:29" ht="23.25">
      <c r="A988">
        <v>1015</v>
      </c>
      <c r="B988" t="s">
        <v>6956</v>
      </c>
      <c r="C988" t="s">
        <v>6957</v>
      </c>
      <c r="D988" t="s">
        <v>6957</v>
      </c>
      <c r="E988" t="s">
        <v>6958</v>
      </c>
      <c r="F988" t="s">
        <v>6958</v>
      </c>
      <c r="H988" t="s">
        <v>1375</v>
      </c>
      <c r="I988" t="s">
        <v>4946</v>
      </c>
      <c r="J988" t="s">
        <v>6959</v>
      </c>
      <c r="K988" t="s">
        <v>6959</v>
      </c>
      <c r="L988">
        <v>0</v>
      </c>
      <c r="M988">
        <v>0</v>
      </c>
      <c r="N988">
        <v>0</v>
      </c>
      <c r="O988" t="s">
        <v>6960</v>
      </c>
      <c r="P988" s="1">
        <v>0.21</v>
      </c>
      <c r="Q988" t="s">
        <v>6961</v>
      </c>
      <c r="R988">
        <v>0</v>
      </c>
      <c r="S988">
        <v>0</v>
      </c>
      <c r="T988" s="10">
        <f t="shared" si="59"/>
        <v>181.81818181818181</v>
      </c>
      <c r="U988" s="30">
        <v>224.83984049999998</v>
      </c>
      <c r="W988">
        <f t="shared" si="58"/>
        <v>220</v>
      </c>
      <c r="X988" s="23">
        <f t="shared" si="60"/>
        <v>220</v>
      </c>
      <c r="Y988" t="s">
        <v>6957</v>
      </c>
      <c r="Z988" t="s">
        <v>6957</v>
      </c>
      <c r="AA988" t="s">
        <v>6958</v>
      </c>
      <c r="AB988">
        <v>0</v>
      </c>
      <c r="AC988">
        <v>0</v>
      </c>
    </row>
    <row r="989" spans="1:29" ht="23.25">
      <c r="A989">
        <v>1016</v>
      </c>
      <c r="B989" t="s">
        <v>6956</v>
      </c>
      <c r="C989" t="s">
        <v>6957</v>
      </c>
      <c r="D989" t="s">
        <v>6957</v>
      </c>
      <c r="E989" t="s">
        <v>6958</v>
      </c>
      <c r="F989" t="s">
        <v>6958</v>
      </c>
      <c r="H989" t="s">
        <v>1376</v>
      </c>
      <c r="I989" t="s">
        <v>4947</v>
      </c>
      <c r="J989" t="s">
        <v>6959</v>
      </c>
      <c r="K989" t="s">
        <v>6959</v>
      </c>
      <c r="L989">
        <v>0</v>
      </c>
      <c r="M989">
        <v>0</v>
      </c>
      <c r="N989">
        <v>0</v>
      </c>
      <c r="O989" t="s">
        <v>6960</v>
      </c>
      <c r="P989" s="1">
        <v>0.21</v>
      </c>
      <c r="Q989" t="s">
        <v>6961</v>
      </c>
      <c r="R989">
        <v>0</v>
      </c>
      <c r="S989">
        <v>0</v>
      </c>
      <c r="T989" s="10">
        <f t="shared" si="59"/>
        <v>280.9917355371901</v>
      </c>
      <c r="U989" s="30">
        <v>342.22805099999999</v>
      </c>
      <c r="W989">
        <f t="shared" ref="W989:W1052" si="61">MROUND(U989,10)</f>
        <v>340</v>
      </c>
      <c r="X989" s="23">
        <f t="shared" si="60"/>
        <v>340</v>
      </c>
      <c r="Y989" t="s">
        <v>6957</v>
      </c>
      <c r="Z989" t="s">
        <v>6957</v>
      </c>
      <c r="AA989" t="s">
        <v>6958</v>
      </c>
      <c r="AB989">
        <v>0</v>
      </c>
      <c r="AC989">
        <v>0</v>
      </c>
    </row>
    <row r="990" spans="1:29" ht="23.25">
      <c r="A990">
        <v>1017</v>
      </c>
      <c r="B990" t="s">
        <v>6956</v>
      </c>
      <c r="C990" t="s">
        <v>6957</v>
      </c>
      <c r="D990" t="s">
        <v>6957</v>
      </c>
      <c r="E990" t="s">
        <v>6958</v>
      </c>
      <c r="F990" t="s">
        <v>6958</v>
      </c>
      <c r="H990" t="s">
        <v>1377</v>
      </c>
      <c r="I990" t="s">
        <v>4948</v>
      </c>
      <c r="J990" t="s">
        <v>6959</v>
      </c>
      <c r="K990" t="s">
        <v>6959</v>
      </c>
      <c r="L990">
        <v>0</v>
      </c>
      <c r="M990">
        <v>0</v>
      </c>
      <c r="N990">
        <v>0</v>
      </c>
      <c r="O990" t="s">
        <v>6960</v>
      </c>
      <c r="P990" s="1">
        <v>0.21</v>
      </c>
      <c r="Q990" t="s">
        <v>6961</v>
      </c>
      <c r="R990">
        <v>0</v>
      </c>
      <c r="S990">
        <v>0</v>
      </c>
      <c r="T990" s="10">
        <f t="shared" si="59"/>
        <v>330.57851239669424</v>
      </c>
      <c r="U990" s="30">
        <v>395.11833075000004</v>
      </c>
      <c r="W990">
        <f t="shared" si="61"/>
        <v>400</v>
      </c>
      <c r="X990" s="23">
        <f t="shared" si="60"/>
        <v>400</v>
      </c>
      <c r="Y990" t="s">
        <v>6957</v>
      </c>
      <c r="Z990" t="s">
        <v>6957</v>
      </c>
      <c r="AA990" t="s">
        <v>6958</v>
      </c>
      <c r="AB990">
        <v>0</v>
      </c>
      <c r="AC990">
        <v>0</v>
      </c>
    </row>
    <row r="991" spans="1:29" ht="23.25">
      <c r="A991">
        <v>1018</v>
      </c>
      <c r="B991" t="s">
        <v>6956</v>
      </c>
      <c r="C991" t="s">
        <v>6957</v>
      </c>
      <c r="D991" t="s">
        <v>6957</v>
      </c>
      <c r="E991" t="s">
        <v>6958</v>
      </c>
      <c r="F991" t="s">
        <v>6958</v>
      </c>
      <c r="H991" t="s">
        <v>1378</v>
      </c>
      <c r="I991" t="s">
        <v>4949</v>
      </c>
      <c r="J991" t="s">
        <v>6959</v>
      </c>
      <c r="K991" t="s">
        <v>6959</v>
      </c>
      <c r="L991">
        <v>0</v>
      </c>
      <c r="M991">
        <v>0</v>
      </c>
      <c r="N991">
        <v>0</v>
      </c>
      <c r="O991" t="s">
        <v>6960</v>
      </c>
      <c r="P991" s="1">
        <v>0.21</v>
      </c>
      <c r="Q991" t="s">
        <v>6961</v>
      </c>
      <c r="R991">
        <v>0</v>
      </c>
      <c r="S991">
        <v>0</v>
      </c>
      <c r="T991" s="10">
        <f t="shared" si="59"/>
        <v>776.85950413223145</v>
      </c>
      <c r="U991" s="30">
        <v>940.62402224999994</v>
      </c>
      <c r="W991">
        <f t="shared" si="61"/>
        <v>940</v>
      </c>
      <c r="X991" s="23">
        <f t="shared" si="60"/>
        <v>940</v>
      </c>
      <c r="Y991" t="s">
        <v>6957</v>
      </c>
      <c r="Z991" t="s">
        <v>6957</v>
      </c>
      <c r="AA991" t="s">
        <v>6958</v>
      </c>
      <c r="AB991">
        <v>0</v>
      </c>
      <c r="AC991">
        <v>0</v>
      </c>
    </row>
    <row r="992" spans="1:29" ht="23.25">
      <c r="A992">
        <v>1019</v>
      </c>
      <c r="B992" t="s">
        <v>6956</v>
      </c>
      <c r="C992" t="s">
        <v>6957</v>
      </c>
      <c r="D992" t="s">
        <v>6957</v>
      </c>
      <c r="E992" t="s">
        <v>6958</v>
      </c>
      <c r="F992" t="s">
        <v>6958</v>
      </c>
      <c r="H992" t="s">
        <v>1379</v>
      </c>
      <c r="I992" t="s">
        <v>4950</v>
      </c>
      <c r="J992" t="s">
        <v>6959</v>
      </c>
      <c r="K992" t="s">
        <v>6959</v>
      </c>
      <c r="L992">
        <v>0</v>
      </c>
      <c r="M992">
        <v>0</v>
      </c>
      <c r="N992">
        <v>0</v>
      </c>
      <c r="O992" t="s">
        <v>6960</v>
      </c>
      <c r="P992" s="1">
        <v>0.21</v>
      </c>
      <c r="Q992" t="s">
        <v>6961</v>
      </c>
      <c r="R992">
        <v>0</v>
      </c>
      <c r="S992">
        <v>0</v>
      </c>
      <c r="T992" s="10">
        <f t="shared" si="59"/>
        <v>1082.6446280991736</v>
      </c>
      <c r="U992" s="30">
        <v>1308.8075715</v>
      </c>
      <c r="W992">
        <f t="shared" si="61"/>
        <v>1310</v>
      </c>
      <c r="X992" s="23">
        <f t="shared" si="60"/>
        <v>1310</v>
      </c>
      <c r="Y992" t="s">
        <v>6957</v>
      </c>
      <c r="Z992" t="s">
        <v>6957</v>
      </c>
      <c r="AA992" t="s">
        <v>6958</v>
      </c>
      <c r="AB992">
        <v>0</v>
      </c>
      <c r="AC992">
        <v>0</v>
      </c>
    </row>
    <row r="993" spans="1:29" ht="23.25">
      <c r="A993">
        <v>1020</v>
      </c>
      <c r="B993" t="s">
        <v>6956</v>
      </c>
      <c r="C993" t="s">
        <v>6957</v>
      </c>
      <c r="D993" t="s">
        <v>6957</v>
      </c>
      <c r="E993" t="s">
        <v>6958</v>
      </c>
      <c r="F993" t="s">
        <v>6958</v>
      </c>
      <c r="H993" t="s">
        <v>1380</v>
      </c>
      <c r="I993" t="s">
        <v>4951</v>
      </c>
      <c r="J993" t="s">
        <v>6959</v>
      </c>
      <c r="K993" t="s">
        <v>6959</v>
      </c>
      <c r="L993">
        <v>0</v>
      </c>
      <c r="M993">
        <v>0</v>
      </c>
      <c r="N993">
        <v>0</v>
      </c>
      <c r="O993" t="s">
        <v>6960</v>
      </c>
      <c r="P993" s="1">
        <v>0.21</v>
      </c>
      <c r="Q993" t="s">
        <v>6961</v>
      </c>
      <c r="R993">
        <v>0</v>
      </c>
      <c r="S993">
        <v>0</v>
      </c>
      <c r="T993" s="10">
        <f t="shared" si="59"/>
        <v>214.87603305785126</v>
      </c>
      <c r="U993" s="30">
        <v>256.26674699999995</v>
      </c>
      <c r="W993">
        <f t="shared" si="61"/>
        <v>260</v>
      </c>
      <c r="X993" s="17">
        <f t="shared" si="60"/>
        <v>260</v>
      </c>
      <c r="Y993" t="s">
        <v>6957</v>
      </c>
      <c r="Z993" t="s">
        <v>6957</v>
      </c>
      <c r="AA993" t="s">
        <v>6958</v>
      </c>
      <c r="AB993">
        <v>0</v>
      </c>
      <c r="AC993">
        <v>0</v>
      </c>
    </row>
    <row r="994" spans="1:29" ht="23.25">
      <c r="A994">
        <v>1021</v>
      </c>
      <c r="B994" t="s">
        <v>6956</v>
      </c>
      <c r="C994" t="s">
        <v>6957</v>
      </c>
      <c r="D994" t="s">
        <v>6957</v>
      </c>
      <c r="E994" t="s">
        <v>6958</v>
      </c>
      <c r="F994" t="s">
        <v>6958</v>
      </c>
      <c r="H994" t="s">
        <v>1381</v>
      </c>
      <c r="I994" t="s">
        <v>4952</v>
      </c>
      <c r="J994" t="s">
        <v>6959</v>
      </c>
      <c r="K994" t="s">
        <v>6959</v>
      </c>
      <c r="L994">
        <v>0</v>
      </c>
      <c r="M994">
        <v>0</v>
      </c>
      <c r="N994">
        <v>0</v>
      </c>
      <c r="O994" t="s">
        <v>6960</v>
      </c>
      <c r="P994" s="1">
        <v>0.21</v>
      </c>
      <c r="Q994" t="s">
        <v>6961</v>
      </c>
      <c r="R994">
        <v>0</v>
      </c>
      <c r="S994">
        <v>0</v>
      </c>
      <c r="T994" s="10">
        <f t="shared" si="59"/>
        <v>264.4628099173554</v>
      </c>
      <c r="U994" s="30">
        <v>321.61818149999999</v>
      </c>
      <c r="W994">
        <f t="shared" si="61"/>
        <v>320</v>
      </c>
      <c r="X994" s="17">
        <f t="shared" si="60"/>
        <v>320</v>
      </c>
      <c r="Y994" t="s">
        <v>6957</v>
      </c>
      <c r="Z994" t="s">
        <v>6957</v>
      </c>
      <c r="AA994" t="s">
        <v>6958</v>
      </c>
      <c r="AB994">
        <v>0</v>
      </c>
      <c r="AC994">
        <v>0</v>
      </c>
    </row>
    <row r="995" spans="1:29" ht="23.25">
      <c r="A995">
        <v>1022</v>
      </c>
      <c r="B995" t="s">
        <v>6956</v>
      </c>
      <c r="C995" t="s">
        <v>6957</v>
      </c>
      <c r="D995" t="s">
        <v>6957</v>
      </c>
      <c r="E995" t="s">
        <v>6958</v>
      </c>
      <c r="F995" t="s">
        <v>6958</v>
      </c>
      <c r="H995" t="s">
        <v>1382</v>
      </c>
      <c r="I995" t="s">
        <v>4953</v>
      </c>
      <c r="J995" t="s">
        <v>6959</v>
      </c>
      <c r="K995" t="s">
        <v>6959</v>
      </c>
      <c r="L995">
        <v>0</v>
      </c>
      <c r="M995">
        <v>0</v>
      </c>
      <c r="N995">
        <v>0</v>
      </c>
      <c r="O995" t="s">
        <v>6960</v>
      </c>
      <c r="P995" s="1">
        <v>0.21</v>
      </c>
      <c r="Q995" t="s">
        <v>6961</v>
      </c>
      <c r="R995">
        <v>0</v>
      </c>
      <c r="S995">
        <v>0</v>
      </c>
      <c r="T995" s="10">
        <f t="shared" si="59"/>
        <v>1371.9008264462811</v>
      </c>
      <c r="U995" s="30">
        <v>1659.9120614999997</v>
      </c>
      <c r="W995">
        <f t="shared" si="61"/>
        <v>1660</v>
      </c>
      <c r="X995" s="17">
        <f t="shared" si="60"/>
        <v>1660</v>
      </c>
      <c r="Y995" t="s">
        <v>6957</v>
      </c>
      <c r="Z995" t="s">
        <v>6957</v>
      </c>
      <c r="AA995" t="s">
        <v>6958</v>
      </c>
      <c r="AB995">
        <v>0</v>
      </c>
      <c r="AC995">
        <v>0</v>
      </c>
    </row>
    <row r="996" spans="1:29" ht="23.25">
      <c r="A996">
        <v>1023</v>
      </c>
      <c r="B996" t="s">
        <v>6956</v>
      </c>
      <c r="C996" t="s">
        <v>6957</v>
      </c>
      <c r="D996" t="s">
        <v>6957</v>
      </c>
      <c r="E996" t="s">
        <v>6958</v>
      </c>
      <c r="F996" t="s">
        <v>6958</v>
      </c>
      <c r="H996" t="s">
        <v>1383</v>
      </c>
      <c r="I996" t="s">
        <v>4954</v>
      </c>
      <c r="J996" t="s">
        <v>6959</v>
      </c>
      <c r="K996" t="s">
        <v>6959</v>
      </c>
      <c r="L996">
        <v>0</v>
      </c>
      <c r="M996">
        <v>0</v>
      </c>
      <c r="N996">
        <v>0</v>
      </c>
      <c r="O996" t="s">
        <v>6960</v>
      </c>
      <c r="P996" s="1">
        <v>0.21</v>
      </c>
      <c r="Q996" t="s">
        <v>6961</v>
      </c>
      <c r="R996">
        <v>0</v>
      </c>
      <c r="S996">
        <v>0</v>
      </c>
      <c r="T996" s="10">
        <f t="shared" si="59"/>
        <v>1504.1322314049587</v>
      </c>
      <c r="U996" s="30">
        <v>1818.4750897500001</v>
      </c>
      <c r="W996">
        <f t="shared" si="61"/>
        <v>1820</v>
      </c>
      <c r="X996" s="17">
        <f t="shared" si="60"/>
        <v>1820</v>
      </c>
      <c r="Y996" t="s">
        <v>6957</v>
      </c>
      <c r="Z996" t="s">
        <v>6957</v>
      </c>
      <c r="AA996" t="s">
        <v>6958</v>
      </c>
      <c r="AB996">
        <v>0</v>
      </c>
      <c r="AC996">
        <v>0</v>
      </c>
    </row>
    <row r="997" spans="1:29" ht="23.25">
      <c r="A997">
        <v>1024</v>
      </c>
      <c r="B997" t="s">
        <v>6956</v>
      </c>
      <c r="C997" t="s">
        <v>6957</v>
      </c>
      <c r="D997" t="s">
        <v>6957</v>
      </c>
      <c r="E997" t="s">
        <v>6958</v>
      </c>
      <c r="F997" t="s">
        <v>6958</v>
      </c>
      <c r="H997" t="s">
        <v>1384</v>
      </c>
      <c r="I997" t="s">
        <v>4955</v>
      </c>
      <c r="J997" t="s">
        <v>6959</v>
      </c>
      <c r="K997" t="s">
        <v>6959</v>
      </c>
      <c r="L997">
        <v>0</v>
      </c>
      <c r="M997">
        <v>0</v>
      </c>
      <c r="N997">
        <v>0</v>
      </c>
      <c r="O997" t="s">
        <v>6960</v>
      </c>
      <c r="P997" s="1">
        <v>0.21</v>
      </c>
      <c r="Q997" t="s">
        <v>6961</v>
      </c>
      <c r="R997">
        <v>0</v>
      </c>
      <c r="S997">
        <v>0</v>
      </c>
      <c r="T997" s="10">
        <f t="shared" si="59"/>
        <v>603.30578512396698</v>
      </c>
      <c r="U997" s="30">
        <v>731.38982399999998</v>
      </c>
      <c r="W997">
        <f t="shared" si="61"/>
        <v>730</v>
      </c>
      <c r="X997" s="17">
        <f t="shared" si="60"/>
        <v>730</v>
      </c>
      <c r="Y997" t="s">
        <v>6957</v>
      </c>
      <c r="Z997" t="s">
        <v>6957</v>
      </c>
      <c r="AA997" t="s">
        <v>6958</v>
      </c>
      <c r="AB997">
        <v>0</v>
      </c>
      <c r="AC997">
        <v>0</v>
      </c>
    </row>
    <row r="998" spans="1:29" ht="23.25">
      <c r="A998">
        <v>1025</v>
      </c>
      <c r="B998" t="s">
        <v>6956</v>
      </c>
      <c r="C998" t="s">
        <v>6957</v>
      </c>
      <c r="D998" t="s">
        <v>6957</v>
      </c>
      <c r="E998" t="s">
        <v>6958</v>
      </c>
      <c r="F998" t="s">
        <v>6958</v>
      </c>
      <c r="H998" t="s">
        <v>1385</v>
      </c>
      <c r="I998" t="s">
        <v>4956</v>
      </c>
      <c r="J998" t="s">
        <v>6959</v>
      </c>
      <c r="K998" t="s">
        <v>6959</v>
      </c>
      <c r="L998">
        <v>0</v>
      </c>
      <c r="M998">
        <v>0</v>
      </c>
      <c r="N998">
        <v>0</v>
      </c>
      <c r="O998" t="s">
        <v>6960</v>
      </c>
      <c r="P998" s="1">
        <v>0.21</v>
      </c>
      <c r="Q998" t="s">
        <v>6961</v>
      </c>
      <c r="R998">
        <v>0</v>
      </c>
      <c r="S998">
        <v>0</v>
      </c>
      <c r="T998" s="10">
        <f t="shared" si="59"/>
        <v>768.59504132231405</v>
      </c>
      <c r="U998" s="30">
        <v>932.80772474999981</v>
      </c>
      <c r="W998">
        <f t="shared" si="61"/>
        <v>930</v>
      </c>
      <c r="X998" s="17">
        <f t="shared" si="60"/>
        <v>930</v>
      </c>
      <c r="Y998" t="s">
        <v>6957</v>
      </c>
      <c r="Z998" t="s">
        <v>6957</v>
      </c>
      <c r="AA998" t="s">
        <v>6958</v>
      </c>
      <c r="AB998">
        <v>0</v>
      </c>
      <c r="AC998">
        <v>0</v>
      </c>
    </row>
    <row r="999" spans="1:29" ht="23.25">
      <c r="A999">
        <v>1026</v>
      </c>
      <c r="B999" t="s">
        <v>6956</v>
      </c>
      <c r="C999" t="s">
        <v>6957</v>
      </c>
      <c r="D999" t="s">
        <v>6957</v>
      </c>
      <c r="E999" t="s">
        <v>6958</v>
      </c>
      <c r="F999" t="s">
        <v>6958</v>
      </c>
      <c r="H999" t="s">
        <v>1386</v>
      </c>
      <c r="I999" t="s">
        <v>4957</v>
      </c>
      <c r="J999" t="s">
        <v>6959</v>
      </c>
      <c r="K999" t="s">
        <v>6959</v>
      </c>
      <c r="L999">
        <v>0</v>
      </c>
      <c r="M999">
        <v>0</v>
      </c>
      <c r="N999">
        <v>0</v>
      </c>
      <c r="O999" t="s">
        <v>6960</v>
      </c>
      <c r="P999" s="1">
        <v>0.21</v>
      </c>
      <c r="Q999" t="s">
        <v>6961</v>
      </c>
      <c r="R999">
        <v>0</v>
      </c>
      <c r="S999">
        <v>0</v>
      </c>
      <c r="T999" s="10">
        <f t="shared" si="59"/>
        <v>314.04958677685954</v>
      </c>
      <c r="U999" s="30">
        <v>384.30129374999996</v>
      </c>
      <c r="W999">
        <f t="shared" si="61"/>
        <v>380</v>
      </c>
      <c r="X999" s="23">
        <f t="shared" si="60"/>
        <v>380</v>
      </c>
      <c r="Y999" t="s">
        <v>6957</v>
      </c>
      <c r="Z999" t="s">
        <v>6957</v>
      </c>
      <c r="AA999" t="s">
        <v>6958</v>
      </c>
      <c r="AB999">
        <v>0</v>
      </c>
      <c r="AC999">
        <v>0</v>
      </c>
    </row>
    <row r="1000" spans="1:29" ht="23.25">
      <c r="A1000">
        <v>1027</v>
      </c>
      <c r="B1000" t="s">
        <v>6956</v>
      </c>
      <c r="C1000" t="s">
        <v>6957</v>
      </c>
      <c r="D1000" t="s">
        <v>6957</v>
      </c>
      <c r="E1000" t="s">
        <v>6958</v>
      </c>
      <c r="F1000" t="s">
        <v>6958</v>
      </c>
      <c r="H1000" t="s">
        <v>1387</v>
      </c>
      <c r="I1000" t="s">
        <v>4958</v>
      </c>
      <c r="J1000" t="s">
        <v>6959</v>
      </c>
      <c r="K1000" t="s">
        <v>6959</v>
      </c>
      <c r="L1000">
        <v>0</v>
      </c>
      <c r="M1000">
        <v>0</v>
      </c>
      <c r="N1000">
        <v>0</v>
      </c>
      <c r="O1000" t="s">
        <v>6960</v>
      </c>
      <c r="P1000" s="1">
        <v>0.21</v>
      </c>
      <c r="Q1000" t="s">
        <v>6961</v>
      </c>
      <c r="R1000">
        <v>0</v>
      </c>
      <c r="S1000">
        <v>0</v>
      </c>
      <c r="T1000" s="10">
        <f t="shared" si="59"/>
        <v>396.69421487603307</v>
      </c>
      <c r="U1000" s="30">
        <v>479.6960602499999</v>
      </c>
      <c r="W1000">
        <f t="shared" si="61"/>
        <v>480</v>
      </c>
      <c r="X1000" s="23">
        <f t="shared" si="60"/>
        <v>480</v>
      </c>
      <c r="Y1000" t="s">
        <v>6957</v>
      </c>
      <c r="Z1000" t="s">
        <v>6957</v>
      </c>
      <c r="AA1000" t="s">
        <v>6958</v>
      </c>
      <c r="AB1000">
        <v>0</v>
      </c>
      <c r="AC1000">
        <v>0</v>
      </c>
    </row>
    <row r="1001" spans="1:29" ht="23.25">
      <c r="A1001">
        <v>1028</v>
      </c>
      <c r="B1001" t="s">
        <v>6956</v>
      </c>
      <c r="C1001" t="s">
        <v>6957</v>
      </c>
      <c r="D1001" t="s">
        <v>6957</v>
      </c>
      <c r="E1001" t="s">
        <v>6958</v>
      </c>
      <c r="F1001" t="s">
        <v>6958</v>
      </c>
      <c r="H1001" t="s">
        <v>1388</v>
      </c>
      <c r="I1001" t="s">
        <v>4959</v>
      </c>
      <c r="J1001" t="s">
        <v>6959</v>
      </c>
      <c r="K1001" t="s">
        <v>6959</v>
      </c>
      <c r="L1001">
        <v>0</v>
      </c>
      <c r="M1001">
        <v>0</v>
      </c>
      <c r="N1001">
        <v>0</v>
      </c>
      <c r="O1001" t="s">
        <v>6960</v>
      </c>
      <c r="P1001" s="1">
        <v>0.21</v>
      </c>
      <c r="Q1001" t="s">
        <v>6961</v>
      </c>
      <c r="R1001">
        <v>0</v>
      </c>
      <c r="S1001">
        <v>0</v>
      </c>
      <c r="T1001" s="10">
        <f t="shared" si="59"/>
        <v>545.4545454545455</v>
      </c>
      <c r="U1001" s="30">
        <v>660.00995775000001</v>
      </c>
      <c r="W1001">
        <f t="shared" si="61"/>
        <v>660</v>
      </c>
      <c r="X1001" s="23">
        <f t="shared" si="60"/>
        <v>660</v>
      </c>
      <c r="Y1001" t="s">
        <v>6957</v>
      </c>
      <c r="Z1001" t="s">
        <v>6957</v>
      </c>
      <c r="AA1001" t="s">
        <v>6958</v>
      </c>
      <c r="AB1001">
        <v>0</v>
      </c>
      <c r="AC1001">
        <v>0</v>
      </c>
    </row>
    <row r="1002" spans="1:29" ht="23.25">
      <c r="A1002">
        <v>1029</v>
      </c>
      <c r="B1002" t="s">
        <v>6956</v>
      </c>
      <c r="C1002" t="s">
        <v>6957</v>
      </c>
      <c r="D1002" t="s">
        <v>6957</v>
      </c>
      <c r="E1002" t="s">
        <v>6958</v>
      </c>
      <c r="F1002" t="s">
        <v>6958</v>
      </c>
      <c r="H1002" t="s">
        <v>1389</v>
      </c>
      <c r="I1002" t="s">
        <v>4960</v>
      </c>
      <c r="J1002" t="s">
        <v>6959</v>
      </c>
      <c r="K1002" t="s">
        <v>6959</v>
      </c>
      <c r="L1002">
        <v>0</v>
      </c>
      <c r="M1002">
        <v>0</v>
      </c>
      <c r="N1002">
        <v>0</v>
      </c>
      <c r="O1002" t="s">
        <v>6960</v>
      </c>
      <c r="P1002" s="1">
        <v>0.21</v>
      </c>
      <c r="Q1002" t="s">
        <v>6961</v>
      </c>
      <c r="R1002">
        <v>0</v>
      </c>
      <c r="S1002">
        <v>0</v>
      </c>
      <c r="T1002" s="10">
        <f t="shared" si="59"/>
        <v>595.04132231404958</v>
      </c>
      <c r="U1002" s="30">
        <v>724.33718775</v>
      </c>
      <c r="W1002">
        <f t="shared" si="61"/>
        <v>720</v>
      </c>
      <c r="X1002" s="23">
        <f t="shared" si="60"/>
        <v>720</v>
      </c>
      <c r="Y1002" t="s">
        <v>6957</v>
      </c>
      <c r="Z1002" t="s">
        <v>6957</v>
      </c>
      <c r="AA1002" t="s">
        <v>6958</v>
      </c>
      <c r="AB1002">
        <v>0</v>
      </c>
      <c r="AC1002">
        <v>0</v>
      </c>
    </row>
    <row r="1003" spans="1:29" ht="23.25">
      <c r="A1003">
        <v>1030</v>
      </c>
      <c r="B1003" t="s">
        <v>6956</v>
      </c>
      <c r="C1003" t="s">
        <v>6957</v>
      </c>
      <c r="D1003" t="s">
        <v>6957</v>
      </c>
      <c r="E1003" t="s">
        <v>6958</v>
      </c>
      <c r="F1003" t="s">
        <v>6958</v>
      </c>
      <c r="H1003" t="s">
        <v>1390</v>
      </c>
      <c r="I1003" t="s">
        <v>4961</v>
      </c>
      <c r="J1003" t="s">
        <v>6959</v>
      </c>
      <c r="K1003" t="s">
        <v>6959</v>
      </c>
      <c r="L1003">
        <v>0</v>
      </c>
      <c r="M1003">
        <v>0</v>
      </c>
      <c r="N1003">
        <v>0</v>
      </c>
      <c r="O1003" t="s">
        <v>6960</v>
      </c>
      <c r="P1003" s="1">
        <v>0.21</v>
      </c>
      <c r="Q1003" t="s">
        <v>6961</v>
      </c>
      <c r="R1003">
        <v>0</v>
      </c>
      <c r="S1003">
        <v>0</v>
      </c>
      <c r="T1003" s="10">
        <f t="shared" si="59"/>
        <v>933.88429752066122</v>
      </c>
      <c r="U1003" s="30">
        <v>1132.8510352499998</v>
      </c>
      <c r="W1003">
        <f t="shared" si="61"/>
        <v>1130</v>
      </c>
      <c r="X1003" s="23">
        <f t="shared" si="60"/>
        <v>1130</v>
      </c>
      <c r="Y1003" t="s">
        <v>6957</v>
      </c>
      <c r="Z1003" t="s">
        <v>6957</v>
      </c>
      <c r="AA1003" t="s">
        <v>6958</v>
      </c>
      <c r="AB1003">
        <v>0</v>
      </c>
      <c r="AC1003">
        <v>0</v>
      </c>
    </row>
    <row r="1004" spans="1:29" ht="23.25">
      <c r="A1004">
        <v>1031</v>
      </c>
      <c r="B1004" t="s">
        <v>6956</v>
      </c>
      <c r="C1004" t="s">
        <v>6957</v>
      </c>
      <c r="D1004" t="s">
        <v>6957</v>
      </c>
      <c r="E1004" t="s">
        <v>6958</v>
      </c>
      <c r="F1004" t="s">
        <v>6958</v>
      </c>
      <c r="H1004" t="s">
        <v>1391</v>
      </c>
      <c r="I1004" t="s">
        <v>4962</v>
      </c>
      <c r="J1004" t="s">
        <v>6959</v>
      </c>
      <c r="K1004" t="s">
        <v>6959</v>
      </c>
      <c r="L1004">
        <v>0</v>
      </c>
      <c r="M1004">
        <v>0</v>
      </c>
      <c r="N1004">
        <v>0</v>
      </c>
      <c r="O1004" t="s">
        <v>6960</v>
      </c>
      <c r="P1004" s="1">
        <v>0.21</v>
      </c>
      <c r="Q1004" t="s">
        <v>6961</v>
      </c>
      <c r="R1004">
        <v>0</v>
      </c>
      <c r="S1004">
        <v>0</v>
      </c>
      <c r="T1004" s="10">
        <f t="shared" si="59"/>
        <v>2198.3471074380168</v>
      </c>
      <c r="U1004" s="30">
        <v>2663.4527865</v>
      </c>
      <c r="W1004">
        <f t="shared" si="61"/>
        <v>2660</v>
      </c>
      <c r="X1004" s="23">
        <f t="shared" si="60"/>
        <v>2660</v>
      </c>
      <c r="Y1004" t="s">
        <v>6957</v>
      </c>
      <c r="Z1004" t="s">
        <v>6957</v>
      </c>
      <c r="AA1004" t="s">
        <v>6958</v>
      </c>
      <c r="AB1004">
        <v>0</v>
      </c>
      <c r="AC1004">
        <v>0</v>
      </c>
    </row>
    <row r="1005" spans="1:29" ht="23.25">
      <c r="A1005">
        <v>1032</v>
      </c>
      <c r="B1005" t="s">
        <v>6956</v>
      </c>
      <c r="C1005" t="s">
        <v>6957</v>
      </c>
      <c r="D1005" t="s">
        <v>6957</v>
      </c>
      <c r="E1005" t="s">
        <v>6958</v>
      </c>
      <c r="F1005" t="s">
        <v>6958</v>
      </c>
      <c r="H1005" t="s">
        <v>1404</v>
      </c>
      <c r="I1005" t="s">
        <v>4975</v>
      </c>
      <c r="J1005" t="s">
        <v>6959</v>
      </c>
      <c r="K1005" t="s">
        <v>6959</v>
      </c>
      <c r="L1005">
        <v>0</v>
      </c>
      <c r="M1005">
        <v>0</v>
      </c>
      <c r="N1005">
        <v>0</v>
      </c>
      <c r="O1005" t="s">
        <v>6960</v>
      </c>
      <c r="P1005" s="1">
        <v>0.21</v>
      </c>
      <c r="Q1005" t="s">
        <v>6961</v>
      </c>
      <c r="R1005">
        <v>0</v>
      </c>
      <c r="S1005">
        <v>0</v>
      </c>
      <c r="T1005" s="10">
        <f t="shared" si="59"/>
        <v>1148.7603305785124</v>
      </c>
      <c r="U1005" s="30">
        <v>1386.4225072500001</v>
      </c>
      <c r="W1005">
        <f t="shared" si="61"/>
        <v>1390</v>
      </c>
      <c r="X1005" s="17">
        <f t="shared" si="60"/>
        <v>1390</v>
      </c>
      <c r="Y1005" t="s">
        <v>6957</v>
      </c>
      <c r="Z1005" t="s">
        <v>6957</v>
      </c>
      <c r="AA1005" t="s">
        <v>6958</v>
      </c>
      <c r="AB1005">
        <v>0</v>
      </c>
      <c r="AC1005">
        <v>0</v>
      </c>
    </row>
    <row r="1006" spans="1:29" ht="23.25">
      <c r="A1006">
        <v>1033</v>
      </c>
      <c r="B1006" t="s">
        <v>6956</v>
      </c>
      <c r="C1006" t="s">
        <v>6957</v>
      </c>
      <c r="D1006" t="s">
        <v>6957</v>
      </c>
      <c r="E1006" t="s">
        <v>6958</v>
      </c>
      <c r="F1006" t="s">
        <v>6958</v>
      </c>
      <c r="H1006" t="s">
        <v>1405</v>
      </c>
      <c r="I1006" t="s">
        <v>4976</v>
      </c>
      <c r="J1006" t="s">
        <v>6959</v>
      </c>
      <c r="K1006" t="s">
        <v>6959</v>
      </c>
      <c r="L1006">
        <v>0</v>
      </c>
      <c r="M1006">
        <v>0</v>
      </c>
      <c r="N1006">
        <v>0</v>
      </c>
      <c r="O1006" t="s">
        <v>6960</v>
      </c>
      <c r="P1006" s="1">
        <v>0.21</v>
      </c>
      <c r="Q1006" t="s">
        <v>6961</v>
      </c>
      <c r="R1006">
        <v>0</v>
      </c>
      <c r="S1006">
        <v>0</v>
      </c>
      <c r="T1006" s="10">
        <f t="shared" si="59"/>
        <v>1479.3388429752067</v>
      </c>
      <c r="U1006" s="30">
        <v>1788.4766789999999</v>
      </c>
      <c r="W1006">
        <f t="shared" si="61"/>
        <v>1790</v>
      </c>
      <c r="X1006" s="17">
        <f t="shared" si="60"/>
        <v>1790</v>
      </c>
      <c r="Y1006" t="s">
        <v>6957</v>
      </c>
      <c r="Z1006" t="s">
        <v>6957</v>
      </c>
      <c r="AA1006" t="s">
        <v>6958</v>
      </c>
      <c r="AB1006">
        <v>0</v>
      </c>
      <c r="AC1006">
        <v>0</v>
      </c>
    </row>
    <row r="1007" spans="1:29" ht="23.25">
      <c r="A1007">
        <v>1034</v>
      </c>
      <c r="B1007" t="s">
        <v>6956</v>
      </c>
      <c r="C1007" t="s">
        <v>6957</v>
      </c>
      <c r="D1007" t="s">
        <v>6957</v>
      </c>
      <c r="E1007" t="s">
        <v>6958</v>
      </c>
      <c r="F1007" t="s">
        <v>6958</v>
      </c>
      <c r="H1007" t="s">
        <v>1406</v>
      </c>
      <c r="I1007" t="s">
        <v>4977</v>
      </c>
      <c r="J1007" t="s">
        <v>6959</v>
      </c>
      <c r="K1007" t="s">
        <v>6959</v>
      </c>
      <c r="L1007">
        <v>0</v>
      </c>
      <c r="M1007">
        <v>0</v>
      </c>
      <c r="N1007">
        <v>0</v>
      </c>
      <c r="O1007" t="s">
        <v>6960</v>
      </c>
      <c r="P1007" s="1">
        <v>0.21</v>
      </c>
      <c r="Q1007" t="s">
        <v>6961</v>
      </c>
      <c r="R1007">
        <v>0</v>
      </c>
      <c r="S1007">
        <v>0</v>
      </c>
      <c r="T1007" s="10">
        <f t="shared" si="59"/>
        <v>1884.297520661157</v>
      </c>
      <c r="U1007" s="30">
        <v>2277.2288632499999</v>
      </c>
      <c r="W1007">
        <f t="shared" si="61"/>
        <v>2280</v>
      </c>
      <c r="X1007" s="17">
        <f t="shared" si="60"/>
        <v>2280</v>
      </c>
      <c r="Y1007" t="s">
        <v>6957</v>
      </c>
      <c r="Z1007" t="s">
        <v>6957</v>
      </c>
      <c r="AA1007" t="s">
        <v>6958</v>
      </c>
      <c r="AB1007">
        <v>0</v>
      </c>
      <c r="AC1007">
        <v>0</v>
      </c>
    </row>
    <row r="1008" spans="1:29" ht="23.25">
      <c r="A1008">
        <v>1035</v>
      </c>
      <c r="B1008" t="s">
        <v>6956</v>
      </c>
      <c r="C1008" t="s">
        <v>6957</v>
      </c>
      <c r="D1008" t="s">
        <v>6957</v>
      </c>
      <c r="E1008" t="s">
        <v>6958</v>
      </c>
      <c r="F1008" t="s">
        <v>6958</v>
      </c>
      <c r="H1008" t="s">
        <v>11722</v>
      </c>
      <c r="I1008" t="s">
        <v>5009</v>
      </c>
      <c r="J1008" t="s">
        <v>6959</v>
      </c>
      <c r="K1008" t="s">
        <v>6959</v>
      </c>
      <c r="L1008">
        <v>0</v>
      </c>
      <c r="M1008">
        <v>0</v>
      </c>
      <c r="N1008">
        <v>0</v>
      </c>
      <c r="O1008" t="s">
        <v>6960</v>
      </c>
      <c r="P1008" s="1">
        <v>0.21</v>
      </c>
      <c r="Q1008" t="s">
        <v>6961</v>
      </c>
      <c r="R1008">
        <v>0</v>
      </c>
      <c r="S1008">
        <v>0</v>
      </c>
      <c r="T1008" s="10">
        <f t="shared" ref="T1008:T1071" si="62">X1008/1.21</f>
        <v>90.909090909090907</v>
      </c>
      <c r="U1008" s="30">
        <v>113.237487</v>
      </c>
      <c r="W1008">
        <f t="shared" si="61"/>
        <v>110</v>
      </c>
      <c r="X1008" s="17">
        <f t="shared" si="60"/>
        <v>110</v>
      </c>
      <c r="Y1008" t="s">
        <v>6957</v>
      </c>
      <c r="Z1008" t="s">
        <v>6957</v>
      </c>
      <c r="AA1008" t="s">
        <v>6958</v>
      </c>
      <c r="AB1008">
        <v>0</v>
      </c>
      <c r="AC1008">
        <v>0</v>
      </c>
    </row>
    <row r="1009" spans="1:29" ht="23.25">
      <c r="A1009">
        <v>1036</v>
      </c>
      <c r="B1009" t="s">
        <v>6956</v>
      </c>
      <c r="C1009" t="s">
        <v>6957</v>
      </c>
      <c r="D1009" t="s">
        <v>6957</v>
      </c>
      <c r="E1009" t="s">
        <v>6958</v>
      </c>
      <c r="F1009" t="s">
        <v>6958</v>
      </c>
      <c r="H1009" t="s">
        <v>1457</v>
      </c>
      <c r="I1009" t="s">
        <v>5014</v>
      </c>
      <c r="J1009" t="s">
        <v>6959</v>
      </c>
      <c r="K1009" t="s">
        <v>6959</v>
      </c>
      <c r="L1009">
        <v>0</v>
      </c>
      <c r="M1009">
        <v>0</v>
      </c>
      <c r="N1009">
        <v>0</v>
      </c>
      <c r="O1009" t="s">
        <v>6960</v>
      </c>
      <c r="P1009" s="1">
        <v>0.21</v>
      </c>
      <c r="Q1009" t="s">
        <v>6961</v>
      </c>
      <c r="R1009">
        <v>0</v>
      </c>
      <c r="S1009">
        <v>0</v>
      </c>
      <c r="T1009" s="10">
        <f t="shared" si="62"/>
        <v>1041.3223140495868</v>
      </c>
      <c r="U1009" s="30">
        <v>1264.9913842499998</v>
      </c>
      <c r="W1009">
        <f t="shared" si="61"/>
        <v>1260</v>
      </c>
      <c r="X1009" s="17">
        <f t="shared" si="60"/>
        <v>1260</v>
      </c>
      <c r="Y1009" t="s">
        <v>6957</v>
      </c>
      <c r="Z1009" t="s">
        <v>6957</v>
      </c>
      <c r="AA1009" t="s">
        <v>6958</v>
      </c>
      <c r="AB1009">
        <v>0</v>
      </c>
      <c r="AC1009">
        <v>0</v>
      </c>
    </row>
    <row r="1010" spans="1:29" ht="23.25">
      <c r="A1010">
        <v>1037</v>
      </c>
      <c r="B1010" t="s">
        <v>6956</v>
      </c>
      <c r="C1010" t="s">
        <v>6957</v>
      </c>
      <c r="D1010" t="s">
        <v>6957</v>
      </c>
      <c r="E1010" t="s">
        <v>6958</v>
      </c>
      <c r="F1010" t="s">
        <v>6958</v>
      </c>
      <c r="H1010" t="s">
        <v>1458</v>
      </c>
      <c r="I1010" t="s">
        <v>5015</v>
      </c>
      <c r="J1010" t="s">
        <v>6959</v>
      </c>
      <c r="K1010" t="s">
        <v>6959</v>
      </c>
      <c r="L1010">
        <v>0</v>
      </c>
      <c r="M1010">
        <v>0</v>
      </c>
      <c r="N1010">
        <v>0</v>
      </c>
      <c r="O1010" t="s">
        <v>6960</v>
      </c>
      <c r="P1010" s="1">
        <v>0.21</v>
      </c>
      <c r="Q1010" t="s">
        <v>6961</v>
      </c>
      <c r="R1010">
        <v>0</v>
      </c>
      <c r="S1010">
        <v>0</v>
      </c>
      <c r="T1010" s="10">
        <f t="shared" si="62"/>
        <v>3206.6115702479342</v>
      </c>
      <c r="U1010" s="30">
        <v>3881.5374014999998</v>
      </c>
      <c r="W1010">
        <f t="shared" si="61"/>
        <v>3880</v>
      </c>
      <c r="X1010" s="17">
        <f t="shared" si="60"/>
        <v>3880</v>
      </c>
      <c r="Y1010" t="s">
        <v>6957</v>
      </c>
      <c r="Z1010" t="s">
        <v>6957</v>
      </c>
      <c r="AA1010" t="s">
        <v>6958</v>
      </c>
      <c r="AB1010">
        <v>0</v>
      </c>
      <c r="AC1010">
        <v>0</v>
      </c>
    </row>
    <row r="1011" spans="1:29" ht="23.25">
      <c r="A1011">
        <v>1038</v>
      </c>
      <c r="B1011" t="s">
        <v>6956</v>
      </c>
      <c r="C1011" t="s">
        <v>6957</v>
      </c>
      <c r="D1011" t="s">
        <v>6957</v>
      </c>
      <c r="E1011" t="s">
        <v>6958</v>
      </c>
      <c r="F1011" t="s">
        <v>6958</v>
      </c>
      <c r="H1011" t="s">
        <v>1459</v>
      </c>
      <c r="I1011" t="s">
        <v>5016</v>
      </c>
      <c r="J1011" t="s">
        <v>6959</v>
      </c>
      <c r="K1011" t="s">
        <v>6959</v>
      </c>
      <c r="L1011">
        <v>0</v>
      </c>
      <c r="M1011">
        <v>0</v>
      </c>
      <c r="N1011">
        <v>0</v>
      </c>
      <c r="O1011" t="s">
        <v>6960</v>
      </c>
      <c r="P1011" s="1">
        <v>0.21</v>
      </c>
      <c r="Q1011" t="s">
        <v>6961</v>
      </c>
      <c r="R1011">
        <v>0</v>
      </c>
      <c r="S1011">
        <v>0</v>
      </c>
      <c r="T1011" s="10">
        <f t="shared" si="62"/>
        <v>6173.553719008265</v>
      </c>
      <c r="U1011" s="30">
        <v>7467.1156394999998</v>
      </c>
      <c r="W1011">
        <f t="shared" si="61"/>
        <v>7470</v>
      </c>
      <c r="X1011" s="17">
        <f t="shared" si="60"/>
        <v>7470</v>
      </c>
      <c r="Y1011" t="s">
        <v>6957</v>
      </c>
      <c r="Z1011" t="s">
        <v>6957</v>
      </c>
      <c r="AA1011" t="s">
        <v>6958</v>
      </c>
      <c r="AB1011">
        <v>0</v>
      </c>
      <c r="AC1011">
        <v>0</v>
      </c>
    </row>
    <row r="1012" spans="1:29" ht="23.25">
      <c r="A1012">
        <v>1039</v>
      </c>
      <c r="B1012" t="s">
        <v>6956</v>
      </c>
      <c r="C1012" t="s">
        <v>6957</v>
      </c>
      <c r="D1012" t="s">
        <v>6957</v>
      </c>
      <c r="E1012" t="s">
        <v>6958</v>
      </c>
      <c r="F1012" t="s">
        <v>6958</v>
      </c>
      <c r="H1012" t="s">
        <v>1460</v>
      </c>
      <c r="I1012" t="s">
        <v>5017</v>
      </c>
      <c r="J1012" t="s">
        <v>6959</v>
      </c>
      <c r="K1012" t="s">
        <v>6959</v>
      </c>
      <c r="L1012">
        <v>0</v>
      </c>
      <c r="M1012">
        <v>0</v>
      </c>
      <c r="N1012">
        <v>0</v>
      </c>
      <c r="O1012" t="s">
        <v>6960</v>
      </c>
      <c r="P1012" s="1">
        <v>0.21</v>
      </c>
      <c r="Q1012" t="s">
        <v>6961</v>
      </c>
      <c r="R1012">
        <v>0</v>
      </c>
      <c r="S1012">
        <v>0</v>
      </c>
      <c r="T1012" s="10">
        <f t="shared" si="62"/>
        <v>10900.826446280991</v>
      </c>
      <c r="U1012" s="30">
        <v>13185.608732999999</v>
      </c>
      <c r="W1012">
        <f t="shared" si="61"/>
        <v>13190</v>
      </c>
      <c r="X1012" s="17">
        <f t="shared" si="60"/>
        <v>13190</v>
      </c>
      <c r="Y1012" t="s">
        <v>6957</v>
      </c>
      <c r="Z1012" t="s">
        <v>6957</v>
      </c>
      <c r="AA1012" t="s">
        <v>6958</v>
      </c>
      <c r="AB1012">
        <v>0</v>
      </c>
      <c r="AC1012">
        <v>0</v>
      </c>
    </row>
    <row r="1013" spans="1:29" ht="23.25">
      <c r="A1013">
        <v>1040</v>
      </c>
      <c r="B1013" t="s">
        <v>6956</v>
      </c>
      <c r="C1013" t="s">
        <v>6957</v>
      </c>
      <c r="D1013" t="s">
        <v>6957</v>
      </c>
      <c r="E1013" t="s">
        <v>6958</v>
      </c>
      <c r="F1013" t="s">
        <v>6958</v>
      </c>
      <c r="H1013" t="s">
        <v>1462</v>
      </c>
      <c r="I1013" t="s">
        <v>5018</v>
      </c>
      <c r="J1013" t="s">
        <v>6959</v>
      </c>
      <c r="K1013" t="s">
        <v>6959</v>
      </c>
      <c r="L1013">
        <v>0</v>
      </c>
      <c r="M1013">
        <v>0</v>
      </c>
      <c r="N1013">
        <v>0</v>
      </c>
      <c r="O1013" t="s">
        <v>6960</v>
      </c>
      <c r="P1013" s="1">
        <v>0.21</v>
      </c>
      <c r="Q1013" t="s">
        <v>6961</v>
      </c>
      <c r="R1013">
        <v>0</v>
      </c>
      <c r="S1013">
        <v>0</v>
      </c>
      <c r="T1013" s="10">
        <f t="shared" si="62"/>
        <v>570.24793388429748</v>
      </c>
      <c r="U1013" s="30">
        <v>690.51148650000005</v>
      </c>
      <c r="W1013">
        <f t="shared" si="61"/>
        <v>690</v>
      </c>
      <c r="X1013" s="17">
        <f t="shared" si="60"/>
        <v>690</v>
      </c>
      <c r="Y1013" t="s">
        <v>6957</v>
      </c>
      <c r="Z1013" t="s">
        <v>6957</v>
      </c>
      <c r="AA1013" t="s">
        <v>6958</v>
      </c>
      <c r="AB1013">
        <v>0</v>
      </c>
      <c r="AC1013">
        <v>0</v>
      </c>
    </row>
    <row r="1014" spans="1:29" ht="23.25">
      <c r="A1014">
        <v>1041</v>
      </c>
      <c r="B1014" t="s">
        <v>6956</v>
      </c>
      <c r="C1014" t="s">
        <v>6957</v>
      </c>
      <c r="D1014" t="s">
        <v>6957</v>
      </c>
      <c r="E1014" t="s">
        <v>6958</v>
      </c>
      <c r="F1014" t="s">
        <v>6958</v>
      </c>
      <c r="H1014" t="s">
        <v>1463</v>
      </c>
      <c r="I1014" t="s">
        <v>5019</v>
      </c>
      <c r="J1014" t="s">
        <v>6959</v>
      </c>
      <c r="K1014" t="s">
        <v>6959</v>
      </c>
      <c r="L1014">
        <v>0</v>
      </c>
      <c r="M1014">
        <v>0</v>
      </c>
      <c r="N1014">
        <v>0</v>
      </c>
      <c r="O1014" t="s">
        <v>6960</v>
      </c>
      <c r="P1014" s="1">
        <v>0.21</v>
      </c>
      <c r="Q1014" t="s">
        <v>6961</v>
      </c>
      <c r="R1014">
        <v>0</v>
      </c>
      <c r="S1014">
        <v>0</v>
      </c>
      <c r="T1014" s="10">
        <f t="shared" si="62"/>
        <v>570.24793388429748</v>
      </c>
      <c r="U1014" s="30">
        <v>690.51148650000005</v>
      </c>
      <c r="W1014">
        <f t="shared" si="61"/>
        <v>690</v>
      </c>
      <c r="X1014" s="17">
        <f t="shared" si="60"/>
        <v>690</v>
      </c>
      <c r="Y1014" t="s">
        <v>6957</v>
      </c>
      <c r="Z1014" t="s">
        <v>6957</v>
      </c>
      <c r="AA1014" t="s">
        <v>6958</v>
      </c>
      <c r="AB1014">
        <v>0</v>
      </c>
      <c r="AC1014">
        <v>0</v>
      </c>
    </row>
    <row r="1015" spans="1:29" ht="23.25">
      <c r="A1015">
        <v>1042</v>
      </c>
      <c r="B1015" t="s">
        <v>6956</v>
      </c>
      <c r="C1015" t="s">
        <v>6957</v>
      </c>
      <c r="D1015" t="s">
        <v>6957</v>
      </c>
      <c r="E1015" t="s">
        <v>6958</v>
      </c>
      <c r="F1015" t="s">
        <v>6958</v>
      </c>
      <c r="H1015" t="s">
        <v>1464</v>
      </c>
      <c r="I1015" t="s">
        <v>5020</v>
      </c>
      <c r="J1015" t="s">
        <v>6959</v>
      </c>
      <c r="K1015" t="s">
        <v>6959</v>
      </c>
      <c r="L1015">
        <v>0</v>
      </c>
      <c r="M1015">
        <v>0</v>
      </c>
      <c r="N1015">
        <v>0</v>
      </c>
      <c r="O1015" t="s">
        <v>6960</v>
      </c>
      <c r="P1015" s="1">
        <v>0.21</v>
      </c>
      <c r="Q1015" t="s">
        <v>6961</v>
      </c>
      <c r="R1015">
        <v>0</v>
      </c>
      <c r="S1015">
        <v>0</v>
      </c>
      <c r="T1015" s="10">
        <f t="shared" si="62"/>
        <v>570.24793388429748</v>
      </c>
      <c r="U1015" s="30">
        <v>690.51148650000005</v>
      </c>
      <c r="W1015">
        <f t="shared" si="61"/>
        <v>690</v>
      </c>
      <c r="X1015" s="17">
        <f t="shared" si="60"/>
        <v>690</v>
      </c>
      <c r="Y1015" t="s">
        <v>6957</v>
      </c>
      <c r="Z1015" t="s">
        <v>6957</v>
      </c>
      <c r="AA1015" t="s">
        <v>6958</v>
      </c>
      <c r="AB1015">
        <v>0</v>
      </c>
      <c r="AC1015">
        <v>0</v>
      </c>
    </row>
    <row r="1016" spans="1:29" ht="23.25">
      <c r="A1016">
        <v>1043</v>
      </c>
      <c r="B1016" t="s">
        <v>6956</v>
      </c>
      <c r="C1016" t="s">
        <v>6957</v>
      </c>
      <c r="D1016" t="s">
        <v>6957</v>
      </c>
      <c r="E1016" t="s">
        <v>6958</v>
      </c>
      <c r="F1016" t="s">
        <v>6958</v>
      </c>
      <c r="H1016" t="s">
        <v>1465</v>
      </c>
      <c r="I1016" t="s">
        <v>5021</v>
      </c>
      <c r="J1016" t="s">
        <v>6959</v>
      </c>
      <c r="K1016" t="s">
        <v>6959</v>
      </c>
      <c r="L1016">
        <v>0</v>
      </c>
      <c r="M1016">
        <v>0</v>
      </c>
      <c r="N1016">
        <v>0</v>
      </c>
      <c r="O1016" t="s">
        <v>6960</v>
      </c>
      <c r="P1016" s="1">
        <v>0.21</v>
      </c>
      <c r="Q1016" t="s">
        <v>6961</v>
      </c>
      <c r="R1016">
        <v>0</v>
      </c>
      <c r="S1016">
        <v>0</v>
      </c>
      <c r="T1016" s="10">
        <f t="shared" si="62"/>
        <v>570.24793388429748</v>
      </c>
      <c r="U1016" s="30">
        <v>690.51148650000005</v>
      </c>
      <c r="W1016">
        <f t="shared" si="61"/>
        <v>690</v>
      </c>
      <c r="X1016" s="17">
        <f t="shared" si="60"/>
        <v>690</v>
      </c>
      <c r="Y1016" t="s">
        <v>6957</v>
      </c>
      <c r="Z1016" t="s">
        <v>6957</v>
      </c>
      <c r="AA1016" t="s">
        <v>6958</v>
      </c>
      <c r="AB1016">
        <v>0</v>
      </c>
      <c r="AC1016">
        <v>0</v>
      </c>
    </row>
    <row r="1017" spans="1:29" ht="23.25">
      <c r="A1017">
        <v>1044</v>
      </c>
      <c r="B1017" t="s">
        <v>6956</v>
      </c>
      <c r="C1017" t="s">
        <v>6957</v>
      </c>
      <c r="D1017" t="s">
        <v>6957</v>
      </c>
      <c r="E1017" t="s">
        <v>6958</v>
      </c>
      <c r="F1017" t="s">
        <v>6958</v>
      </c>
      <c r="H1017" t="s">
        <v>1466</v>
      </c>
      <c r="I1017" t="s">
        <v>5022</v>
      </c>
      <c r="J1017" t="s">
        <v>6959</v>
      </c>
      <c r="K1017" t="s">
        <v>6959</v>
      </c>
      <c r="L1017">
        <v>0</v>
      </c>
      <c r="M1017">
        <v>0</v>
      </c>
      <c r="N1017">
        <v>0</v>
      </c>
      <c r="O1017" t="s">
        <v>6960</v>
      </c>
      <c r="P1017" s="1">
        <v>0.21</v>
      </c>
      <c r="Q1017" t="s">
        <v>6961</v>
      </c>
      <c r="R1017">
        <v>0</v>
      </c>
      <c r="S1017">
        <v>0</v>
      </c>
      <c r="T1017" s="10">
        <f t="shared" si="62"/>
        <v>570.24793388429748</v>
      </c>
      <c r="U1017" s="30">
        <v>690.51148650000005</v>
      </c>
      <c r="W1017">
        <f t="shared" si="61"/>
        <v>690</v>
      </c>
      <c r="X1017" s="17">
        <f t="shared" si="60"/>
        <v>690</v>
      </c>
      <c r="Y1017" t="s">
        <v>6957</v>
      </c>
      <c r="Z1017" t="s">
        <v>6957</v>
      </c>
      <c r="AA1017" t="s">
        <v>6958</v>
      </c>
      <c r="AB1017">
        <v>0</v>
      </c>
      <c r="AC1017">
        <v>0</v>
      </c>
    </row>
    <row r="1018" spans="1:29" ht="23.25">
      <c r="A1018">
        <v>1045</v>
      </c>
      <c r="B1018" t="s">
        <v>6956</v>
      </c>
      <c r="C1018" t="s">
        <v>6957</v>
      </c>
      <c r="D1018" t="s">
        <v>6957</v>
      </c>
      <c r="E1018" t="s">
        <v>6958</v>
      </c>
      <c r="F1018" t="s">
        <v>6958</v>
      </c>
      <c r="H1018" t="s">
        <v>1467</v>
      </c>
      <c r="I1018" t="s">
        <v>5023</v>
      </c>
      <c r="J1018" t="s">
        <v>6959</v>
      </c>
      <c r="K1018" t="s">
        <v>6959</v>
      </c>
      <c r="L1018">
        <v>0</v>
      </c>
      <c r="M1018">
        <v>0</v>
      </c>
      <c r="N1018">
        <v>0</v>
      </c>
      <c r="O1018" t="s">
        <v>6960</v>
      </c>
      <c r="P1018" s="1">
        <v>0.21</v>
      </c>
      <c r="Q1018" t="s">
        <v>6961</v>
      </c>
      <c r="R1018">
        <v>0</v>
      </c>
      <c r="S1018">
        <v>0</v>
      </c>
      <c r="T1018" s="10">
        <f t="shared" si="62"/>
        <v>570.24793388429748</v>
      </c>
      <c r="U1018" s="30">
        <v>690.51148650000005</v>
      </c>
      <c r="W1018">
        <f t="shared" si="61"/>
        <v>690</v>
      </c>
      <c r="X1018" s="17">
        <f t="shared" si="60"/>
        <v>690</v>
      </c>
      <c r="Y1018" t="s">
        <v>6957</v>
      </c>
      <c r="Z1018" t="s">
        <v>6957</v>
      </c>
      <c r="AA1018" t="s">
        <v>6958</v>
      </c>
      <c r="AB1018">
        <v>0</v>
      </c>
      <c r="AC1018">
        <v>0</v>
      </c>
    </row>
    <row r="1019" spans="1:29" ht="23.25">
      <c r="A1019">
        <v>1046</v>
      </c>
      <c r="B1019" t="s">
        <v>6956</v>
      </c>
      <c r="C1019" t="s">
        <v>6957</v>
      </c>
      <c r="D1019" t="s">
        <v>6957</v>
      </c>
      <c r="E1019" t="s">
        <v>6958</v>
      </c>
      <c r="F1019" t="s">
        <v>6958</v>
      </c>
      <c r="H1019" t="s">
        <v>11403</v>
      </c>
      <c r="I1019" t="s">
        <v>11400</v>
      </c>
      <c r="J1019" t="s">
        <v>6959</v>
      </c>
      <c r="K1019" t="s">
        <v>6959</v>
      </c>
      <c r="L1019">
        <v>0</v>
      </c>
      <c r="M1019">
        <v>0</v>
      </c>
      <c r="N1019">
        <v>0</v>
      </c>
      <c r="O1019" t="s">
        <v>6960</v>
      </c>
      <c r="P1019" s="1">
        <v>0.21</v>
      </c>
      <c r="Q1019" t="s">
        <v>6961</v>
      </c>
      <c r="R1019">
        <v>0</v>
      </c>
      <c r="S1019">
        <v>0</v>
      </c>
      <c r="T1019" s="10">
        <f t="shared" si="62"/>
        <v>570.24793388429748</v>
      </c>
      <c r="U1019" s="30">
        <v>690.51148650000005</v>
      </c>
      <c r="W1019">
        <f t="shared" si="61"/>
        <v>690</v>
      </c>
      <c r="X1019" s="17">
        <f t="shared" si="60"/>
        <v>690</v>
      </c>
      <c r="Y1019" t="s">
        <v>6957</v>
      </c>
      <c r="Z1019" t="s">
        <v>6957</v>
      </c>
      <c r="AA1019" t="s">
        <v>6958</v>
      </c>
      <c r="AB1019">
        <v>0</v>
      </c>
      <c r="AC1019">
        <v>0</v>
      </c>
    </row>
    <row r="1020" spans="1:29" ht="23.25">
      <c r="A1020">
        <v>1047</v>
      </c>
      <c r="B1020" t="s">
        <v>6956</v>
      </c>
      <c r="C1020" t="s">
        <v>6957</v>
      </c>
      <c r="D1020" t="s">
        <v>6957</v>
      </c>
      <c r="E1020" t="s">
        <v>6958</v>
      </c>
      <c r="F1020" t="s">
        <v>6958</v>
      </c>
      <c r="H1020" t="s">
        <v>1468</v>
      </c>
      <c r="I1020" t="s">
        <v>5024</v>
      </c>
      <c r="J1020" t="s">
        <v>6959</v>
      </c>
      <c r="K1020" t="s">
        <v>6959</v>
      </c>
      <c r="L1020">
        <v>0</v>
      </c>
      <c r="M1020">
        <v>0</v>
      </c>
      <c r="N1020">
        <v>0</v>
      </c>
      <c r="O1020" t="s">
        <v>6960</v>
      </c>
      <c r="P1020" s="1">
        <v>0.21</v>
      </c>
      <c r="Q1020" t="s">
        <v>6961</v>
      </c>
      <c r="R1020">
        <v>0</v>
      </c>
      <c r="S1020">
        <v>0</v>
      </c>
      <c r="T1020" s="10">
        <f t="shared" si="62"/>
        <v>570.24793388429748</v>
      </c>
      <c r="U1020" s="30">
        <v>690.51148650000005</v>
      </c>
      <c r="W1020">
        <f t="shared" si="61"/>
        <v>690</v>
      </c>
      <c r="X1020" s="17">
        <f t="shared" si="60"/>
        <v>690</v>
      </c>
      <c r="Y1020" t="s">
        <v>6957</v>
      </c>
      <c r="Z1020" t="s">
        <v>6957</v>
      </c>
      <c r="AA1020" t="s">
        <v>6958</v>
      </c>
      <c r="AB1020">
        <v>0</v>
      </c>
      <c r="AC1020">
        <v>0</v>
      </c>
    </row>
    <row r="1021" spans="1:29" ht="23.25">
      <c r="A1021">
        <v>1048</v>
      </c>
      <c r="B1021" t="s">
        <v>6956</v>
      </c>
      <c r="C1021" t="s">
        <v>6957</v>
      </c>
      <c r="D1021" t="s">
        <v>6957</v>
      </c>
      <c r="E1021" t="s">
        <v>6958</v>
      </c>
      <c r="F1021" t="s">
        <v>6958</v>
      </c>
      <c r="H1021" t="s">
        <v>1469</v>
      </c>
      <c r="I1021" t="s">
        <v>5025</v>
      </c>
      <c r="J1021" t="s">
        <v>6959</v>
      </c>
      <c r="K1021" t="s">
        <v>6959</v>
      </c>
      <c r="L1021">
        <v>0</v>
      </c>
      <c r="M1021">
        <v>0</v>
      </c>
      <c r="N1021">
        <v>0</v>
      </c>
      <c r="O1021" t="s">
        <v>6960</v>
      </c>
      <c r="P1021" s="1">
        <v>0.21</v>
      </c>
      <c r="Q1021" t="s">
        <v>6961</v>
      </c>
      <c r="R1021">
        <v>0</v>
      </c>
      <c r="S1021">
        <v>0</v>
      </c>
      <c r="T1021" s="10">
        <f t="shared" si="62"/>
        <v>570.24793388429748</v>
      </c>
      <c r="U1021" s="30">
        <v>690.51148650000005</v>
      </c>
      <c r="W1021">
        <f t="shared" si="61"/>
        <v>690</v>
      </c>
      <c r="X1021" s="17">
        <f t="shared" si="60"/>
        <v>690</v>
      </c>
      <c r="Y1021" t="s">
        <v>6957</v>
      </c>
      <c r="Z1021" t="s">
        <v>6957</v>
      </c>
      <c r="AA1021" t="s">
        <v>6958</v>
      </c>
      <c r="AB1021">
        <v>0</v>
      </c>
      <c r="AC1021">
        <v>0</v>
      </c>
    </row>
    <row r="1022" spans="1:29" ht="23.25">
      <c r="A1022">
        <v>1049</v>
      </c>
      <c r="B1022" t="s">
        <v>6956</v>
      </c>
      <c r="C1022" t="s">
        <v>6957</v>
      </c>
      <c r="D1022" t="s">
        <v>6957</v>
      </c>
      <c r="E1022" t="s">
        <v>6958</v>
      </c>
      <c r="F1022" t="s">
        <v>6958</v>
      </c>
      <c r="H1022" t="s">
        <v>11404</v>
      </c>
      <c r="I1022" t="s">
        <v>11401</v>
      </c>
      <c r="J1022" t="s">
        <v>6959</v>
      </c>
      <c r="K1022" t="s">
        <v>6959</v>
      </c>
      <c r="L1022">
        <v>0</v>
      </c>
      <c r="M1022">
        <v>0</v>
      </c>
      <c r="N1022">
        <v>0</v>
      </c>
      <c r="O1022" t="s">
        <v>6960</v>
      </c>
      <c r="P1022" s="1">
        <v>0.21</v>
      </c>
      <c r="Q1022" t="s">
        <v>6961</v>
      </c>
      <c r="R1022">
        <v>0</v>
      </c>
      <c r="S1022">
        <v>0</v>
      </c>
      <c r="T1022" s="10">
        <f t="shared" si="62"/>
        <v>570.24793388429748</v>
      </c>
      <c r="U1022" s="30">
        <v>690.51148650000005</v>
      </c>
      <c r="W1022">
        <f t="shared" si="61"/>
        <v>690</v>
      </c>
      <c r="X1022" s="17">
        <f t="shared" si="60"/>
        <v>690</v>
      </c>
      <c r="Y1022" t="s">
        <v>6957</v>
      </c>
      <c r="Z1022" t="s">
        <v>6957</v>
      </c>
      <c r="AA1022" t="s">
        <v>6958</v>
      </c>
      <c r="AB1022">
        <v>0</v>
      </c>
      <c r="AC1022">
        <v>0</v>
      </c>
    </row>
    <row r="1023" spans="1:29" ht="23.25">
      <c r="A1023">
        <v>1050</v>
      </c>
      <c r="B1023" t="s">
        <v>6956</v>
      </c>
      <c r="C1023" t="s">
        <v>6957</v>
      </c>
      <c r="D1023" t="s">
        <v>6957</v>
      </c>
      <c r="E1023" t="s">
        <v>6958</v>
      </c>
      <c r="F1023" t="s">
        <v>6958</v>
      </c>
      <c r="H1023" t="s">
        <v>1471</v>
      </c>
      <c r="I1023" t="s">
        <v>5026</v>
      </c>
      <c r="J1023" t="s">
        <v>6959</v>
      </c>
      <c r="K1023" t="s">
        <v>6959</v>
      </c>
      <c r="L1023">
        <v>0</v>
      </c>
      <c r="M1023">
        <v>0</v>
      </c>
      <c r="N1023">
        <v>0</v>
      </c>
      <c r="O1023" t="s">
        <v>6960</v>
      </c>
      <c r="P1023" s="1">
        <v>0.21</v>
      </c>
      <c r="Q1023" t="s">
        <v>6961</v>
      </c>
      <c r="R1023">
        <v>0</v>
      </c>
      <c r="S1023">
        <v>0</v>
      </c>
      <c r="T1023" s="10">
        <f t="shared" si="62"/>
        <v>231.40495867768595</v>
      </c>
      <c r="U1023" s="30">
        <v>279.95821425000003</v>
      </c>
      <c r="W1023">
        <f t="shared" si="61"/>
        <v>280</v>
      </c>
      <c r="X1023" s="17">
        <f t="shared" si="60"/>
        <v>280</v>
      </c>
      <c r="Y1023" t="s">
        <v>6957</v>
      </c>
      <c r="Z1023" t="s">
        <v>6957</v>
      </c>
      <c r="AA1023" t="s">
        <v>6958</v>
      </c>
      <c r="AB1023">
        <v>0</v>
      </c>
      <c r="AC1023">
        <v>0</v>
      </c>
    </row>
    <row r="1024" spans="1:29" ht="23.25">
      <c r="A1024">
        <v>1051</v>
      </c>
      <c r="B1024" t="s">
        <v>6956</v>
      </c>
      <c r="C1024" t="s">
        <v>6957</v>
      </c>
      <c r="D1024" t="s">
        <v>6957</v>
      </c>
      <c r="E1024" t="s">
        <v>6958</v>
      </c>
      <c r="F1024" t="s">
        <v>6958</v>
      </c>
      <c r="H1024" t="s">
        <v>1472</v>
      </c>
      <c r="I1024" t="s">
        <v>5027</v>
      </c>
      <c r="J1024" t="s">
        <v>6959</v>
      </c>
      <c r="K1024" t="s">
        <v>6959</v>
      </c>
      <c r="L1024">
        <v>0</v>
      </c>
      <c r="M1024">
        <v>0</v>
      </c>
      <c r="N1024">
        <v>0</v>
      </c>
      <c r="O1024" t="s">
        <v>6960</v>
      </c>
      <c r="P1024" s="1">
        <v>0.21</v>
      </c>
      <c r="Q1024" t="s">
        <v>6961</v>
      </c>
      <c r="R1024">
        <v>0</v>
      </c>
      <c r="S1024">
        <v>0</v>
      </c>
      <c r="T1024" s="10">
        <f t="shared" si="62"/>
        <v>454.54545454545456</v>
      </c>
      <c r="U1024" s="30">
        <v>546.84434475</v>
      </c>
      <c r="W1024">
        <f t="shared" si="61"/>
        <v>550</v>
      </c>
      <c r="X1024" s="17">
        <f t="shared" si="60"/>
        <v>550</v>
      </c>
      <c r="Y1024" t="s">
        <v>6957</v>
      </c>
      <c r="Z1024" t="s">
        <v>6957</v>
      </c>
      <c r="AA1024" t="s">
        <v>6958</v>
      </c>
      <c r="AB1024">
        <v>0</v>
      </c>
      <c r="AC1024">
        <v>0</v>
      </c>
    </row>
    <row r="1025" spans="1:29" ht="23.25">
      <c r="A1025">
        <v>1052</v>
      </c>
      <c r="B1025" t="s">
        <v>6956</v>
      </c>
      <c r="C1025" t="s">
        <v>6957</v>
      </c>
      <c r="D1025" t="s">
        <v>6957</v>
      </c>
      <c r="E1025" t="s">
        <v>6958</v>
      </c>
      <c r="F1025" t="s">
        <v>6958</v>
      </c>
      <c r="H1025" t="s">
        <v>1491</v>
      </c>
      <c r="I1025" t="s">
        <v>5041</v>
      </c>
      <c r="J1025" t="s">
        <v>6959</v>
      </c>
      <c r="K1025" t="s">
        <v>6959</v>
      </c>
      <c r="L1025">
        <v>0</v>
      </c>
      <c r="M1025">
        <v>0</v>
      </c>
      <c r="N1025">
        <v>0</v>
      </c>
      <c r="O1025" t="s">
        <v>6960</v>
      </c>
      <c r="P1025" s="1">
        <v>0.21</v>
      </c>
      <c r="Q1025" t="s">
        <v>6961</v>
      </c>
      <c r="R1025">
        <v>0</v>
      </c>
      <c r="S1025">
        <v>0</v>
      </c>
      <c r="T1025" s="10">
        <f t="shared" si="62"/>
        <v>371.90082644628103</v>
      </c>
      <c r="U1025" s="30">
        <v>449.50898024999987</v>
      </c>
      <c r="W1025">
        <f t="shared" si="61"/>
        <v>450</v>
      </c>
      <c r="X1025" s="17">
        <f t="shared" si="60"/>
        <v>450</v>
      </c>
      <c r="Y1025" t="s">
        <v>6957</v>
      </c>
      <c r="Z1025" t="s">
        <v>6957</v>
      </c>
      <c r="AA1025" t="s">
        <v>6958</v>
      </c>
      <c r="AB1025">
        <v>0</v>
      </c>
      <c r="AC1025">
        <v>0</v>
      </c>
    </row>
    <row r="1026" spans="1:29" ht="23.25">
      <c r="A1026">
        <v>1053</v>
      </c>
      <c r="B1026" t="s">
        <v>6956</v>
      </c>
      <c r="C1026" t="s">
        <v>6957</v>
      </c>
      <c r="D1026" t="s">
        <v>6957</v>
      </c>
      <c r="E1026" t="s">
        <v>6958</v>
      </c>
      <c r="F1026" t="s">
        <v>6958</v>
      </c>
      <c r="H1026" t="s">
        <v>1492</v>
      </c>
      <c r="I1026" t="s">
        <v>5042</v>
      </c>
      <c r="J1026" t="s">
        <v>6959</v>
      </c>
      <c r="K1026" t="s">
        <v>6959</v>
      </c>
      <c r="L1026">
        <v>0</v>
      </c>
      <c r="M1026">
        <v>0</v>
      </c>
      <c r="N1026">
        <v>0</v>
      </c>
      <c r="O1026" t="s">
        <v>6960</v>
      </c>
      <c r="P1026" s="1">
        <v>0.21</v>
      </c>
      <c r="Q1026" t="s">
        <v>6961</v>
      </c>
      <c r="R1026">
        <v>0</v>
      </c>
      <c r="S1026">
        <v>0</v>
      </c>
      <c r="T1026" s="10">
        <f t="shared" si="62"/>
        <v>371.90082644628103</v>
      </c>
      <c r="U1026" s="30">
        <v>449.50898024999987</v>
      </c>
      <c r="W1026">
        <f t="shared" si="61"/>
        <v>450</v>
      </c>
      <c r="X1026" s="17">
        <f t="shared" si="60"/>
        <v>450</v>
      </c>
      <c r="Y1026" t="s">
        <v>6957</v>
      </c>
      <c r="Z1026" t="s">
        <v>6957</v>
      </c>
      <c r="AA1026" t="s">
        <v>6958</v>
      </c>
      <c r="AB1026">
        <v>0</v>
      </c>
      <c r="AC1026">
        <v>0</v>
      </c>
    </row>
    <row r="1027" spans="1:29" ht="23.25">
      <c r="A1027">
        <v>1054</v>
      </c>
      <c r="B1027" t="s">
        <v>6956</v>
      </c>
      <c r="C1027" t="s">
        <v>6957</v>
      </c>
      <c r="D1027" t="s">
        <v>6957</v>
      </c>
      <c r="E1027" t="s">
        <v>6958</v>
      </c>
      <c r="F1027" t="s">
        <v>6958</v>
      </c>
      <c r="H1027" t="s">
        <v>1493</v>
      </c>
      <c r="I1027" t="s">
        <v>5043</v>
      </c>
      <c r="J1027" t="s">
        <v>6959</v>
      </c>
      <c r="K1027" t="s">
        <v>6959</v>
      </c>
      <c r="L1027">
        <v>0</v>
      </c>
      <c r="M1027">
        <v>0</v>
      </c>
      <c r="N1027">
        <v>0</v>
      </c>
      <c r="O1027" t="s">
        <v>6960</v>
      </c>
      <c r="P1027" s="1">
        <v>0.21</v>
      </c>
      <c r="Q1027" t="s">
        <v>6961</v>
      </c>
      <c r="R1027">
        <v>0</v>
      </c>
      <c r="S1027">
        <v>0</v>
      </c>
      <c r="T1027" s="10">
        <f t="shared" si="62"/>
        <v>371.90082644628103</v>
      </c>
      <c r="U1027" s="30">
        <v>449.50898024999987</v>
      </c>
      <c r="W1027">
        <f t="shared" si="61"/>
        <v>450</v>
      </c>
      <c r="X1027" s="17">
        <f t="shared" si="60"/>
        <v>450</v>
      </c>
      <c r="Y1027" t="s">
        <v>6957</v>
      </c>
      <c r="Z1027" t="s">
        <v>6957</v>
      </c>
      <c r="AA1027" t="s">
        <v>6958</v>
      </c>
      <c r="AB1027">
        <v>0</v>
      </c>
      <c r="AC1027">
        <v>0</v>
      </c>
    </row>
    <row r="1028" spans="1:29" ht="23.25">
      <c r="A1028">
        <v>1055</v>
      </c>
      <c r="B1028" t="s">
        <v>6956</v>
      </c>
      <c r="C1028" t="s">
        <v>6957</v>
      </c>
      <c r="D1028" t="s">
        <v>6957</v>
      </c>
      <c r="E1028" t="s">
        <v>6958</v>
      </c>
      <c r="F1028" t="s">
        <v>6958</v>
      </c>
      <c r="H1028" t="s">
        <v>1494</v>
      </c>
      <c r="I1028" t="s">
        <v>5044</v>
      </c>
      <c r="J1028" t="s">
        <v>6959</v>
      </c>
      <c r="K1028" t="s">
        <v>6959</v>
      </c>
      <c r="L1028">
        <v>0</v>
      </c>
      <c r="M1028">
        <v>0</v>
      </c>
      <c r="N1028">
        <v>0</v>
      </c>
      <c r="O1028" t="s">
        <v>6960</v>
      </c>
      <c r="P1028" s="1">
        <v>0.21</v>
      </c>
      <c r="Q1028" t="s">
        <v>6961</v>
      </c>
      <c r="R1028">
        <v>0</v>
      </c>
      <c r="S1028">
        <v>0</v>
      </c>
      <c r="T1028" s="10">
        <f t="shared" si="62"/>
        <v>371.90082644628103</v>
      </c>
      <c r="U1028" s="30">
        <v>449.50898024999987</v>
      </c>
      <c r="W1028">
        <f t="shared" si="61"/>
        <v>450</v>
      </c>
      <c r="X1028" s="17">
        <f t="shared" si="60"/>
        <v>450</v>
      </c>
      <c r="Y1028" t="s">
        <v>6957</v>
      </c>
      <c r="Z1028" t="s">
        <v>6957</v>
      </c>
      <c r="AA1028" t="s">
        <v>6958</v>
      </c>
      <c r="AB1028">
        <v>0</v>
      </c>
      <c r="AC1028">
        <v>0</v>
      </c>
    </row>
    <row r="1029" spans="1:29" ht="23.25">
      <c r="A1029">
        <v>1056</v>
      </c>
      <c r="B1029" t="s">
        <v>6956</v>
      </c>
      <c r="C1029" t="s">
        <v>6957</v>
      </c>
      <c r="D1029" t="s">
        <v>6957</v>
      </c>
      <c r="E1029" t="s">
        <v>6958</v>
      </c>
      <c r="F1029" t="s">
        <v>6958</v>
      </c>
      <c r="H1029" t="s">
        <v>1495</v>
      </c>
      <c r="I1029" t="s">
        <v>5045</v>
      </c>
      <c r="J1029" t="s">
        <v>6959</v>
      </c>
      <c r="K1029" t="s">
        <v>6959</v>
      </c>
      <c r="L1029">
        <v>0</v>
      </c>
      <c r="M1029">
        <v>0</v>
      </c>
      <c r="N1029">
        <v>0</v>
      </c>
      <c r="O1029" t="s">
        <v>6960</v>
      </c>
      <c r="P1029" s="1">
        <v>0.21</v>
      </c>
      <c r="Q1029" t="s">
        <v>6961</v>
      </c>
      <c r="R1029">
        <v>0</v>
      </c>
      <c r="S1029">
        <v>0</v>
      </c>
      <c r="T1029" s="10">
        <f t="shared" si="62"/>
        <v>371.90082644628103</v>
      </c>
      <c r="U1029" s="30">
        <v>449.50898024999987</v>
      </c>
      <c r="W1029">
        <f t="shared" si="61"/>
        <v>450</v>
      </c>
      <c r="X1029" s="17">
        <f t="shared" si="60"/>
        <v>450</v>
      </c>
      <c r="Y1029" t="s">
        <v>6957</v>
      </c>
      <c r="Z1029" t="s">
        <v>6957</v>
      </c>
      <c r="AA1029" t="s">
        <v>6958</v>
      </c>
      <c r="AB1029">
        <v>0</v>
      </c>
      <c r="AC1029">
        <v>0</v>
      </c>
    </row>
    <row r="1030" spans="1:29" ht="23.25">
      <c r="A1030">
        <v>1057</v>
      </c>
      <c r="B1030" t="s">
        <v>6956</v>
      </c>
      <c r="C1030" t="s">
        <v>6957</v>
      </c>
      <c r="D1030" t="s">
        <v>6957</v>
      </c>
      <c r="E1030" t="s">
        <v>6958</v>
      </c>
      <c r="F1030" t="s">
        <v>6958</v>
      </c>
      <c r="H1030" t="s">
        <v>1496</v>
      </c>
      <c r="I1030" t="s">
        <v>5046</v>
      </c>
      <c r="J1030" t="s">
        <v>6959</v>
      </c>
      <c r="K1030" t="s">
        <v>6959</v>
      </c>
      <c r="L1030">
        <v>0</v>
      </c>
      <c r="M1030">
        <v>0</v>
      </c>
      <c r="N1030">
        <v>0</v>
      </c>
      <c r="O1030" t="s">
        <v>6960</v>
      </c>
      <c r="P1030" s="1">
        <v>0.21</v>
      </c>
      <c r="Q1030" t="s">
        <v>6961</v>
      </c>
      <c r="R1030">
        <v>0</v>
      </c>
      <c r="S1030">
        <v>0</v>
      </c>
      <c r="T1030" s="10">
        <f t="shared" si="62"/>
        <v>371.90082644628103</v>
      </c>
      <c r="U1030" s="30">
        <v>449.50898024999987</v>
      </c>
      <c r="W1030">
        <f t="shared" si="61"/>
        <v>450</v>
      </c>
      <c r="X1030" s="17">
        <f t="shared" si="60"/>
        <v>450</v>
      </c>
      <c r="Y1030" t="s">
        <v>6957</v>
      </c>
      <c r="Z1030" t="s">
        <v>6957</v>
      </c>
      <c r="AA1030" t="s">
        <v>6958</v>
      </c>
      <c r="AB1030">
        <v>0</v>
      </c>
      <c r="AC1030">
        <v>0</v>
      </c>
    </row>
    <row r="1031" spans="1:29" ht="23.25">
      <c r="A1031">
        <v>1058</v>
      </c>
      <c r="B1031" t="s">
        <v>6956</v>
      </c>
      <c r="C1031" t="s">
        <v>6957</v>
      </c>
      <c r="D1031" t="s">
        <v>6957</v>
      </c>
      <c r="E1031" t="s">
        <v>6958</v>
      </c>
      <c r="F1031" t="s">
        <v>6958</v>
      </c>
      <c r="H1031" t="s">
        <v>1497</v>
      </c>
      <c r="I1031" t="s">
        <v>5047</v>
      </c>
      <c r="J1031" t="s">
        <v>6959</v>
      </c>
      <c r="K1031" t="s">
        <v>6959</v>
      </c>
      <c r="L1031">
        <v>0</v>
      </c>
      <c r="M1031">
        <v>0</v>
      </c>
      <c r="N1031">
        <v>0</v>
      </c>
      <c r="O1031" t="s">
        <v>6960</v>
      </c>
      <c r="P1031" s="1">
        <v>0.21</v>
      </c>
      <c r="Q1031" t="s">
        <v>6961</v>
      </c>
      <c r="R1031">
        <v>0</v>
      </c>
      <c r="S1031">
        <v>0</v>
      </c>
      <c r="T1031" s="10">
        <f t="shared" si="62"/>
        <v>371.90082644628103</v>
      </c>
      <c r="U1031" s="30">
        <v>449.50898024999987</v>
      </c>
      <c r="W1031">
        <f t="shared" si="61"/>
        <v>450</v>
      </c>
      <c r="X1031" s="17">
        <f t="shared" si="60"/>
        <v>450</v>
      </c>
      <c r="Y1031" t="s">
        <v>6957</v>
      </c>
      <c r="Z1031" t="s">
        <v>6957</v>
      </c>
      <c r="AA1031" t="s">
        <v>6958</v>
      </c>
      <c r="AB1031">
        <v>0</v>
      </c>
      <c r="AC1031">
        <v>0</v>
      </c>
    </row>
    <row r="1032" spans="1:29" ht="23.25">
      <c r="A1032">
        <v>1059</v>
      </c>
      <c r="B1032" t="s">
        <v>6956</v>
      </c>
      <c r="C1032" t="s">
        <v>6957</v>
      </c>
      <c r="D1032" t="s">
        <v>6957</v>
      </c>
      <c r="E1032" t="s">
        <v>6958</v>
      </c>
      <c r="F1032" t="s">
        <v>6958</v>
      </c>
      <c r="H1032" t="s">
        <v>1498</v>
      </c>
      <c r="I1032" t="s">
        <v>5048</v>
      </c>
      <c r="J1032" t="s">
        <v>6959</v>
      </c>
      <c r="K1032" t="s">
        <v>6959</v>
      </c>
      <c r="L1032">
        <v>0</v>
      </c>
      <c r="M1032">
        <v>0</v>
      </c>
      <c r="N1032">
        <v>0</v>
      </c>
      <c r="O1032" t="s">
        <v>6960</v>
      </c>
      <c r="P1032" s="1">
        <v>0.21</v>
      </c>
      <c r="Q1032" t="s">
        <v>6961</v>
      </c>
      <c r="R1032">
        <v>0</v>
      </c>
      <c r="S1032">
        <v>0</v>
      </c>
      <c r="T1032" s="10">
        <f t="shared" si="62"/>
        <v>380.16528925619838</v>
      </c>
      <c r="U1032" s="30">
        <v>457.77449024999993</v>
      </c>
      <c r="W1032">
        <f t="shared" si="61"/>
        <v>460</v>
      </c>
      <c r="X1032" s="17">
        <f t="shared" si="60"/>
        <v>460</v>
      </c>
      <c r="Y1032" t="s">
        <v>6957</v>
      </c>
      <c r="Z1032" t="s">
        <v>6957</v>
      </c>
      <c r="AA1032" t="s">
        <v>6958</v>
      </c>
      <c r="AB1032">
        <v>0</v>
      </c>
      <c r="AC1032">
        <v>0</v>
      </c>
    </row>
    <row r="1033" spans="1:29" ht="23.25">
      <c r="A1033">
        <v>1060</v>
      </c>
      <c r="B1033" t="s">
        <v>6956</v>
      </c>
      <c r="C1033" t="s">
        <v>6957</v>
      </c>
      <c r="D1033" t="s">
        <v>6957</v>
      </c>
      <c r="E1033" t="s">
        <v>6958</v>
      </c>
      <c r="F1033" t="s">
        <v>6958</v>
      </c>
      <c r="H1033" t="s">
        <v>1499</v>
      </c>
      <c r="I1033" t="s">
        <v>5049</v>
      </c>
      <c r="J1033" t="s">
        <v>6959</v>
      </c>
      <c r="K1033" t="s">
        <v>6959</v>
      </c>
      <c r="L1033">
        <v>0</v>
      </c>
      <c r="M1033">
        <v>0</v>
      </c>
      <c r="N1033">
        <v>0</v>
      </c>
      <c r="O1033" t="s">
        <v>6960</v>
      </c>
      <c r="P1033" s="1">
        <v>0.21</v>
      </c>
      <c r="Q1033" t="s">
        <v>6961</v>
      </c>
      <c r="R1033">
        <v>0</v>
      </c>
      <c r="S1033">
        <v>0</v>
      </c>
      <c r="T1033" s="10">
        <f t="shared" si="62"/>
        <v>396.69421487603307</v>
      </c>
      <c r="U1033" s="30">
        <v>480.90893399999999</v>
      </c>
      <c r="W1033">
        <f t="shared" si="61"/>
        <v>480</v>
      </c>
      <c r="X1033" s="17">
        <f t="shared" si="60"/>
        <v>480</v>
      </c>
      <c r="Y1033" t="s">
        <v>6957</v>
      </c>
      <c r="Z1033" t="s">
        <v>6957</v>
      </c>
      <c r="AA1033" t="s">
        <v>6958</v>
      </c>
      <c r="AB1033">
        <v>0</v>
      </c>
      <c r="AC1033">
        <v>0</v>
      </c>
    </row>
    <row r="1034" spans="1:29" ht="23.25">
      <c r="A1034">
        <v>1061</v>
      </c>
      <c r="B1034" t="s">
        <v>6956</v>
      </c>
      <c r="C1034" t="s">
        <v>6957</v>
      </c>
      <c r="D1034" t="s">
        <v>6957</v>
      </c>
      <c r="E1034" t="s">
        <v>6958</v>
      </c>
      <c r="F1034" t="s">
        <v>6958</v>
      </c>
      <c r="H1034" t="s">
        <v>1500</v>
      </c>
      <c r="I1034" t="s">
        <v>5050</v>
      </c>
      <c r="J1034" t="s">
        <v>6959</v>
      </c>
      <c r="K1034" t="s">
        <v>6959</v>
      </c>
      <c r="L1034">
        <v>0</v>
      </c>
      <c r="M1034">
        <v>0</v>
      </c>
      <c r="N1034">
        <v>0</v>
      </c>
      <c r="O1034" t="s">
        <v>6960</v>
      </c>
      <c r="P1034" s="1">
        <v>0.21</v>
      </c>
      <c r="Q1034" t="s">
        <v>6961</v>
      </c>
      <c r="R1034">
        <v>0</v>
      </c>
      <c r="S1034">
        <v>0</v>
      </c>
      <c r="T1034" s="10">
        <f t="shared" si="62"/>
        <v>421.48760330578511</v>
      </c>
      <c r="U1034" s="30">
        <v>511.64405325000001</v>
      </c>
      <c r="W1034">
        <f t="shared" si="61"/>
        <v>510</v>
      </c>
      <c r="X1034" s="17">
        <f t="shared" si="60"/>
        <v>510</v>
      </c>
      <c r="Y1034" t="s">
        <v>6957</v>
      </c>
      <c r="Z1034" t="s">
        <v>6957</v>
      </c>
      <c r="AA1034" t="s">
        <v>6958</v>
      </c>
      <c r="AB1034">
        <v>0</v>
      </c>
      <c r="AC1034">
        <v>0</v>
      </c>
    </row>
    <row r="1035" spans="1:29" ht="23.25">
      <c r="A1035">
        <v>1062</v>
      </c>
      <c r="B1035" t="s">
        <v>6956</v>
      </c>
      <c r="C1035" t="s">
        <v>6957</v>
      </c>
      <c r="D1035" t="s">
        <v>6957</v>
      </c>
      <c r="E1035" t="s">
        <v>6958</v>
      </c>
      <c r="F1035" t="s">
        <v>6958</v>
      </c>
      <c r="H1035" t="s">
        <v>1501</v>
      </c>
      <c r="I1035" t="s">
        <v>5051</v>
      </c>
      <c r="J1035" t="s">
        <v>6959</v>
      </c>
      <c r="K1035" t="s">
        <v>6959</v>
      </c>
      <c r="L1035">
        <v>0</v>
      </c>
      <c r="M1035">
        <v>0</v>
      </c>
      <c r="N1035">
        <v>0</v>
      </c>
      <c r="O1035" t="s">
        <v>6960</v>
      </c>
      <c r="P1035" s="1">
        <v>0.21</v>
      </c>
      <c r="Q1035" t="s">
        <v>6961</v>
      </c>
      <c r="R1035">
        <v>0</v>
      </c>
      <c r="S1035">
        <v>0</v>
      </c>
      <c r="T1035" s="10">
        <f t="shared" si="62"/>
        <v>446.28099173553721</v>
      </c>
      <c r="U1035" s="30">
        <v>542.71158974999992</v>
      </c>
      <c r="W1035">
        <f t="shared" si="61"/>
        <v>540</v>
      </c>
      <c r="X1035" s="17">
        <f t="shared" si="60"/>
        <v>540</v>
      </c>
      <c r="Y1035" t="s">
        <v>6957</v>
      </c>
      <c r="Z1035" t="s">
        <v>6957</v>
      </c>
      <c r="AA1035" t="s">
        <v>6958</v>
      </c>
      <c r="AB1035">
        <v>0</v>
      </c>
      <c r="AC1035">
        <v>0</v>
      </c>
    </row>
    <row r="1036" spans="1:29" ht="23.25">
      <c r="A1036">
        <v>1063</v>
      </c>
      <c r="B1036" t="s">
        <v>6956</v>
      </c>
      <c r="C1036" t="s">
        <v>6957</v>
      </c>
      <c r="D1036" t="s">
        <v>6957</v>
      </c>
      <c r="E1036" t="s">
        <v>6958</v>
      </c>
      <c r="F1036" t="s">
        <v>6958</v>
      </c>
      <c r="H1036" t="s">
        <v>1502</v>
      </c>
      <c r="I1036" t="s">
        <v>5052</v>
      </c>
      <c r="J1036" t="s">
        <v>6959</v>
      </c>
      <c r="K1036" t="s">
        <v>6959</v>
      </c>
      <c r="L1036">
        <v>0</v>
      </c>
      <c r="M1036">
        <v>0</v>
      </c>
      <c r="N1036">
        <v>0</v>
      </c>
      <c r="O1036" t="s">
        <v>6960</v>
      </c>
      <c r="P1036" s="1">
        <v>0.21</v>
      </c>
      <c r="Q1036" t="s">
        <v>6961</v>
      </c>
      <c r="R1036">
        <v>0</v>
      </c>
      <c r="S1036">
        <v>0</v>
      </c>
      <c r="T1036" s="10">
        <f t="shared" si="62"/>
        <v>487.60330578512401</v>
      </c>
      <c r="U1036" s="30">
        <v>592.29566550000004</v>
      </c>
      <c r="W1036">
        <f t="shared" si="61"/>
        <v>590</v>
      </c>
      <c r="X1036" s="17">
        <f t="shared" si="60"/>
        <v>590</v>
      </c>
      <c r="Y1036" t="s">
        <v>6957</v>
      </c>
      <c r="Z1036" t="s">
        <v>6957</v>
      </c>
      <c r="AA1036" t="s">
        <v>6958</v>
      </c>
      <c r="AB1036">
        <v>0</v>
      </c>
      <c r="AC1036">
        <v>0</v>
      </c>
    </row>
    <row r="1037" spans="1:29" ht="23.25">
      <c r="A1037">
        <v>1064</v>
      </c>
      <c r="B1037" t="s">
        <v>6956</v>
      </c>
      <c r="C1037" t="s">
        <v>6957</v>
      </c>
      <c r="D1037" t="s">
        <v>6957</v>
      </c>
      <c r="E1037" t="s">
        <v>6958</v>
      </c>
      <c r="F1037" t="s">
        <v>6958</v>
      </c>
      <c r="H1037" t="s">
        <v>1503</v>
      </c>
      <c r="I1037" t="s">
        <v>5053</v>
      </c>
      <c r="J1037" t="s">
        <v>6959</v>
      </c>
      <c r="K1037" t="s">
        <v>6959</v>
      </c>
      <c r="L1037">
        <v>0</v>
      </c>
      <c r="M1037">
        <v>0</v>
      </c>
      <c r="N1037">
        <v>0</v>
      </c>
      <c r="O1037" t="s">
        <v>6960</v>
      </c>
      <c r="P1037" s="1">
        <v>0.21</v>
      </c>
      <c r="Q1037" t="s">
        <v>6961</v>
      </c>
      <c r="R1037">
        <v>0</v>
      </c>
      <c r="S1037">
        <v>0</v>
      </c>
      <c r="T1037" s="10">
        <f t="shared" si="62"/>
        <v>537.19008264462809</v>
      </c>
      <c r="U1037" s="30">
        <v>649.13901525000006</v>
      </c>
      <c r="W1037">
        <f t="shared" si="61"/>
        <v>650</v>
      </c>
      <c r="X1037" s="17">
        <f t="shared" si="60"/>
        <v>650</v>
      </c>
      <c r="Y1037" t="s">
        <v>6957</v>
      </c>
      <c r="Z1037" t="s">
        <v>6957</v>
      </c>
      <c r="AA1037" t="s">
        <v>6958</v>
      </c>
      <c r="AB1037">
        <v>0</v>
      </c>
      <c r="AC1037">
        <v>0</v>
      </c>
    </row>
    <row r="1038" spans="1:29" ht="23.25">
      <c r="A1038">
        <v>1065</v>
      </c>
      <c r="B1038" t="s">
        <v>6956</v>
      </c>
      <c r="C1038" t="s">
        <v>6957</v>
      </c>
      <c r="D1038" t="s">
        <v>6957</v>
      </c>
      <c r="E1038" t="s">
        <v>6958</v>
      </c>
      <c r="F1038" t="s">
        <v>6958</v>
      </c>
      <c r="H1038" t="s">
        <v>1504</v>
      </c>
      <c r="I1038" t="s">
        <v>5054</v>
      </c>
      <c r="J1038" t="s">
        <v>6959</v>
      </c>
      <c r="K1038" t="s">
        <v>6959</v>
      </c>
      <c r="L1038">
        <v>0</v>
      </c>
      <c r="M1038">
        <v>0</v>
      </c>
      <c r="N1038">
        <v>0</v>
      </c>
      <c r="O1038" t="s">
        <v>6960</v>
      </c>
      <c r="P1038" s="1">
        <v>0.21</v>
      </c>
      <c r="Q1038" t="s">
        <v>6961</v>
      </c>
      <c r="R1038">
        <v>0</v>
      </c>
      <c r="S1038">
        <v>0</v>
      </c>
      <c r="T1038" s="10">
        <f t="shared" si="62"/>
        <v>545.4545454545455</v>
      </c>
      <c r="U1038" s="30">
        <v>663.35209874999987</v>
      </c>
      <c r="W1038">
        <f t="shared" si="61"/>
        <v>660</v>
      </c>
      <c r="X1038" s="17">
        <f t="shared" si="60"/>
        <v>660</v>
      </c>
      <c r="Y1038" t="s">
        <v>6957</v>
      </c>
      <c r="Z1038" t="s">
        <v>6957</v>
      </c>
      <c r="AA1038" t="s">
        <v>6958</v>
      </c>
      <c r="AB1038">
        <v>0</v>
      </c>
      <c r="AC1038">
        <v>0</v>
      </c>
    </row>
    <row r="1039" spans="1:29" ht="23.25">
      <c r="A1039">
        <v>1066</v>
      </c>
      <c r="B1039" t="s">
        <v>6956</v>
      </c>
      <c r="C1039" t="s">
        <v>6957</v>
      </c>
      <c r="D1039" t="s">
        <v>6957</v>
      </c>
      <c r="E1039" t="s">
        <v>6958</v>
      </c>
      <c r="F1039" t="s">
        <v>6958</v>
      </c>
      <c r="H1039" t="s">
        <v>1505</v>
      </c>
      <c r="I1039" t="s">
        <v>5055</v>
      </c>
      <c r="J1039" t="s">
        <v>6959</v>
      </c>
      <c r="K1039" t="s">
        <v>6959</v>
      </c>
      <c r="L1039">
        <v>0</v>
      </c>
      <c r="M1039">
        <v>0</v>
      </c>
      <c r="N1039">
        <v>0</v>
      </c>
      <c r="O1039" t="s">
        <v>6960</v>
      </c>
      <c r="P1039" s="1">
        <v>0.21</v>
      </c>
      <c r="Q1039" t="s">
        <v>6961</v>
      </c>
      <c r="R1039">
        <v>0</v>
      </c>
      <c r="S1039">
        <v>0</v>
      </c>
      <c r="T1039" s="10">
        <f t="shared" si="62"/>
        <v>595.04132231404958</v>
      </c>
      <c r="U1039" s="30">
        <v>724.4989042499999</v>
      </c>
      <c r="W1039">
        <f t="shared" si="61"/>
        <v>720</v>
      </c>
      <c r="X1039" s="17">
        <f t="shared" si="60"/>
        <v>720</v>
      </c>
      <c r="Y1039" t="s">
        <v>6957</v>
      </c>
      <c r="Z1039" t="s">
        <v>6957</v>
      </c>
      <c r="AA1039" t="s">
        <v>6958</v>
      </c>
      <c r="AB1039">
        <v>0</v>
      </c>
      <c r="AC1039">
        <v>0</v>
      </c>
    </row>
    <row r="1040" spans="1:29" ht="23.25">
      <c r="A1040">
        <v>1067</v>
      </c>
      <c r="B1040" t="s">
        <v>6956</v>
      </c>
      <c r="C1040" t="s">
        <v>6957</v>
      </c>
      <c r="D1040" t="s">
        <v>6957</v>
      </c>
      <c r="E1040" t="s">
        <v>6958</v>
      </c>
      <c r="F1040" t="s">
        <v>6958</v>
      </c>
      <c r="H1040" t="s">
        <v>1506</v>
      </c>
      <c r="I1040" t="s">
        <v>5056</v>
      </c>
      <c r="J1040" t="s">
        <v>6959</v>
      </c>
      <c r="K1040" t="s">
        <v>6959</v>
      </c>
      <c r="L1040">
        <v>0</v>
      </c>
      <c r="M1040">
        <v>0</v>
      </c>
      <c r="N1040">
        <v>0</v>
      </c>
      <c r="O1040" t="s">
        <v>6960</v>
      </c>
      <c r="P1040" s="1">
        <v>0.21</v>
      </c>
      <c r="Q1040" t="s">
        <v>6961</v>
      </c>
      <c r="R1040">
        <v>0</v>
      </c>
      <c r="S1040">
        <v>0</v>
      </c>
      <c r="T1040" s="10">
        <f t="shared" si="62"/>
        <v>636.36363636363637</v>
      </c>
      <c r="U1040" s="30">
        <v>769.45609124999999</v>
      </c>
      <c r="W1040">
        <f t="shared" si="61"/>
        <v>770</v>
      </c>
      <c r="X1040" s="17">
        <f t="shared" ref="X1040:X1103" si="63">W1040</f>
        <v>770</v>
      </c>
      <c r="Y1040" t="s">
        <v>6957</v>
      </c>
      <c r="Z1040" t="s">
        <v>6957</v>
      </c>
      <c r="AA1040" t="s">
        <v>6958</v>
      </c>
      <c r="AB1040">
        <v>0</v>
      </c>
      <c r="AC1040">
        <v>0</v>
      </c>
    </row>
    <row r="1041" spans="1:29" ht="23.25">
      <c r="A1041">
        <v>1068</v>
      </c>
      <c r="B1041" t="s">
        <v>6956</v>
      </c>
      <c r="C1041" t="s">
        <v>6957</v>
      </c>
      <c r="D1041" t="s">
        <v>6957</v>
      </c>
      <c r="E1041" t="s">
        <v>6958</v>
      </c>
      <c r="F1041" t="s">
        <v>6958</v>
      </c>
      <c r="H1041" t="s">
        <v>1507</v>
      </c>
      <c r="I1041" t="s">
        <v>5057</v>
      </c>
      <c r="J1041" t="s">
        <v>6959</v>
      </c>
      <c r="K1041" t="s">
        <v>6959</v>
      </c>
      <c r="L1041">
        <v>0</v>
      </c>
      <c r="M1041">
        <v>0</v>
      </c>
      <c r="N1041">
        <v>0</v>
      </c>
      <c r="O1041" t="s">
        <v>6960</v>
      </c>
      <c r="P1041" s="1">
        <v>0.21</v>
      </c>
      <c r="Q1041" t="s">
        <v>6961</v>
      </c>
      <c r="R1041">
        <v>0</v>
      </c>
      <c r="S1041">
        <v>0</v>
      </c>
      <c r="T1041" s="10">
        <f t="shared" si="62"/>
        <v>669.42148760330576</v>
      </c>
      <c r="U1041" s="30">
        <v>809.11257075000003</v>
      </c>
      <c r="W1041">
        <f t="shared" si="61"/>
        <v>810</v>
      </c>
      <c r="X1041" s="17">
        <f t="shared" si="63"/>
        <v>810</v>
      </c>
      <c r="Y1041" t="s">
        <v>6957</v>
      </c>
      <c r="Z1041" t="s">
        <v>6957</v>
      </c>
      <c r="AA1041" t="s">
        <v>6958</v>
      </c>
      <c r="AB1041">
        <v>0</v>
      </c>
      <c r="AC1041">
        <v>0</v>
      </c>
    </row>
    <row r="1042" spans="1:29" ht="23.25">
      <c r="A1042">
        <v>1069</v>
      </c>
      <c r="B1042" t="s">
        <v>6956</v>
      </c>
      <c r="C1042" t="s">
        <v>6957</v>
      </c>
      <c r="D1042" t="s">
        <v>6957</v>
      </c>
      <c r="E1042" t="s">
        <v>6958</v>
      </c>
      <c r="F1042" t="s">
        <v>6958</v>
      </c>
      <c r="H1042" t="s">
        <v>1508</v>
      </c>
      <c r="I1042" t="s">
        <v>5058</v>
      </c>
      <c r="J1042" t="s">
        <v>6959</v>
      </c>
      <c r="K1042" t="s">
        <v>6959</v>
      </c>
      <c r="L1042">
        <v>0</v>
      </c>
      <c r="M1042">
        <v>0</v>
      </c>
      <c r="N1042">
        <v>0</v>
      </c>
      <c r="O1042" t="s">
        <v>6960</v>
      </c>
      <c r="P1042" s="1">
        <v>0.21</v>
      </c>
      <c r="Q1042" t="s">
        <v>6961</v>
      </c>
      <c r="R1042">
        <v>0</v>
      </c>
      <c r="S1042">
        <v>0</v>
      </c>
      <c r="T1042" s="10">
        <f t="shared" si="62"/>
        <v>710.74380165289256</v>
      </c>
      <c r="U1042" s="30">
        <v>863.64696824999976</v>
      </c>
      <c r="W1042">
        <f t="shared" si="61"/>
        <v>860</v>
      </c>
      <c r="X1042" s="17">
        <f t="shared" si="63"/>
        <v>860</v>
      </c>
      <c r="Y1042" t="s">
        <v>6957</v>
      </c>
      <c r="Z1042" t="s">
        <v>6957</v>
      </c>
      <c r="AA1042" t="s">
        <v>6958</v>
      </c>
      <c r="AB1042">
        <v>0</v>
      </c>
      <c r="AC1042">
        <v>0</v>
      </c>
    </row>
    <row r="1043" spans="1:29" ht="23.25">
      <c r="A1043">
        <v>1070</v>
      </c>
      <c r="B1043" t="s">
        <v>6956</v>
      </c>
      <c r="C1043" t="s">
        <v>6957</v>
      </c>
      <c r="D1043" t="s">
        <v>6957</v>
      </c>
      <c r="E1043" t="s">
        <v>6958</v>
      </c>
      <c r="F1043" t="s">
        <v>6958</v>
      </c>
      <c r="H1043" t="s">
        <v>1509</v>
      </c>
      <c r="I1043" t="s">
        <v>5059</v>
      </c>
      <c r="J1043" t="s">
        <v>6959</v>
      </c>
      <c r="K1043" t="s">
        <v>6959</v>
      </c>
      <c r="L1043">
        <v>0</v>
      </c>
      <c r="M1043">
        <v>0</v>
      </c>
      <c r="N1043">
        <v>0</v>
      </c>
      <c r="O1043" t="s">
        <v>6960</v>
      </c>
      <c r="P1043" s="1">
        <v>0.21</v>
      </c>
      <c r="Q1043" t="s">
        <v>6961</v>
      </c>
      <c r="R1043">
        <v>0</v>
      </c>
      <c r="S1043">
        <v>0</v>
      </c>
      <c r="T1043" s="10">
        <f t="shared" si="62"/>
        <v>776.85950413223145</v>
      </c>
      <c r="U1043" s="30">
        <v>935.04480299999989</v>
      </c>
      <c r="W1043">
        <f t="shared" si="61"/>
        <v>940</v>
      </c>
      <c r="X1043" s="17">
        <f t="shared" si="63"/>
        <v>940</v>
      </c>
      <c r="Y1043" t="s">
        <v>6957</v>
      </c>
      <c r="Z1043" t="s">
        <v>6957</v>
      </c>
      <c r="AA1043" t="s">
        <v>6958</v>
      </c>
      <c r="AB1043">
        <v>0</v>
      </c>
      <c r="AC1043">
        <v>0</v>
      </c>
    </row>
    <row r="1044" spans="1:29" ht="23.25">
      <c r="A1044">
        <v>1071</v>
      </c>
      <c r="B1044" t="s">
        <v>6956</v>
      </c>
      <c r="C1044" t="s">
        <v>6957</v>
      </c>
      <c r="D1044" t="s">
        <v>6957</v>
      </c>
      <c r="E1044" t="s">
        <v>6958</v>
      </c>
      <c r="F1044" t="s">
        <v>6958</v>
      </c>
      <c r="H1044" t="s">
        <v>1510</v>
      </c>
      <c r="I1044" t="s">
        <v>5060</v>
      </c>
      <c r="J1044" t="s">
        <v>6959</v>
      </c>
      <c r="K1044" t="s">
        <v>6959</v>
      </c>
      <c r="L1044">
        <v>0</v>
      </c>
      <c r="M1044">
        <v>0</v>
      </c>
      <c r="N1044">
        <v>0</v>
      </c>
      <c r="O1044" t="s">
        <v>6960</v>
      </c>
      <c r="P1044" s="1">
        <v>0.21</v>
      </c>
      <c r="Q1044" t="s">
        <v>6961</v>
      </c>
      <c r="R1044">
        <v>0</v>
      </c>
      <c r="S1044">
        <v>0</v>
      </c>
      <c r="T1044" s="10">
        <f t="shared" si="62"/>
        <v>801.65289256198355</v>
      </c>
      <c r="U1044" s="30">
        <v>970.40681099999983</v>
      </c>
      <c r="W1044">
        <f t="shared" si="61"/>
        <v>970</v>
      </c>
      <c r="X1044" s="17">
        <f t="shared" si="63"/>
        <v>970</v>
      </c>
      <c r="Y1044" t="s">
        <v>6957</v>
      </c>
      <c r="Z1044" t="s">
        <v>6957</v>
      </c>
      <c r="AA1044" t="s">
        <v>6958</v>
      </c>
      <c r="AB1044">
        <v>0</v>
      </c>
      <c r="AC1044">
        <v>0</v>
      </c>
    </row>
    <row r="1045" spans="1:29" ht="23.25">
      <c r="A1045">
        <v>1072</v>
      </c>
      <c r="B1045" t="s">
        <v>6956</v>
      </c>
      <c r="C1045" t="s">
        <v>6957</v>
      </c>
      <c r="D1045" t="s">
        <v>6957</v>
      </c>
      <c r="E1045" t="s">
        <v>6958</v>
      </c>
      <c r="F1045" t="s">
        <v>6958</v>
      </c>
      <c r="H1045" t="s">
        <v>1511</v>
      </c>
      <c r="I1045" t="s">
        <v>5061</v>
      </c>
      <c r="J1045" t="s">
        <v>6959</v>
      </c>
      <c r="K1045" t="s">
        <v>6959</v>
      </c>
      <c r="L1045">
        <v>0</v>
      </c>
      <c r="M1045">
        <v>0</v>
      </c>
      <c r="N1045">
        <v>0</v>
      </c>
      <c r="O1045" t="s">
        <v>6960</v>
      </c>
      <c r="P1045" s="1">
        <v>0.21</v>
      </c>
      <c r="Q1045" t="s">
        <v>6961</v>
      </c>
      <c r="R1045">
        <v>0</v>
      </c>
      <c r="S1045">
        <v>0</v>
      </c>
      <c r="T1045" s="10">
        <f t="shared" si="62"/>
        <v>826.44628099173553</v>
      </c>
      <c r="U1045" s="30">
        <v>1003.4598667500001</v>
      </c>
      <c r="W1045">
        <f t="shared" si="61"/>
        <v>1000</v>
      </c>
      <c r="X1045" s="17">
        <f t="shared" si="63"/>
        <v>1000</v>
      </c>
      <c r="Y1045" t="s">
        <v>6957</v>
      </c>
      <c r="Z1045" t="s">
        <v>6957</v>
      </c>
      <c r="AA1045" t="s">
        <v>6958</v>
      </c>
      <c r="AB1045">
        <v>0</v>
      </c>
      <c r="AC1045">
        <v>0</v>
      </c>
    </row>
    <row r="1046" spans="1:29" ht="23.25">
      <c r="A1046">
        <v>1073</v>
      </c>
      <c r="B1046" t="s">
        <v>6956</v>
      </c>
      <c r="C1046" t="s">
        <v>6957</v>
      </c>
      <c r="D1046" t="s">
        <v>6957</v>
      </c>
      <c r="E1046" t="s">
        <v>6958</v>
      </c>
      <c r="F1046" t="s">
        <v>6958</v>
      </c>
      <c r="H1046" t="s">
        <v>1512</v>
      </c>
      <c r="I1046" t="s">
        <v>5062</v>
      </c>
      <c r="J1046" t="s">
        <v>6959</v>
      </c>
      <c r="K1046" t="s">
        <v>6959</v>
      </c>
      <c r="L1046">
        <v>0</v>
      </c>
      <c r="M1046">
        <v>0</v>
      </c>
      <c r="N1046">
        <v>0</v>
      </c>
      <c r="O1046" t="s">
        <v>6960</v>
      </c>
      <c r="P1046" s="1">
        <v>0.21</v>
      </c>
      <c r="Q1046" t="s">
        <v>6961</v>
      </c>
      <c r="R1046">
        <v>0</v>
      </c>
      <c r="S1046">
        <v>0</v>
      </c>
      <c r="T1046" s="10">
        <f t="shared" si="62"/>
        <v>917.35537190082653</v>
      </c>
      <c r="U1046" s="30">
        <v>1112.2052287499998</v>
      </c>
      <c r="W1046">
        <f t="shared" si="61"/>
        <v>1110</v>
      </c>
      <c r="X1046" s="17">
        <f t="shared" si="63"/>
        <v>1110</v>
      </c>
      <c r="Y1046" t="s">
        <v>6957</v>
      </c>
      <c r="Z1046" t="s">
        <v>6957</v>
      </c>
      <c r="AA1046" t="s">
        <v>6958</v>
      </c>
      <c r="AB1046">
        <v>0</v>
      </c>
      <c r="AC1046">
        <v>0</v>
      </c>
    </row>
    <row r="1047" spans="1:29" ht="23.25">
      <c r="A1047">
        <v>1074</v>
      </c>
      <c r="B1047" t="s">
        <v>6956</v>
      </c>
      <c r="C1047" t="s">
        <v>6957</v>
      </c>
      <c r="D1047" t="s">
        <v>6957</v>
      </c>
      <c r="E1047" t="s">
        <v>6958</v>
      </c>
      <c r="F1047" t="s">
        <v>6958</v>
      </c>
      <c r="H1047" t="s">
        <v>1513</v>
      </c>
      <c r="I1047" t="s">
        <v>5063</v>
      </c>
      <c r="J1047" t="s">
        <v>6959</v>
      </c>
      <c r="K1047" t="s">
        <v>6959</v>
      </c>
      <c r="L1047">
        <v>0</v>
      </c>
      <c r="M1047">
        <v>0</v>
      </c>
      <c r="N1047">
        <v>0</v>
      </c>
      <c r="O1047" t="s">
        <v>6960</v>
      </c>
      <c r="P1047" s="1">
        <v>0.21</v>
      </c>
      <c r="Q1047" t="s">
        <v>6961</v>
      </c>
      <c r="R1047">
        <v>0</v>
      </c>
      <c r="S1047">
        <v>0</v>
      </c>
      <c r="T1047" s="10">
        <f t="shared" si="62"/>
        <v>950.41322314049592</v>
      </c>
      <c r="U1047" s="30">
        <v>1147.5672367499999</v>
      </c>
      <c r="W1047">
        <f t="shared" si="61"/>
        <v>1150</v>
      </c>
      <c r="X1047" s="17">
        <f t="shared" si="63"/>
        <v>1150</v>
      </c>
      <c r="Y1047" t="s">
        <v>6957</v>
      </c>
      <c r="Z1047" t="s">
        <v>6957</v>
      </c>
      <c r="AA1047" t="s">
        <v>6958</v>
      </c>
      <c r="AB1047">
        <v>0</v>
      </c>
      <c r="AC1047">
        <v>0</v>
      </c>
    </row>
    <row r="1048" spans="1:29" ht="23.25">
      <c r="A1048">
        <v>1075</v>
      </c>
      <c r="B1048" t="s">
        <v>6956</v>
      </c>
      <c r="C1048" t="s">
        <v>6957</v>
      </c>
      <c r="D1048" t="s">
        <v>6957</v>
      </c>
      <c r="E1048" t="s">
        <v>6958</v>
      </c>
      <c r="F1048" t="s">
        <v>6958</v>
      </c>
      <c r="H1048" t="s">
        <v>1514</v>
      </c>
      <c r="I1048" t="s">
        <v>5064</v>
      </c>
      <c r="J1048" t="s">
        <v>6959</v>
      </c>
      <c r="K1048" t="s">
        <v>6959</v>
      </c>
      <c r="L1048">
        <v>0</v>
      </c>
      <c r="M1048">
        <v>0</v>
      </c>
      <c r="N1048">
        <v>0</v>
      </c>
      <c r="O1048" t="s">
        <v>6960</v>
      </c>
      <c r="P1048" s="1">
        <v>0.21</v>
      </c>
      <c r="Q1048" t="s">
        <v>6961</v>
      </c>
      <c r="R1048">
        <v>0</v>
      </c>
      <c r="S1048">
        <v>0</v>
      </c>
      <c r="T1048" s="10">
        <f t="shared" si="62"/>
        <v>1090.909090909091</v>
      </c>
      <c r="U1048" s="30">
        <v>1319.4359392499998</v>
      </c>
      <c r="W1048">
        <f t="shared" si="61"/>
        <v>1320</v>
      </c>
      <c r="X1048" s="17">
        <f t="shared" si="63"/>
        <v>1320</v>
      </c>
      <c r="Y1048" t="s">
        <v>6957</v>
      </c>
      <c r="Z1048" t="s">
        <v>6957</v>
      </c>
      <c r="AA1048" t="s">
        <v>6958</v>
      </c>
      <c r="AB1048">
        <v>0</v>
      </c>
      <c r="AC1048">
        <v>0</v>
      </c>
    </row>
    <row r="1049" spans="1:29" ht="23.25">
      <c r="A1049">
        <v>1076</v>
      </c>
      <c r="B1049" t="s">
        <v>6956</v>
      </c>
      <c r="C1049" t="s">
        <v>6957</v>
      </c>
      <c r="D1049" t="s">
        <v>6957</v>
      </c>
      <c r="E1049" t="s">
        <v>6958</v>
      </c>
      <c r="F1049" t="s">
        <v>6958</v>
      </c>
      <c r="H1049" t="s">
        <v>1515</v>
      </c>
      <c r="I1049" t="s">
        <v>5065</v>
      </c>
      <c r="J1049" t="s">
        <v>6959</v>
      </c>
      <c r="K1049" t="s">
        <v>6959</v>
      </c>
      <c r="L1049">
        <v>0</v>
      </c>
      <c r="M1049">
        <v>0</v>
      </c>
      <c r="N1049">
        <v>0</v>
      </c>
      <c r="O1049" t="s">
        <v>6960</v>
      </c>
      <c r="P1049" s="1">
        <v>0.21</v>
      </c>
      <c r="Q1049" t="s">
        <v>6961</v>
      </c>
      <c r="R1049">
        <v>0</v>
      </c>
      <c r="S1049">
        <v>0</v>
      </c>
      <c r="T1049" s="10">
        <f t="shared" si="62"/>
        <v>1148.7603305785124</v>
      </c>
      <c r="U1049" s="30">
        <v>1389.180672</v>
      </c>
      <c r="W1049">
        <f t="shared" si="61"/>
        <v>1390</v>
      </c>
      <c r="X1049" s="17">
        <f t="shared" si="63"/>
        <v>1390</v>
      </c>
      <c r="Y1049" t="s">
        <v>6957</v>
      </c>
      <c r="Z1049" t="s">
        <v>6957</v>
      </c>
      <c r="AA1049" t="s">
        <v>6958</v>
      </c>
      <c r="AB1049">
        <v>0</v>
      </c>
      <c r="AC1049">
        <v>0</v>
      </c>
    </row>
    <row r="1050" spans="1:29" ht="23.25">
      <c r="A1050">
        <v>1077</v>
      </c>
      <c r="B1050" t="s">
        <v>6956</v>
      </c>
      <c r="C1050" t="s">
        <v>6957</v>
      </c>
      <c r="D1050" t="s">
        <v>6957</v>
      </c>
      <c r="E1050" t="s">
        <v>6958</v>
      </c>
      <c r="F1050" t="s">
        <v>6958</v>
      </c>
      <c r="H1050" t="s">
        <v>1516</v>
      </c>
      <c r="I1050" t="s">
        <v>5066</v>
      </c>
      <c r="J1050" t="s">
        <v>6959</v>
      </c>
      <c r="K1050" t="s">
        <v>6959</v>
      </c>
      <c r="L1050">
        <v>0</v>
      </c>
      <c r="M1050">
        <v>0</v>
      </c>
      <c r="N1050">
        <v>0</v>
      </c>
      <c r="O1050" t="s">
        <v>6960</v>
      </c>
      <c r="P1050" s="1">
        <v>0.21</v>
      </c>
      <c r="Q1050" t="s">
        <v>6961</v>
      </c>
      <c r="R1050">
        <v>0</v>
      </c>
      <c r="S1050">
        <v>0</v>
      </c>
      <c r="T1050" s="10">
        <f t="shared" si="62"/>
        <v>1214.8760330578514</v>
      </c>
      <c r="U1050" s="30">
        <v>1465.8612457499999</v>
      </c>
      <c r="W1050">
        <f t="shared" si="61"/>
        <v>1470</v>
      </c>
      <c r="X1050" s="17">
        <f t="shared" si="63"/>
        <v>1470</v>
      </c>
      <c r="Y1050" t="s">
        <v>6957</v>
      </c>
      <c r="Z1050" t="s">
        <v>6957</v>
      </c>
      <c r="AA1050" t="s">
        <v>6958</v>
      </c>
      <c r="AB1050">
        <v>0</v>
      </c>
      <c r="AC1050">
        <v>0</v>
      </c>
    </row>
    <row r="1051" spans="1:29" ht="23.25">
      <c r="A1051">
        <v>1078</v>
      </c>
      <c r="B1051" t="s">
        <v>6956</v>
      </c>
      <c r="C1051" t="s">
        <v>6957</v>
      </c>
      <c r="D1051" t="s">
        <v>6957</v>
      </c>
      <c r="E1051" t="s">
        <v>6958</v>
      </c>
      <c r="F1051" t="s">
        <v>6958</v>
      </c>
      <c r="H1051" t="s">
        <v>1517</v>
      </c>
      <c r="I1051" t="s">
        <v>5067</v>
      </c>
      <c r="J1051" t="s">
        <v>6959</v>
      </c>
      <c r="K1051" t="s">
        <v>6959</v>
      </c>
      <c r="L1051">
        <v>0</v>
      </c>
      <c r="M1051">
        <v>0</v>
      </c>
      <c r="N1051">
        <v>0</v>
      </c>
      <c r="O1051" t="s">
        <v>6960</v>
      </c>
      <c r="P1051" s="1">
        <v>0.21</v>
      </c>
      <c r="Q1051" t="s">
        <v>6961</v>
      </c>
      <c r="R1051">
        <v>0</v>
      </c>
      <c r="S1051">
        <v>0</v>
      </c>
      <c r="T1051" s="10">
        <f t="shared" si="62"/>
        <v>1264.4628099173553</v>
      </c>
      <c r="U1051" s="30">
        <v>1531.6349399999997</v>
      </c>
      <c r="W1051">
        <f t="shared" si="61"/>
        <v>1530</v>
      </c>
      <c r="X1051" s="17">
        <f t="shared" si="63"/>
        <v>1530</v>
      </c>
      <c r="Y1051" t="s">
        <v>6957</v>
      </c>
      <c r="Z1051" t="s">
        <v>6957</v>
      </c>
      <c r="AA1051" t="s">
        <v>6958</v>
      </c>
      <c r="AB1051">
        <v>0</v>
      </c>
      <c r="AC1051">
        <v>0</v>
      </c>
    </row>
    <row r="1052" spans="1:29" ht="23.25">
      <c r="A1052">
        <v>1079</v>
      </c>
      <c r="B1052" t="s">
        <v>6956</v>
      </c>
      <c r="C1052" t="s">
        <v>6957</v>
      </c>
      <c r="D1052" t="s">
        <v>6957</v>
      </c>
      <c r="E1052" t="s">
        <v>6958</v>
      </c>
      <c r="F1052" t="s">
        <v>6958</v>
      </c>
      <c r="H1052" t="s">
        <v>1518</v>
      </c>
      <c r="I1052" t="s">
        <v>5068</v>
      </c>
      <c r="J1052" t="s">
        <v>6959</v>
      </c>
      <c r="K1052" t="s">
        <v>6959</v>
      </c>
      <c r="L1052">
        <v>0</v>
      </c>
      <c r="M1052">
        <v>0</v>
      </c>
      <c r="N1052">
        <v>0</v>
      </c>
      <c r="O1052" t="s">
        <v>6960</v>
      </c>
      <c r="P1052" s="1">
        <v>0.21</v>
      </c>
      <c r="Q1052" t="s">
        <v>6961</v>
      </c>
      <c r="R1052">
        <v>0</v>
      </c>
      <c r="S1052">
        <v>0</v>
      </c>
      <c r="T1052" s="10">
        <f t="shared" si="62"/>
        <v>1404.9586776859505</v>
      </c>
      <c r="U1052" s="30">
        <v>1697.556069</v>
      </c>
      <c r="W1052">
        <f t="shared" si="61"/>
        <v>1700</v>
      </c>
      <c r="X1052" s="17">
        <f t="shared" si="63"/>
        <v>1700</v>
      </c>
      <c r="Y1052" t="s">
        <v>6957</v>
      </c>
      <c r="Z1052" t="s">
        <v>6957</v>
      </c>
      <c r="AA1052" t="s">
        <v>6958</v>
      </c>
      <c r="AB1052">
        <v>0</v>
      </c>
      <c r="AC1052">
        <v>0</v>
      </c>
    </row>
    <row r="1053" spans="1:29" ht="23.25">
      <c r="A1053">
        <v>1080</v>
      </c>
      <c r="B1053" t="s">
        <v>6956</v>
      </c>
      <c r="C1053" t="s">
        <v>6957</v>
      </c>
      <c r="D1053" t="s">
        <v>6957</v>
      </c>
      <c r="E1053" t="s">
        <v>6958</v>
      </c>
      <c r="F1053" t="s">
        <v>6958</v>
      </c>
      <c r="H1053" t="s">
        <v>1519</v>
      </c>
      <c r="I1053" t="s">
        <v>5069</v>
      </c>
      <c r="J1053" t="s">
        <v>6959</v>
      </c>
      <c r="K1053" t="s">
        <v>6959</v>
      </c>
      <c r="L1053">
        <v>0</v>
      </c>
      <c r="M1053">
        <v>0</v>
      </c>
      <c r="N1053">
        <v>0</v>
      </c>
      <c r="O1053" t="s">
        <v>6960</v>
      </c>
      <c r="P1053" s="1">
        <v>0.21</v>
      </c>
      <c r="Q1053" t="s">
        <v>6961</v>
      </c>
      <c r="R1053">
        <v>0</v>
      </c>
      <c r="S1053">
        <v>0</v>
      </c>
      <c r="T1053" s="10">
        <f t="shared" si="62"/>
        <v>1495.8677685950413</v>
      </c>
      <c r="U1053" s="30">
        <v>1808.6103832499998</v>
      </c>
      <c r="W1053">
        <f t="shared" ref="W1053:W1116" si="64">MROUND(U1053,10)</f>
        <v>1810</v>
      </c>
      <c r="X1053" s="17">
        <f t="shared" si="63"/>
        <v>1810</v>
      </c>
      <c r="Y1053" t="s">
        <v>6957</v>
      </c>
      <c r="Z1053" t="s">
        <v>6957</v>
      </c>
      <c r="AA1053" t="s">
        <v>6958</v>
      </c>
      <c r="AB1053">
        <v>0</v>
      </c>
      <c r="AC1053">
        <v>0</v>
      </c>
    </row>
    <row r="1054" spans="1:29" ht="23.25">
      <c r="A1054">
        <v>1081</v>
      </c>
      <c r="B1054" t="s">
        <v>6956</v>
      </c>
      <c r="C1054" t="s">
        <v>6957</v>
      </c>
      <c r="D1054" t="s">
        <v>6957</v>
      </c>
      <c r="E1054" t="s">
        <v>6958</v>
      </c>
      <c r="F1054" t="s">
        <v>6958</v>
      </c>
      <c r="H1054" t="s">
        <v>1520</v>
      </c>
      <c r="I1054" t="s">
        <v>5070</v>
      </c>
      <c r="J1054" t="s">
        <v>6959</v>
      </c>
      <c r="K1054" t="s">
        <v>6959</v>
      </c>
      <c r="L1054">
        <v>0</v>
      </c>
      <c r="M1054">
        <v>0</v>
      </c>
      <c r="N1054">
        <v>0</v>
      </c>
      <c r="O1054" t="s">
        <v>6960</v>
      </c>
      <c r="P1054" s="1">
        <v>0.21</v>
      </c>
      <c r="Q1054" t="s">
        <v>6961</v>
      </c>
      <c r="R1054">
        <v>0</v>
      </c>
      <c r="S1054">
        <v>0</v>
      </c>
      <c r="T1054" s="10">
        <f t="shared" si="62"/>
        <v>1611.5702479338843</v>
      </c>
      <c r="U1054" s="30">
        <v>1948.4142974999995</v>
      </c>
      <c r="W1054">
        <f t="shared" si="64"/>
        <v>1950</v>
      </c>
      <c r="X1054" s="17">
        <f t="shared" si="63"/>
        <v>1950</v>
      </c>
      <c r="Y1054" t="s">
        <v>6957</v>
      </c>
      <c r="Z1054" t="s">
        <v>6957</v>
      </c>
      <c r="AA1054" t="s">
        <v>6958</v>
      </c>
      <c r="AB1054">
        <v>0</v>
      </c>
      <c r="AC1054">
        <v>0</v>
      </c>
    </row>
    <row r="1055" spans="1:29" ht="23.25">
      <c r="A1055">
        <v>1082</v>
      </c>
      <c r="B1055" t="s">
        <v>6956</v>
      </c>
      <c r="C1055" t="s">
        <v>6957</v>
      </c>
      <c r="D1055" t="s">
        <v>6957</v>
      </c>
      <c r="E1055" t="s">
        <v>6958</v>
      </c>
      <c r="F1055" t="s">
        <v>6958</v>
      </c>
      <c r="H1055" t="s">
        <v>1521</v>
      </c>
      <c r="I1055" t="s">
        <v>5071</v>
      </c>
      <c r="J1055" t="s">
        <v>6959</v>
      </c>
      <c r="K1055" t="s">
        <v>6959</v>
      </c>
      <c r="L1055">
        <v>0</v>
      </c>
      <c r="M1055">
        <v>0</v>
      </c>
      <c r="N1055">
        <v>0</v>
      </c>
      <c r="O1055" t="s">
        <v>6960</v>
      </c>
      <c r="P1055" s="1">
        <v>0.21</v>
      </c>
      <c r="Q1055" t="s">
        <v>6961</v>
      </c>
      <c r="R1055">
        <v>0</v>
      </c>
      <c r="S1055">
        <v>0</v>
      </c>
      <c r="T1055" s="10">
        <f t="shared" si="62"/>
        <v>1652.8925619834711</v>
      </c>
      <c r="U1055" s="30">
        <v>1996.6776884999999</v>
      </c>
      <c r="W1055">
        <f t="shared" si="64"/>
        <v>2000</v>
      </c>
      <c r="X1055" s="17">
        <f t="shared" si="63"/>
        <v>2000</v>
      </c>
      <c r="Y1055" t="s">
        <v>6957</v>
      </c>
      <c r="Z1055" t="s">
        <v>6957</v>
      </c>
      <c r="AA1055" t="s">
        <v>6958</v>
      </c>
      <c r="AB1055">
        <v>0</v>
      </c>
      <c r="AC1055">
        <v>0</v>
      </c>
    </row>
    <row r="1056" spans="1:29" ht="23.25">
      <c r="A1056">
        <v>1083</v>
      </c>
      <c r="B1056" t="s">
        <v>6956</v>
      </c>
      <c r="C1056" t="s">
        <v>6957</v>
      </c>
      <c r="D1056" t="s">
        <v>6957</v>
      </c>
      <c r="E1056" t="s">
        <v>6958</v>
      </c>
      <c r="F1056" t="s">
        <v>6958</v>
      </c>
      <c r="H1056" t="s">
        <v>1522</v>
      </c>
      <c r="I1056" t="s">
        <v>5072</v>
      </c>
      <c r="J1056" t="s">
        <v>6959</v>
      </c>
      <c r="K1056" t="s">
        <v>6959</v>
      </c>
      <c r="L1056">
        <v>0</v>
      </c>
      <c r="M1056">
        <v>0</v>
      </c>
      <c r="N1056">
        <v>0</v>
      </c>
      <c r="O1056" t="s">
        <v>6960</v>
      </c>
      <c r="P1056" s="1">
        <v>0.21</v>
      </c>
      <c r="Q1056" t="s">
        <v>6961</v>
      </c>
      <c r="R1056">
        <v>0</v>
      </c>
      <c r="S1056">
        <v>0</v>
      </c>
      <c r="T1056" s="10">
        <f t="shared" si="62"/>
        <v>1793.3884297520663</v>
      </c>
      <c r="U1056" s="30">
        <v>2174.1615472499998</v>
      </c>
      <c r="W1056">
        <f t="shared" si="64"/>
        <v>2170</v>
      </c>
      <c r="X1056" s="17">
        <f t="shared" si="63"/>
        <v>2170</v>
      </c>
      <c r="Y1056" t="s">
        <v>6957</v>
      </c>
      <c r="Z1056" t="s">
        <v>6957</v>
      </c>
      <c r="AA1056" t="s">
        <v>6958</v>
      </c>
      <c r="AB1056">
        <v>0</v>
      </c>
      <c r="AC1056">
        <v>0</v>
      </c>
    </row>
    <row r="1057" spans="1:29" ht="23.25">
      <c r="A1057">
        <v>1084</v>
      </c>
      <c r="B1057" t="s">
        <v>6956</v>
      </c>
      <c r="C1057" t="s">
        <v>6957</v>
      </c>
      <c r="D1057" t="s">
        <v>6957</v>
      </c>
      <c r="E1057" t="s">
        <v>6958</v>
      </c>
      <c r="F1057" t="s">
        <v>6958</v>
      </c>
      <c r="H1057" t="s">
        <v>1523</v>
      </c>
      <c r="I1057" t="s">
        <v>5073</v>
      </c>
      <c r="J1057" t="s">
        <v>6959</v>
      </c>
      <c r="K1057" t="s">
        <v>6959</v>
      </c>
      <c r="L1057">
        <v>0</v>
      </c>
      <c r="M1057">
        <v>0</v>
      </c>
      <c r="N1057">
        <v>0</v>
      </c>
      <c r="O1057" t="s">
        <v>6960</v>
      </c>
      <c r="P1057" s="1">
        <v>0.21</v>
      </c>
      <c r="Q1057" t="s">
        <v>6961</v>
      </c>
      <c r="R1057">
        <v>0</v>
      </c>
      <c r="S1057">
        <v>0</v>
      </c>
      <c r="T1057" s="10">
        <f t="shared" si="62"/>
        <v>1884.297520661157</v>
      </c>
      <c r="U1057" s="30">
        <v>2281.9096574999999</v>
      </c>
      <c r="W1057">
        <f t="shared" si="64"/>
        <v>2280</v>
      </c>
      <c r="X1057" s="17">
        <f t="shared" si="63"/>
        <v>2280</v>
      </c>
      <c r="Y1057" t="s">
        <v>6957</v>
      </c>
      <c r="Z1057" t="s">
        <v>6957</v>
      </c>
      <c r="AA1057" t="s">
        <v>6958</v>
      </c>
      <c r="AB1057">
        <v>0</v>
      </c>
      <c r="AC1057">
        <v>0</v>
      </c>
    </row>
    <row r="1058" spans="1:29" ht="23.25">
      <c r="A1058">
        <v>1085</v>
      </c>
      <c r="B1058" t="s">
        <v>6956</v>
      </c>
      <c r="C1058" t="s">
        <v>6957</v>
      </c>
      <c r="D1058" t="s">
        <v>6957</v>
      </c>
      <c r="E1058" t="s">
        <v>6958</v>
      </c>
      <c r="F1058" t="s">
        <v>6958</v>
      </c>
      <c r="H1058" t="s">
        <v>1524</v>
      </c>
      <c r="I1058" t="s">
        <v>5074</v>
      </c>
      <c r="J1058" t="s">
        <v>6959</v>
      </c>
      <c r="K1058" t="s">
        <v>6959</v>
      </c>
      <c r="L1058">
        <v>0</v>
      </c>
      <c r="M1058">
        <v>0</v>
      </c>
      <c r="N1058">
        <v>0</v>
      </c>
      <c r="O1058" t="s">
        <v>6960</v>
      </c>
      <c r="P1058" s="1">
        <v>0.21</v>
      </c>
      <c r="Q1058" t="s">
        <v>6961</v>
      </c>
      <c r="R1058">
        <v>0</v>
      </c>
      <c r="S1058">
        <v>0</v>
      </c>
      <c r="T1058" s="10">
        <f t="shared" si="62"/>
        <v>2008.2644628099174</v>
      </c>
      <c r="U1058" s="30">
        <v>2430.9763335000002</v>
      </c>
      <c r="W1058">
        <f t="shared" si="64"/>
        <v>2430</v>
      </c>
      <c r="X1058" s="17">
        <f t="shared" si="63"/>
        <v>2430</v>
      </c>
      <c r="Y1058" t="s">
        <v>6957</v>
      </c>
      <c r="Z1058" t="s">
        <v>6957</v>
      </c>
      <c r="AA1058" t="s">
        <v>6958</v>
      </c>
      <c r="AB1058">
        <v>0</v>
      </c>
      <c r="AC1058">
        <v>0</v>
      </c>
    </row>
    <row r="1059" spans="1:29" ht="23.25">
      <c r="A1059">
        <v>1086</v>
      </c>
      <c r="B1059" t="s">
        <v>6956</v>
      </c>
      <c r="C1059" t="s">
        <v>6957</v>
      </c>
      <c r="D1059" t="s">
        <v>6957</v>
      </c>
      <c r="E1059" t="s">
        <v>6958</v>
      </c>
      <c r="F1059" t="s">
        <v>6958</v>
      </c>
      <c r="H1059" t="s">
        <v>1525</v>
      </c>
      <c r="I1059" t="s">
        <v>5075</v>
      </c>
      <c r="J1059" t="s">
        <v>6959</v>
      </c>
      <c r="K1059" t="s">
        <v>6959</v>
      </c>
      <c r="L1059">
        <v>0</v>
      </c>
      <c r="M1059">
        <v>0</v>
      </c>
      <c r="N1059">
        <v>0</v>
      </c>
      <c r="O1059" t="s">
        <v>6960</v>
      </c>
      <c r="P1059" s="1">
        <v>0.21</v>
      </c>
      <c r="Q1059" t="s">
        <v>6961</v>
      </c>
      <c r="R1059">
        <v>0</v>
      </c>
      <c r="S1059">
        <v>0</v>
      </c>
      <c r="T1059" s="10">
        <f t="shared" si="62"/>
        <v>2099.1735537190084</v>
      </c>
      <c r="U1059" s="30">
        <v>2535.0948067500003</v>
      </c>
      <c r="W1059">
        <f t="shared" si="64"/>
        <v>2540</v>
      </c>
      <c r="X1059" s="17">
        <f t="shared" si="63"/>
        <v>2540</v>
      </c>
      <c r="Y1059" t="s">
        <v>6957</v>
      </c>
      <c r="Z1059" t="s">
        <v>6957</v>
      </c>
      <c r="AA1059" t="s">
        <v>6958</v>
      </c>
      <c r="AB1059">
        <v>0</v>
      </c>
      <c r="AC1059">
        <v>0</v>
      </c>
    </row>
    <row r="1060" spans="1:29" ht="23.25">
      <c r="A1060">
        <v>1087</v>
      </c>
      <c r="B1060" t="s">
        <v>6956</v>
      </c>
      <c r="C1060" t="s">
        <v>6957</v>
      </c>
      <c r="D1060" t="s">
        <v>6957</v>
      </c>
      <c r="E1060" t="s">
        <v>6958</v>
      </c>
      <c r="F1060" t="s">
        <v>6958</v>
      </c>
      <c r="H1060" t="s">
        <v>1526</v>
      </c>
      <c r="I1060" t="s">
        <v>5076</v>
      </c>
      <c r="J1060" t="s">
        <v>6959</v>
      </c>
      <c r="K1060" t="s">
        <v>6959</v>
      </c>
      <c r="L1060">
        <v>0</v>
      </c>
      <c r="M1060">
        <v>0</v>
      </c>
      <c r="N1060">
        <v>0</v>
      </c>
      <c r="O1060" t="s">
        <v>6960</v>
      </c>
      <c r="P1060" s="1">
        <v>0.21</v>
      </c>
      <c r="Q1060" t="s">
        <v>6961</v>
      </c>
      <c r="R1060">
        <v>0</v>
      </c>
      <c r="S1060">
        <v>0</v>
      </c>
      <c r="T1060" s="10">
        <f t="shared" si="62"/>
        <v>2272.727272727273</v>
      </c>
      <c r="U1060" s="30">
        <v>2746.6289729999994</v>
      </c>
      <c r="W1060">
        <f t="shared" si="64"/>
        <v>2750</v>
      </c>
      <c r="X1060" s="17">
        <f t="shared" si="63"/>
        <v>2750</v>
      </c>
      <c r="Y1060" t="s">
        <v>6957</v>
      </c>
      <c r="Z1060" t="s">
        <v>6957</v>
      </c>
      <c r="AA1060" t="s">
        <v>6958</v>
      </c>
      <c r="AB1060">
        <v>0</v>
      </c>
      <c r="AC1060">
        <v>0</v>
      </c>
    </row>
    <row r="1061" spans="1:29" ht="23.25">
      <c r="A1061">
        <v>1088</v>
      </c>
      <c r="B1061" t="s">
        <v>6956</v>
      </c>
      <c r="C1061" t="s">
        <v>6957</v>
      </c>
      <c r="D1061" t="s">
        <v>6957</v>
      </c>
      <c r="E1061" t="s">
        <v>6958</v>
      </c>
      <c r="F1061" t="s">
        <v>6958</v>
      </c>
      <c r="H1061" t="s">
        <v>1527</v>
      </c>
      <c r="I1061" t="s">
        <v>5077</v>
      </c>
      <c r="J1061" t="s">
        <v>6959</v>
      </c>
      <c r="K1061" t="s">
        <v>6959</v>
      </c>
      <c r="L1061">
        <v>0</v>
      </c>
      <c r="M1061">
        <v>0</v>
      </c>
      <c r="N1061">
        <v>0</v>
      </c>
      <c r="O1061" t="s">
        <v>6960</v>
      </c>
      <c r="P1061" s="1">
        <v>0.21</v>
      </c>
      <c r="Q1061" t="s">
        <v>6961</v>
      </c>
      <c r="R1061">
        <v>0</v>
      </c>
      <c r="S1061">
        <v>0</v>
      </c>
      <c r="T1061" s="10">
        <f t="shared" si="62"/>
        <v>2388.4297520661157</v>
      </c>
      <c r="U1061" s="30">
        <v>2893.7101297499994</v>
      </c>
      <c r="W1061">
        <f t="shared" si="64"/>
        <v>2890</v>
      </c>
      <c r="X1061" s="17">
        <f t="shared" si="63"/>
        <v>2890</v>
      </c>
      <c r="Y1061" t="s">
        <v>6957</v>
      </c>
      <c r="Z1061" t="s">
        <v>6957</v>
      </c>
      <c r="AA1061" t="s">
        <v>6958</v>
      </c>
      <c r="AB1061">
        <v>0</v>
      </c>
      <c r="AC1061">
        <v>0</v>
      </c>
    </row>
    <row r="1062" spans="1:29" ht="23.25">
      <c r="A1062">
        <v>1089</v>
      </c>
      <c r="B1062" t="s">
        <v>6956</v>
      </c>
      <c r="C1062" t="s">
        <v>6957</v>
      </c>
      <c r="D1062" t="s">
        <v>6957</v>
      </c>
      <c r="E1062" t="s">
        <v>6958</v>
      </c>
      <c r="F1062" t="s">
        <v>6958</v>
      </c>
      <c r="H1062" t="s">
        <v>1528</v>
      </c>
      <c r="I1062" t="s">
        <v>5078</v>
      </c>
      <c r="J1062" t="s">
        <v>6959</v>
      </c>
      <c r="K1062" t="s">
        <v>6959</v>
      </c>
      <c r="L1062">
        <v>0</v>
      </c>
      <c r="M1062">
        <v>0</v>
      </c>
      <c r="N1062">
        <v>0</v>
      </c>
      <c r="O1062" t="s">
        <v>6960</v>
      </c>
      <c r="P1062" s="1">
        <v>0.21</v>
      </c>
      <c r="Q1062" t="s">
        <v>6961</v>
      </c>
      <c r="R1062">
        <v>0</v>
      </c>
      <c r="S1062">
        <v>0</v>
      </c>
      <c r="T1062" s="10">
        <f t="shared" si="62"/>
        <v>2834.7107438016528</v>
      </c>
      <c r="U1062" s="30">
        <v>3432.4596652499999</v>
      </c>
      <c r="W1062">
        <f t="shared" si="64"/>
        <v>3430</v>
      </c>
      <c r="X1062" s="17">
        <f t="shared" si="63"/>
        <v>3430</v>
      </c>
      <c r="Y1062" t="s">
        <v>6957</v>
      </c>
      <c r="Z1062" t="s">
        <v>6957</v>
      </c>
      <c r="AA1062" t="s">
        <v>6958</v>
      </c>
      <c r="AB1062">
        <v>0</v>
      </c>
      <c r="AC1062">
        <v>0</v>
      </c>
    </row>
    <row r="1063" spans="1:29" ht="23.25">
      <c r="A1063">
        <v>1090</v>
      </c>
      <c r="B1063" t="s">
        <v>6956</v>
      </c>
      <c r="C1063" t="s">
        <v>6957</v>
      </c>
      <c r="D1063" t="s">
        <v>6957</v>
      </c>
      <c r="E1063" t="s">
        <v>6958</v>
      </c>
      <c r="F1063" t="s">
        <v>6958</v>
      </c>
      <c r="H1063" t="s">
        <v>1529</v>
      </c>
      <c r="I1063" t="s">
        <v>5079</v>
      </c>
      <c r="J1063" t="s">
        <v>6959</v>
      </c>
      <c r="K1063" t="s">
        <v>6959</v>
      </c>
      <c r="L1063">
        <v>0</v>
      </c>
      <c r="M1063">
        <v>0</v>
      </c>
      <c r="N1063">
        <v>0</v>
      </c>
      <c r="O1063" t="s">
        <v>6960</v>
      </c>
      <c r="P1063" s="1">
        <v>0.21</v>
      </c>
      <c r="Q1063" t="s">
        <v>6961</v>
      </c>
      <c r="R1063">
        <v>0</v>
      </c>
      <c r="S1063">
        <v>0</v>
      </c>
      <c r="T1063" s="10">
        <f t="shared" si="62"/>
        <v>2942.1487603305786</v>
      </c>
      <c r="U1063" s="30">
        <v>3557.3946457500001</v>
      </c>
      <c r="W1063">
        <f t="shared" si="64"/>
        <v>3560</v>
      </c>
      <c r="X1063" s="17">
        <f t="shared" si="63"/>
        <v>3560</v>
      </c>
      <c r="Y1063" t="s">
        <v>6957</v>
      </c>
      <c r="Z1063" t="s">
        <v>6957</v>
      </c>
      <c r="AA1063" t="s">
        <v>6958</v>
      </c>
      <c r="AB1063">
        <v>0</v>
      </c>
      <c r="AC1063">
        <v>0</v>
      </c>
    </row>
    <row r="1064" spans="1:29" ht="23.25">
      <c r="A1064">
        <v>1091</v>
      </c>
      <c r="B1064" t="s">
        <v>6956</v>
      </c>
      <c r="C1064" t="s">
        <v>6957</v>
      </c>
      <c r="D1064" t="s">
        <v>6957</v>
      </c>
      <c r="E1064" t="s">
        <v>6958</v>
      </c>
      <c r="F1064" t="s">
        <v>6958</v>
      </c>
      <c r="H1064" t="s">
        <v>1530</v>
      </c>
      <c r="I1064" t="s">
        <v>5080</v>
      </c>
      <c r="J1064" t="s">
        <v>6959</v>
      </c>
      <c r="K1064" t="s">
        <v>6959</v>
      </c>
      <c r="L1064">
        <v>0</v>
      </c>
      <c r="M1064">
        <v>0</v>
      </c>
      <c r="N1064">
        <v>0</v>
      </c>
      <c r="O1064" t="s">
        <v>6960</v>
      </c>
      <c r="P1064" s="1">
        <v>0.21</v>
      </c>
      <c r="Q1064" t="s">
        <v>6961</v>
      </c>
      <c r="R1064">
        <v>0</v>
      </c>
      <c r="S1064">
        <v>0</v>
      </c>
      <c r="T1064" s="10">
        <f t="shared" si="62"/>
        <v>3198.3471074380168</v>
      </c>
      <c r="U1064" s="30">
        <v>3871.3851990000003</v>
      </c>
      <c r="W1064">
        <f t="shared" si="64"/>
        <v>3870</v>
      </c>
      <c r="X1064" s="17">
        <f t="shared" si="63"/>
        <v>3870</v>
      </c>
      <c r="Y1064" t="s">
        <v>6957</v>
      </c>
      <c r="Z1064" t="s">
        <v>6957</v>
      </c>
      <c r="AA1064" t="s">
        <v>6958</v>
      </c>
      <c r="AB1064">
        <v>0</v>
      </c>
      <c r="AC1064">
        <v>0</v>
      </c>
    </row>
    <row r="1065" spans="1:29" ht="23.25">
      <c r="A1065">
        <v>1092</v>
      </c>
      <c r="B1065" t="s">
        <v>6956</v>
      </c>
      <c r="C1065" t="s">
        <v>6957</v>
      </c>
      <c r="D1065" t="s">
        <v>6957</v>
      </c>
      <c r="E1065" t="s">
        <v>6958</v>
      </c>
      <c r="F1065" t="s">
        <v>6958</v>
      </c>
      <c r="H1065" t="s">
        <v>1531</v>
      </c>
      <c r="I1065" t="s">
        <v>5081</v>
      </c>
      <c r="J1065" t="s">
        <v>6959</v>
      </c>
      <c r="K1065" t="s">
        <v>6959</v>
      </c>
      <c r="L1065">
        <v>0</v>
      </c>
      <c r="M1065">
        <v>0</v>
      </c>
      <c r="N1065">
        <v>0</v>
      </c>
      <c r="O1065" t="s">
        <v>6960</v>
      </c>
      <c r="P1065" s="1">
        <v>0.21</v>
      </c>
      <c r="Q1065" t="s">
        <v>6961</v>
      </c>
      <c r="R1065">
        <v>0</v>
      </c>
      <c r="S1065">
        <v>0</v>
      </c>
      <c r="T1065" s="10">
        <f t="shared" si="62"/>
        <v>3297.5206611570247</v>
      </c>
      <c r="U1065" s="30">
        <v>3986.742968999999</v>
      </c>
      <c r="W1065">
        <f t="shared" si="64"/>
        <v>3990</v>
      </c>
      <c r="X1065" s="17">
        <f t="shared" si="63"/>
        <v>3990</v>
      </c>
      <c r="Y1065" t="s">
        <v>6957</v>
      </c>
      <c r="Z1065" t="s">
        <v>6957</v>
      </c>
      <c r="AA1065" t="s">
        <v>6958</v>
      </c>
      <c r="AB1065">
        <v>0</v>
      </c>
      <c r="AC1065">
        <v>0</v>
      </c>
    </row>
    <row r="1066" spans="1:29" ht="23.25">
      <c r="A1066">
        <v>1093</v>
      </c>
      <c r="B1066" t="s">
        <v>6956</v>
      </c>
      <c r="C1066" t="s">
        <v>6957</v>
      </c>
      <c r="D1066" t="s">
        <v>6957</v>
      </c>
      <c r="E1066" t="s">
        <v>6958</v>
      </c>
      <c r="F1066" t="s">
        <v>6958</v>
      </c>
      <c r="H1066" t="s">
        <v>1532</v>
      </c>
      <c r="I1066" t="s">
        <v>5082</v>
      </c>
      <c r="J1066" t="s">
        <v>6959</v>
      </c>
      <c r="K1066" t="s">
        <v>6959</v>
      </c>
      <c r="L1066">
        <v>0</v>
      </c>
      <c r="M1066">
        <v>0</v>
      </c>
      <c r="N1066">
        <v>0</v>
      </c>
      <c r="O1066" t="s">
        <v>6960</v>
      </c>
      <c r="P1066" s="1">
        <v>0.21</v>
      </c>
      <c r="Q1066" t="s">
        <v>6961</v>
      </c>
      <c r="R1066">
        <v>0</v>
      </c>
      <c r="S1066">
        <v>0</v>
      </c>
      <c r="T1066" s="10">
        <f t="shared" si="62"/>
        <v>3545.4545454545455</v>
      </c>
      <c r="U1066" s="30">
        <v>4287.5087062500006</v>
      </c>
      <c r="W1066">
        <f t="shared" si="64"/>
        <v>4290</v>
      </c>
      <c r="X1066" s="17">
        <f t="shared" si="63"/>
        <v>4290</v>
      </c>
      <c r="Y1066" t="s">
        <v>6957</v>
      </c>
      <c r="Z1066" t="s">
        <v>6957</v>
      </c>
      <c r="AA1066" t="s">
        <v>6958</v>
      </c>
      <c r="AB1066">
        <v>0</v>
      </c>
      <c r="AC1066">
        <v>0</v>
      </c>
    </row>
    <row r="1067" spans="1:29" ht="23.25">
      <c r="A1067">
        <v>1094</v>
      </c>
      <c r="B1067" t="s">
        <v>6956</v>
      </c>
      <c r="C1067" t="s">
        <v>6957</v>
      </c>
      <c r="D1067" t="s">
        <v>6957</v>
      </c>
      <c r="E1067" t="s">
        <v>6958</v>
      </c>
      <c r="F1067" t="s">
        <v>6958</v>
      </c>
      <c r="H1067" t="s">
        <v>1533</v>
      </c>
      <c r="I1067" t="s">
        <v>5083</v>
      </c>
      <c r="J1067" t="s">
        <v>6959</v>
      </c>
      <c r="K1067" t="s">
        <v>6959</v>
      </c>
      <c r="L1067">
        <v>0</v>
      </c>
      <c r="M1067">
        <v>0</v>
      </c>
      <c r="N1067">
        <v>0</v>
      </c>
      <c r="O1067" t="s">
        <v>6960</v>
      </c>
      <c r="P1067" s="1">
        <v>0.21</v>
      </c>
      <c r="Q1067" t="s">
        <v>6961</v>
      </c>
      <c r="R1067">
        <v>0</v>
      </c>
      <c r="S1067">
        <v>0</v>
      </c>
      <c r="T1067" s="10">
        <f t="shared" si="62"/>
        <v>3619.8347107438017</v>
      </c>
      <c r="U1067" s="30">
        <v>4378.4023634999994</v>
      </c>
      <c r="W1067">
        <f t="shared" si="64"/>
        <v>4380</v>
      </c>
      <c r="X1067" s="17">
        <f t="shared" si="63"/>
        <v>4380</v>
      </c>
      <c r="Y1067" t="s">
        <v>6957</v>
      </c>
      <c r="Z1067" t="s">
        <v>6957</v>
      </c>
      <c r="AA1067" t="s">
        <v>6958</v>
      </c>
      <c r="AB1067">
        <v>0</v>
      </c>
      <c r="AC1067">
        <v>0</v>
      </c>
    </row>
    <row r="1068" spans="1:29" ht="23.25">
      <c r="A1068">
        <v>1095</v>
      </c>
      <c r="B1068" t="s">
        <v>6956</v>
      </c>
      <c r="C1068" t="s">
        <v>6957</v>
      </c>
      <c r="D1068" t="s">
        <v>6957</v>
      </c>
      <c r="E1068" t="s">
        <v>6958</v>
      </c>
      <c r="F1068" t="s">
        <v>6958</v>
      </c>
      <c r="H1068" t="s">
        <v>1534</v>
      </c>
      <c r="I1068" t="s">
        <v>5084</v>
      </c>
      <c r="J1068" t="s">
        <v>6959</v>
      </c>
      <c r="K1068" t="s">
        <v>6959</v>
      </c>
      <c r="L1068">
        <v>0</v>
      </c>
      <c r="M1068">
        <v>0</v>
      </c>
      <c r="N1068">
        <v>0</v>
      </c>
      <c r="O1068" t="s">
        <v>6960</v>
      </c>
      <c r="P1068" s="1">
        <v>0.21</v>
      </c>
      <c r="Q1068" t="s">
        <v>6961</v>
      </c>
      <c r="R1068">
        <v>0</v>
      </c>
      <c r="S1068">
        <v>0</v>
      </c>
      <c r="T1068" s="10">
        <f t="shared" si="62"/>
        <v>3859.504132231405</v>
      </c>
      <c r="U1068" s="30">
        <v>4672.2412439999989</v>
      </c>
      <c r="W1068">
        <f t="shared" si="64"/>
        <v>4670</v>
      </c>
      <c r="X1068" s="17">
        <f t="shared" si="63"/>
        <v>4670</v>
      </c>
      <c r="Y1068" t="s">
        <v>6957</v>
      </c>
      <c r="Z1068" t="s">
        <v>6957</v>
      </c>
      <c r="AA1068" t="s">
        <v>6958</v>
      </c>
      <c r="AB1068">
        <v>0</v>
      </c>
      <c r="AC1068">
        <v>0</v>
      </c>
    </row>
    <row r="1069" spans="1:29" ht="23.25">
      <c r="A1069">
        <v>1096</v>
      </c>
      <c r="B1069" t="s">
        <v>6956</v>
      </c>
      <c r="C1069" t="s">
        <v>6957</v>
      </c>
      <c r="D1069" t="s">
        <v>6957</v>
      </c>
      <c r="E1069" t="s">
        <v>6958</v>
      </c>
      <c r="F1069" t="s">
        <v>6958</v>
      </c>
      <c r="H1069" t="s">
        <v>1535</v>
      </c>
      <c r="I1069" t="s">
        <v>5085</v>
      </c>
      <c r="J1069" t="s">
        <v>6959</v>
      </c>
      <c r="K1069" t="s">
        <v>6959</v>
      </c>
      <c r="L1069">
        <v>0</v>
      </c>
      <c r="M1069">
        <v>0</v>
      </c>
      <c r="N1069">
        <v>0</v>
      </c>
      <c r="O1069" t="s">
        <v>6960</v>
      </c>
      <c r="P1069" s="1">
        <v>0.21</v>
      </c>
      <c r="Q1069" t="s">
        <v>6961</v>
      </c>
      <c r="R1069">
        <v>0</v>
      </c>
      <c r="S1069">
        <v>0</v>
      </c>
      <c r="T1069" s="10">
        <f t="shared" si="62"/>
        <v>3975.2066115702482</v>
      </c>
      <c r="U1069" s="30">
        <v>4814.0306774999999</v>
      </c>
      <c r="W1069">
        <f t="shared" si="64"/>
        <v>4810</v>
      </c>
      <c r="X1069" s="17">
        <f t="shared" si="63"/>
        <v>4810</v>
      </c>
      <c r="Y1069" t="s">
        <v>6957</v>
      </c>
      <c r="Z1069" t="s">
        <v>6957</v>
      </c>
      <c r="AA1069" t="s">
        <v>6958</v>
      </c>
      <c r="AB1069">
        <v>0</v>
      </c>
      <c r="AC1069">
        <v>0</v>
      </c>
    </row>
    <row r="1070" spans="1:29" ht="23.25">
      <c r="A1070">
        <v>1097</v>
      </c>
      <c r="B1070" t="s">
        <v>6956</v>
      </c>
      <c r="C1070" t="s">
        <v>6957</v>
      </c>
      <c r="D1070" t="s">
        <v>6957</v>
      </c>
      <c r="E1070" t="s">
        <v>6958</v>
      </c>
      <c r="F1070" t="s">
        <v>6958</v>
      </c>
      <c r="H1070" t="s">
        <v>1536</v>
      </c>
      <c r="I1070" t="s">
        <v>5086</v>
      </c>
      <c r="J1070" t="s">
        <v>6959</v>
      </c>
      <c r="K1070" t="s">
        <v>6959</v>
      </c>
      <c r="L1070">
        <v>0</v>
      </c>
      <c r="M1070">
        <v>0</v>
      </c>
      <c r="N1070">
        <v>0</v>
      </c>
      <c r="O1070" t="s">
        <v>6960</v>
      </c>
      <c r="P1070" s="1">
        <v>0.21</v>
      </c>
      <c r="Q1070" t="s">
        <v>6961</v>
      </c>
      <c r="R1070">
        <v>0</v>
      </c>
      <c r="S1070">
        <v>0</v>
      </c>
      <c r="T1070" s="10">
        <f t="shared" si="62"/>
        <v>4305.7851239669426</v>
      </c>
      <c r="U1070" s="30">
        <v>5211.9790469999998</v>
      </c>
      <c r="W1070">
        <f t="shared" si="64"/>
        <v>5210</v>
      </c>
      <c r="X1070" s="17">
        <f t="shared" si="63"/>
        <v>5210</v>
      </c>
      <c r="Y1070" t="s">
        <v>6957</v>
      </c>
      <c r="Z1070" t="s">
        <v>6957</v>
      </c>
      <c r="AA1070" t="s">
        <v>6958</v>
      </c>
      <c r="AB1070">
        <v>0</v>
      </c>
      <c r="AC1070">
        <v>0</v>
      </c>
    </row>
    <row r="1071" spans="1:29" ht="23.25">
      <c r="A1071">
        <v>1098</v>
      </c>
      <c r="B1071" t="s">
        <v>6956</v>
      </c>
      <c r="C1071" t="s">
        <v>6957</v>
      </c>
      <c r="D1071" t="s">
        <v>6957</v>
      </c>
      <c r="E1071" t="s">
        <v>6958</v>
      </c>
      <c r="F1071" t="s">
        <v>6958</v>
      </c>
      <c r="H1071" t="s">
        <v>1537</v>
      </c>
      <c r="I1071" t="s">
        <v>5087</v>
      </c>
      <c r="J1071" t="s">
        <v>6959</v>
      </c>
      <c r="K1071" t="s">
        <v>6959</v>
      </c>
      <c r="L1071">
        <v>0</v>
      </c>
      <c r="M1071">
        <v>0</v>
      </c>
      <c r="N1071">
        <v>0</v>
      </c>
      <c r="O1071" t="s">
        <v>6960</v>
      </c>
      <c r="P1071" s="1">
        <v>0.21</v>
      </c>
      <c r="Q1071" t="s">
        <v>6961</v>
      </c>
      <c r="R1071">
        <v>0</v>
      </c>
      <c r="S1071">
        <v>0</v>
      </c>
      <c r="T1071" s="10">
        <f t="shared" si="62"/>
        <v>4462.8099173553719</v>
      </c>
      <c r="U1071" s="30">
        <v>5403.6759892499986</v>
      </c>
      <c r="W1071">
        <f t="shared" si="64"/>
        <v>5400</v>
      </c>
      <c r="X1071" s="17">
        <f t="shared" si="63"/>
        <v>5400</v>
      </c>
      <c r="Y1071" t="s">
        <v>6957</v>
      </c>
      <c r="Z1071" t="s">
        <v>6957</v>
      </c>
      <c r="AA1071" t="s">
        <v>6958</v>
      </c>
      <c r="AB1071">
        <v>0</v>
      </c>
      <c r="AC1071">
        <v>0</v>
      </c>
    </row>
    <row r="1072" spans="1:29" ht="23.25">
      <c r="A1072">
        <v>1099</v>
      </c>
      <c r="B1072" t="s">
        <v>6956</v>
      </c>
      <c r="C1072" t="s">
        <v>6957</v>
      </c>
      <c r="D1072" t="s">
        <v>6957</v>
      </c>
      <c r="E1072" t="s">
        <v>6958</v>
      </c>
      <c r="F1072" t="s">
        <v>6958</v>
      </c>
      <c r="H1072" t="s">
        <v>1538</v>
      </c>
      <c r="I1072" t="s">
        <v>5088</v>
      </c>
      <c r="J1072" t="s">
        <v>6959</v>
      </c>
      <c r="K1072" t="s">
        <v>6959</v>
      </c>
      <c r="L1072">
        <v>0</v>
      </c>
      <c r="M1072">
        <v>0</v>
      </c>
      <c r="N1072">
        <v>0</v>
      </c>
      <c r="O1072" t="s">
        <v>6960</v>
      </c>
      <c r="P1072" s="1">
        <v>0.21</v>
      </c>
      <c r="Q1072" t="s">
        <v>6961</v>
      </c>
      <c r="R1072">
        <v>0</v>
      </c>
      <c r="S1072">
        <v>0</v>
      </c>
      <c r="T1072" s="10">
        <f t="shared" ref="T1072:T1135" si="65">X1072/1.21</f>
        <v>4900.8264462809921</v>
      </c>
      <c r="U1072" s="30">
        <v>5932.5158969999993</v>
      </c>
      <c r="W1072">
        <f t="shared" si="64"/>
        <v>5930</v>
      </c>
      <c r="X1072" s="17">
        <f t="shared" si="63"/>
        <v>5930</v>
      </c>
      <c r="Y1072" t="s">
        <v>6957</v>
      </c>
      <c r="Z1072" t="s">
        <v>6957</v>
      </c>
      <c r="AA1072" t="s">
        <v>6958</v>
      </c>
      <c r="AB1072">
        <v>0</v>
      </c>
      <c r="AC1072">
        <v>0</v>
      </c>
    </row>
    <row r="1073" spans="1:29" ht="23.25">
      <c r="A1073">
        <v>1100</v>
      </c>
      <c r="B1073" t="s">
        <v>6956</v>
      </c>
      <c r="C1073" t="s">
        <v>6957</v>
      </c>
      <c r="D1073" t="s">
        <v>6957</v>
      </c>
      <c r="E1073" t="s">
        <v>6958</v>
      </c>
      <c r="F1073" t="s">
        <v>6958</v>
      </c>
      <c r="H1073" t="s">
        <v>1539</v>
      </c>
      <c r="I1073" t="s">
        <v>5089</v>
      </c>
      <c r="J1073" t="s">
        <v>6959</v>
      </c>
      <c r="K1073" t="s">
        <v>6959</v>
      </c>
      <c r="L1073">
        <v>0</v>
      </c>
      <c r="M1073">
        <v>0</v>
      </c>
      <c r="N1073">
        <v>0</v>
      </c>
      <c r="O1073" t="s">
        <v>6960</v>
      </c>
      <c r="P1073" s="1">
        <v>0.21</v>
      </c>
      <c r="Q1073" t="s">
        <v>6961</v>
      </c>
      <c r="R1073">
        <v>0</v>
      </c>
      <c r="S1073">
        <v>0</v>
      </c>
      <c r="T1073" s="10">
        <f t="shared" si="65"/>
        <v>5041.3223140495866</v>
      </c>
      <c r="U1073" s="30">
        <v>6097.4397742500005</v>
      </c>
      <c r="W1073">
        <f t="shared" si="64"/>
        <v>6100</v>
      </c>
      <c r="X1073" s="17">
        <f t="shared" si="63"/>
        <v>6100</v>
      </c>
      <c r="Y1073" t="s">
        <v>6957</v>
      </c>
      <c r="Z1073" t="s">
        <v>6957</v>
      </c>
      <c r="AA1073" t="s">
        <v>6958</v>
      </c>
      <c r="AB1073">
        <v>0</v>
      </c>
      <c r="AC1073">
        <v>0</v>
      </c>
    </row>
    <row r="1074" spans="1:29" ht="23.25">
      <c r="A1074">
        <v>1101</v>
      </c>
      <c r="B1074" t="s">
        <v>6956</v>
      </c>
      <c r="C1074" t="s">
        <v>6957</v>
      </c>
      <c r="D1074" t="s">
        <v>6957</v>
      </c>
      <c r="E1074" t="s">
        <v>6958</v>
      </c>
      <c r="F1074" t="s">
        <v>6958</v>
      </c>
      <c r="H1074" t="s">
        <v>1541</v>
      </c>
      <c r="I1074" t="s">
        <v>5090</v>
      </c>
      <c r="J1074" t="s">
        <v>6959</v>
      </c>
      <c r="K1074" t="s">
        <v>6959</v>
      </c>
      <c r="L1074">
        <v>0</v>
      </c>
      <c r="M1074">
        <v>0</v>
      </c>
      <c r="N1074">
        <v>0</v>
      </c>
      <c r="O1074" t="s">
        <v>6960</v>
      </c>
      <c r="P1074" s="1">
        <v>0.21</v>
      </c>
      <c r="Q1074" t="s">
        <v>6961</v>
      </c>
      <c r="R1074">
        <v>0</v>
      </c>
      <c r="S1074">
        <v>0</v>
      </c>
      <c r="T1074" s="10">
        <f t="shared" si="65"/>
        <v>909.09090909090912</v>
      </c>
      <c r="U1074" s="30">
        <v>1095.2429647499998</v>
      </c>
      <c r="W1074">
        <f t="shared" si="64"/>
        <v>1100</v>
      </c>
      <c r="X1074" s="17">
        <f t="shared" si="63"/>
        <v>1100</v>
      </c>
      <c r="Y1074" t="s">
        <v>6957</v>
      </c>
      <c r="Z1074" t="s">
        <v>6957</v>
      </c>
      <c r="AA1074" t="s">
        <v>6958</v>
      </c>
      <c r="AB1074">
        <v>0</v>
      </c>
      <c r="AC1074">
        <v>0</v>
      </c>
    </row>
    <row r="1075" spans="1:29" ht="23.25">
      <c r="A1075">
        <v>1102</v>
      </c>
      <c r="B1075" t="s">
        <v>6956</v>
      </c>
      <c r="C1075" t="s">
        <v>6957</v>
      </c>
      <c r="D1075" t="s">
        <v>6957</v>
      </c>
      <c r="E1075" t="s">
        <v>6958</v>
      </c>
      <c r="F1075" t="s">
        <v>6958</v>
      </c>
      <c r="H1075" t="s">
        <v>1542</v>
      </c>
      <c r="I1075" t="s">
        <v>5091</v>
      </c>
      <c r="J1075" t="s">
        <v>6959</v>
      </c>
      <c r="K1075" t="s">
        <v>6959</v>
      </c>
      <c r="L1075">
        <v>0</v>
      </c>
      <c r="M1075">
        <v>0</v>
      </c>
      <c r="N1075">
        <v>0</v>
      </c>
      <c r="O1075" t="s">
        <v>6960</v>
      </c>
      <c r="P1075" s="1">
        <v>0.21</v>
      </c>
      <c r="Q1075" t="s">
        <v>6961</v>
      </c>
      <c r="R1075">
        <v>0</v>
      </c>
      <c r="S1075">
        <v>0</v>
      </c>
      <c r="T1075" s="10">
        <f t="shared" si="65"/>
        <v>661.15702479338847</v>
      </c>
      <c r="U1075" s="30">
        <v>796.69633724999994</v>
      </c>
      <c r="W1075">
        <f t="shared" si="64"/>
        <v>800</v>
      </c>
      <c r="X1075" s="17">
        <f t="shared" si="63"/>
        <v>800</v>
      </c>
      <c r="Y1075" t="s">
        <v>6957</v>
      </c>
      <c r="Z1075" t="s">
        <v>6957</v>
      </c>
      <c r="AA1075" t="s">
        <v>6958</v>
      </c>
      <c r="AB1075">
        <v>0</v>
      </c>
      <c r="AC1075">
        <v>0</v>
      </c>
    </row>
    <row r="1076" spans="1:29" ht="23.25">
      <c r="A1076">
        <v>1103</v>
      </c>
      <c r="B1076" t="s">
        <v>6956</v>
      </c>
      <c r="C1076" t="s">
        <v>6957</v>
      </c>
      <c r="D1076" t="s">
        <v>6957</v>
      </c>
      <c r="E1076" t="s">
        <v>6958</v>
      </c>
      <c r="F1076" t="s">
        <v>6958</v>
      </c>
      <c r="H1076" t="s">
        <v>1543</v>
      </c>
      <c r="I1076" t="s">
        <v>5092</v>
      </c>
      <c r="J1076" t="s">
        <v>6959</v>
      </c>
      <c r="K1076" t="s">
        <v>6959</v>
      </c>
      <c r="L1076">
        <v>0</v>
      </c>
      <c r="M1076">
        <v>0</v>
      </c>
      <c r="N1076">
        <v>0</v>
      </c>
      <c r="O1076" t="s">
        <v>6960</v>
      </c>
      <c r="P1076" s="1">
        <v>0.21</v>
      </c>
      <c r="Q1076" t="s">
        <v>6961</v>
      </c>
      <c r="R1076">
        <v>0</v>
      </c>
      <c r="S1076">
        <v>0</v>
      </c>
      <c r="T1076" s="10">
        <f t="shared" si="65"/>
        <v>561.98347107438019</v>
      </c>
      <c r="U1076" s="30">
        <v>682.31785049999996</v>
      </c>
      <c r="W1076">
        <f t="shared" si="64"/>
        <v>680</v>
      </c>
      <c r="X1076" s="17">
        <f t="shared" si="63"/>
        <v>680</v>
      </c>
      <c r="Y1076" t="s">
        <v>6957</v>
      </c>
      <c r="Z1076" t="s">
        <v>6957</v>
      </c>
      <c r="AA1076" t="s">
        <v>6958</v>
      </c>
      <c r="AB1076">
        <v>0</v>
      </c>
      <c r="AC1076">
        <v>0</v>
      </c>
    </row>
    <row r="1077" spans="1:29" ht="23.25">
      <c r="A1077">
        <v>1104</v>
      </c>
      <c r="B1077" t="s">
        <v>6956</v>
      </c>
      <c r="C1077" t="s">
        <v>6957</v>
      </c>
      <c r="D1077" t="s">
        <v>6957</v>
      </c>
      <c r="E1077" t="s">
        <v>6958</v>
      </c>
      <c r="F1077" t="s">
        <v>6958</v>
      </c>
      <c r="H1077" t="s">
        <v>1544</v>
      </c>
      <c r="I1077" t="s">
        <v>5093</v>
      </c>
      <c r="J1077" t="s">
        <v>6959</v>
      </c>
      <c r="K1077" t="s">
        <v>6959</v>
      </c>
      <c r="L1077">
        <v>0</v>
      </c>
      <c r="M1077">
        <v>0</v>
      </c>
      <c r="N1077">
        <v>0</v>
      </c>
      <c r="O1077" t="s">
        <v>6960</v>
      </c>
      <c r="P1077" s="1">
        <v>0.21</v>
      </c>
      <c r="Q1077" t="s">
        <v>6961</v>
      </c>
      <c r="R1077">
        <v>0</v>
      </c>
      <c r="S1077">
        <v>0</v>
      </c>
      <c r="T1077" s="10">
        <f t="shared" si="65"/>
        <v>537.19008264462809</v>
      </c>
      <c r="U1077" s="30">
        <v>653.60418749999997</v>
      </c>
      <c r="W1077">
        <f t="shared" si="64"/>
        <v>650</v>
      </c>
      <c r="X1077" s="17">
        <f t="shared" si="63"/>
        <v>650</v>
      </c>
      <c r="Y1077" t="s">
        <v>6957</v>
      </c>
      <c r="Z1077" t="s">
        <v>6957</v>
      </c>
      <c r="AA1077" t="s">
        <v>6958</v>
      </c>
      <c r="AB1077">
        <v>0</v>
      </c>
      <c r="AC1077">
        <v>0</v>
      </c>
    </row>
    <row r="1078" spans="1:29" ht="23.25">
      <c r="A1078">
        <v>1105</v>
      </c>
      <c r="B1078" t="s">
        <v>6956</v>
      </c>
      <c r="C1078" t="s">
        <v>6957</v>
      </c>
      <c r="D1078" t="s">
        <v>6957</v>
      </c>
      <c r="E1078" t="s">
        <v>6958</v>
      </c>
      <c r="F1078" t="s">
        <v>6958</v>
      </c>
      <c r="H1078" t="s">
        <v>1545</v>
      </c>
      <c r="I1078" t="s">
        <v>5094</v>
      </c>
      <c r="J1078" t="s">
        <v>6959</v>
      </c>
      <c r="K1078" t="s">
        <v>6959</v>
      </c>
      <c r="L1078">
        <v>0</v>
      </c>
      <c r="M1078">
        <v>0</v>
      </c>
      <c r="N1078">
        <v>0</v>
      </c>
      <c r="O1078" t="s">
        <v>6960</v>
      </c>
      <c r="P1078" s="1">
        <v>0.21</v>
      </c>
      <c r="Q1078" t="s">
        <v>6961</v>
      </c>
      <c r="R1078">
        <v>0</v>
      </c>
      <c r="S1078">
        <v>0</v>
      </c>
      <c r="T1078" s="10">
        <f t="shared" si="65"/>
        <v>520.6611570247934</v>
      </c>
      <c r="U1078" s="30">
        <v>632.9134597499999</v>
      </c>
      <c r="W1078">
        <f t="shared" si="64"/>
        <v>630</v>
      </c>
      <c r="X1078" s="17">
        <f t="shared" si="63"/>
        <v>630</v>
      </c>
      <c r="Y1078" t="s">
        <v>6957</v>
      </c>
      <c r="Z1078" t="s">
        <v>6957</v>
      </c>
      <c r="AA1078" t="s">
        <v>6958</v>
      </c>
      <c r="AB1078">
        <v>0</v>
      </c>
      <c r="AC1078">
        <v>0</v>
      </c>
    </row>
    <row r="1079" spans="1:29" ht="23.25">
      <c r="A1079">
        <v>1106</v>
      </c>
      <c r="B1079" t="s">
        <v>6956</v>
      </c>
      <c r="C1079" t="s">
        <v>6957</v>
      </c>
      <c r="D1079" t="s">
        <v>6957</v>
      </c>
      <c r="E1079" t="s">
        <v>6958</v>
      </c>
      <c r="F1079" t="s">
        <v>6958</v>
      </c>
      <c r="H1079" t="s">
        <v>1546</v>
      </c>
      <c r="I1079" t="s">
        <v>5095</v>
      </c>
      <c r="J1079" t="s">
        <v>6959</v>
      </c>
      <c r="K1079" t="s">
        <v>6959</v>
      </c>
      <c r="L1079">
        <v>0</v>
      </c>
      <c r="M1079">
        <v>0</v>
      </c>
      <c r="N1079">
        <v>0</v>
      </c>
      <c r="O1079" t="s">
        <v>6960</v>
      </c>
      <c r="P1079" s="1">
        <v>0.21</v>
      </c>
      <c r="Q1079" t="s">
        <v>6961</v>
      </c>
      <c r="R1079">
        <v>0</v>
      </c>
      <c r="S1079">
        <v>0</v>
      </c>
      <c r="T1079" s="10">
        <f t="shared" si="65"/>
        <v>471.07438016528926</v>
      </c>
      <c r="U1079" s="30">
        <v>573.82404750000001</v>
      </c>
      <c r="W1079">
        <f t="shared" si="64"/>
        <v>570</v>
      </c>
      <c r="X1079" s="17">
        <f t="shared" si="63"/>
        <v>570</v>
      </c>
      <c r="Y1079" t="s">
        <v>6957</v>
      </c>
      <c r="Z1079" t="s">
        <v>6957</v>
      </c>
      <c r="AA1079" t="s">
        <v>6958</v>
      </c>
      <c r="AB1079">
        <v>0</v>
      </c>
      <c r="AC1079">
        <v>0</v>
      </c>
    </row>
    <row r="1080" spans="1:29" ht="23.25">
      <c r="A1080">
        <v>1107</v>
      </c>
      <c r="B1080" t="s">
        <v>6956</v>
      </c>
      <c r="C1080" t="s">
        <v>6957</v>
      </c>
      <c r="D1080" t="s">
        <v>6957</v>
      </c>
      <c r="E1080" t="s">
        <v>6958</v>
      </c>
      <c r="F1080" t="s">
        <v>6958</v>
      </c>
      <c r="H1080" t="s">
        <v>1547</v>
      </c>
      <c r="I1080" t="s">
        <v>5096</v>
      </c>
      <c r="J1080" t="s">
        <v>6959</v>
      </c>
      <c r="K1080" t="s">
        <v>6959</v>
      </c>
      <c r="L1080">
        <v>0</v>
      </c>
      <c r="M1080">
        <v>0</v>
      </c>
      <c r="N1080">
        <v>0</v>
      </c>
      <c r="O1080" t="s">
        <v>6960</v>
      </c>
      <c r="P1080" s="1">
        <v>0.21</v>
      </c>
      <c r="Q1080" t="s">
        <v>6961</v>
      </c>
      <c r="R1080">
        <v>0</v>
      </c>
      <c r="S1080">
        <v>0</v>
      </c>
      <c r="T1080" s="10">
        <f t="shared" si="65"/>
        <v>446.28099173553721</v>
      </c>
      <c r="U1080" s="30">
        <v>538.88429924999991</v>
      </c>
      <c r="W1080">
        <f t="shared" si="64"/>
        <v>540</v>
      </c>
      <c r="X1080" s="17">
        <f t="shared" si="63"/>
        <v>540</v>
      </c>
      <c r="Y1080" t="s">
        <v>6957</v>
      </c>
      <c r="Z1080" t="s">
        <v>6957</v>
      </c>
      <c r="AA1080" t="s">
        <v>6958</v>
      </c>
      <c r="AB1080">
        <v>0</v>
      </c>
      <c r="AC1080">
        <v>0</v>
      </c>
    </row>
    <row r="1081" spans="1:29" ht="23.25">
      <c r="A1081">
        <v>1108</v>
      </c>
      <c r="B1081" t="s">
        <v>6956</v>
      </c>
      <c r="C1081" t="s">
        <v>6957</v>
      </c>
      <c r="D1081" t="s">
        <v>6957</v>
      </c>
      <c r="E1081" t="s">
        <v>6958</v>
      </c>
      <c r="F1081" t="s">
        <v>6958</v>
      </c>
      <c r="H1081" t="s">
        <v>1548</v>
      </c>
      <c r="I1081" t="s">
        <v>5097</v>
      </c>
      <c r="J1081" t="s">
        <v>6959</v>
      </c>
      <c r="K1081" t="s">
        <v>6959</v>
      </c>
      <c r="L1081">
        <v>0</v>
      </c>
      <c r="M1081">
        <v>0</v>
      </c>
      <c r="N1081">
        <v>0</v>
      </c>
      <c r="O1081" t="s">
        <v>6960</v>
      </c>
      <c r="P1081" s="1">
        <v>0.21</v>
      </c>
      <c r="Q1081" t="s">
        <v>6961</v>
      </c>
      <c r="R1081">
        <v>0</v>
      </c>
      <c r="S1081">
        <v>0</v>
      </c>
      <c r="T1081" s="10">
        <f t="shared" si="65"/>
        <v>446.28099173553721</v>
      </c>
      <c r="U1081" s="30">
        <v>538.88429924999991</v>
      </c>
      <c r="W1081">
        <f t="shared" si="64"/>
        <v>540</v>
      </c>
      <c r="X1081" s="17">
        <f t="shared" si="63"/>
        <v>540</v>
      </c>
      <c r="Y1081" t="s">
        <v>6957</v>
      </c>
      <c r="Z1081" t="s">
        <v>6957</v>
      </c>
      <c r="AA1081" t="s">
        <v>6958</v>
      </c>
      <c r="AB1081">
        <v>0</v>
      </c>
      <c r="AC1081">
        <v>0</v>
      </c>
    </row>
    <row r="1082" spans="1:29" ht="23.25">
      <c r="A1082">
        <v>1109</v>
      </c>
      <c r="B1082" t="s">
        <v>6956</v>
      </c>
      <c r="C1082" t="s">
        <v>6957</v>
      </c>
      <c r="D1082" t="s">
        <v>6957</v>
      </c>
      <c r="E1082" t="s">
        <v>6958</v>
      </c>
      <c r="F1082" t="s">
        <v>6958</v>
      </c>
      <c r="H1082" t="s">
        <v>1549</v>
      </c>
      <c r="I1082" t="s">
        <v>5098</v>
      </c>
      <c r="J1082" t="s">
        <v>6959</v>
      </c>
      <c r="K1082" t="s">
        <v>6959</v>
      </c>
      <c r="L1082">
        <v>0</v>
      </c>
      <c r="M1082">
        <v>0</v>
      </c>
      <c r="N1082">
        <v>0</v>
      </c>
      <c r="O1082" t="s">
        <v>6960</v>
      </c>
      <c r="P1082" s="1">
        <v>0.21</v>
      </c>
      <c r="Q1082" t="s">
        <v>6961</v>
      </c>
      <c r="R1082">
        <v>0</v>
      </c>
      <c r="S1082">
        <v>0</v>
      </c>
      <c r="T1082" s="10">
        <f t="shared" si="65"/>
        <v>446.28099173553721</v>
      </c>
      <c r="U1082" s="30">
        <v>538.88429924999991</v>
      </c>
      <c r="W1082">
        <f t="shared" si="64"/>
        <v>540</v>
      </c>
      <c r="X1082" s="17">
        <f t="shared" si="63"/>
        <v>540</v>
      </c>
      <c r="Y1082" t="s">
        <v>6957</v>
      </c>
      <c r="Z1082" t="s">
        <v>6957</v>
      </c>
      <c r="AA1082" t="s">
        <v>6958</v>
      </c>
      <c r="AB1082">
        <v>0</v>
      </c>
      <c r="AC1082">
        <v>0</v>
      </c>
    </row>
    <row r="1083" spans="1:29" ht="23.25">
      <c r="A1083">
        <v>1110</v>
      </c>
      <c r="B1083" t="s">
        <v>6956</v>
      </c>
      <c r="C1083" t="s">
        <v>6957</v>
      </c>
      <c r="D1083" t="s">
        <v>6957</v>
      </c>
      <c r="E1083" t="s">
        <v>6958</v>
      </c>
      <c r="F1083" t="s">
        <v>6958</v>
      </c>
      <c r="H1083" t="s">
        <v>1550</v>
      </c>
      <c r="I1083" t="s">
        <v>5099</v>
      </c>
      <c r="J1083" t="s">
        <v>6959</v>
      </c>
      <c r="K1083" t="s">
        <v>6959</v>
      </c>
      <c r="L1083">
        <v>0</v>
      </c>
      <c r="M1083">
        <v>0</v>
      </c>
      <c r="N1083">
        <v>0</v>
      </c>
      <c r="O1083" t="s">
        <v>6960</v>
      </c>
      <c r="P1083" s="1">
        <v>0.21</v>
      </c>
      <c r="Q1083" t="s">
        <v>6961</v>
      </c>
      <c r="R1083">
        <v>0</v>
      </c>
      <c r="S1083">
        <v>0</v>
      </c>
      <c r="T1083" s="10">
        <f t="shared" si="65"/>
        <v>454.54545454545456</v>
      </c>
      <c r="U1083" s="30">
        <v>546.565833</v>
      </c>
      <c r="W1083">
        <f t="shared" si="64"/>
        <v>550</v>
      </c>
      <c r="X1083" s="17">
        <f t="shared" si="63"/>
        <v>550</v>
      </c>
      <c r="Y1083" t="s">
        <v>6957</v>
      </c>
      <c r="Z1083" t="s">
        <v>6957</v>
      </c>
      <c r="AA1083" t="s">
        <v>6958</v>
      </c>
      <c r="AB1083">
        <v>0</v>
      </c>
      <c r="AC1083">
        <v>0</v>
      </c>
    </row>
    <row r="1084" spans="1:29" ht="23.25">
      <c r="A1084">
        <v>1111</v>
      </c>
      <c r="B1084" t="s">
        <v>6956</v>
      </c>
      <c r="C1084" t="s">
        <v>6957</v>
      </c>
      <c r="D1084" t="s">
        <v>6957</v>
      </c>
      <c r="E1084" t="s">
        <v>6958</v>
      </c>
      <c r="F1084" t="s">
        <v>6958</v>
      </c>
      <c r="H1084" t="s">
        <v>1551</v>
      </c>
      <c r="I1084" t="s">
        <v>5100</v>
      </c>
      <c r="J1084" t="s">
        <v>6959</v>
      </c>
      <c r="K1084" t="s">
        <v>6959</v>
      </c>
      <c r="L1084">
        <v>0</v>
      </c>
      <c r="M1084">
        <v>0</v>
      </c>
      <c r="N1084">
        <v>0</v>
      </c>
      <c r="O1084" t="s">
        <v>6960</v>
      </c>
      <c r="P1084" s="1">
        <v>0.21</v>
      </c>
      <c r="Q1084" t="s">
        <v>6961</v>
      </c>
      <c r="R1084">
        <v>0</v>
      </c>
      <c r="S1084">
        <v>0</v>
      </c>
      <c r="T1084" s="10">
        <f t="shared" si="65"/>
        <v>495.86776859504135</v>
      </c>
      <c r="U1084" s="30">
        <v>598.63854600000002</v>
      </c>
      <c r="W1084">
        <f t="shared" si="64"/>
        <v>600</v>
      </c>
      <c r="X1084" s="17">
        <f t="shared" si="63"/>
        <v>600</v>
      </c>
      <c r="Y1084" t="s">
        <v>6957</v>
      </c>
      <c r="Z1084" t="s">
        <v>6957</v>
      </c>
      <c r="AA1084" t="s">
        <v>6958</v>
      </c>
      <c r="AB1084">
        <v>0</v>
      </c>
      <c r="AC1084">
        <v>0</v>
      </c>
    </row>
    <row r="1085" spans="1:29" ht="23.25">
      <c r="A1085">
        <v>1112</v>
      </c>
      <c r="B1085" t="s">
        <v>6956</v>
      </c>
      <c r="C1085" t="s">
        <v>6957</v>
      </c>
      <c r="D1085" t="s">
        <v>6957</v>
      </c>
      <c r="E1085" t="s">
        <v>6958</v>
      </c>
      <c r="F1085" t="s">
        <v>6958</v>
      </c>
      <c r="H1085" t="s">
        <v>1552</v>
      </c>
      <c r="I1085" t="s">
        <v>5101</v>
      </c>
      <c r="J1085" t="s">
        <v>6959</v>
      </c>
      <c r="K1085" t="s">
        <v>6959</v>
      </c>
      <c r="L1085">
        <v>0</v>
      </c>
      <c r="M1085">
        <v>0</v>
      </c>
      <c r="N1085">
        <v>0</v>
      </c>
      <c r="O1085" t="s">
        <v>6960</v>
      </c>
      <c r="P1085" s="1">
        <v>0.21</v>
      </c>
      <c r="Q1085" t="s">
        <v>6961</v>
      </c>
      <c r="R1085">
        <v>0</v>
      </c>
      <c r="S1085">
        <v>0</v>
      </c>
      <c r="T1085" s="10">
        <f t="shared" si="65"/>
        <v>520.6611570247934</v>
      </c>
      <c r="U1085" s="30">
        <v>634.80015225</v>
      </c>
      <c r="W1085">
        <f t="shared" si="64"/>
        <v>630</v>
      </c>
      <c r="X1085" s="17">
        <f t="shared" si="63"/>
        <v>630</v>
      </c>
      <c r="Y1085" t="s">
        <v>6957</v>
      </c>
      <c r="Z1085" t="s">
        <v>6957</v>
      </c>
      <c r="AA1085" t="s">
        <v>6958</v>
      </c>
      <c r="AB1085">
        <v>0</v>
      </c>
      <c r="AC1085">
        <v>0</v>
      </c>
    </row>
    <row r="1086" spans="1:29" ht="23.25">
      <c r="A1086">
        <v>1113</v>
      </c>
      <c r="B1086" t="s">
        <v>6956</v>
      </c>
      <c r="C1086" t="s">
        <v>6957</v>
      </c>
      <c r="D1086" t="s">
        <v>6957</v>
      </c>
      <c r="E1086" t="s">
        <v>6958</v>
      </c>
      <c r="F1086" t="s">
        <v>6958</v>
      </c>
      <c r="H1086" t="s">
        <v>1553</v>
      </c>
      <c r="I1086" t="s">
        <v>5102</v>
      </c>
      <c r="J1086" t="s">
        <v>6959</v>
      </c>
      <c r="K1086" t="s">
        <v>6959</v>
      </c>
      <c r="L1086">
        <v>0</v>
      </c>
      <c r="M1086">
        <v>0</v>
      </c>
      <c r="N1086">
        <v>0</v>
      </c>
      <c r="O1086" t="s">
        <v>6960</v>
      </c>
      <c r="P1086" s="1">
        <v>0.21</v>
      </c>
      <c r="Q1086" t="s">
        <v>6961</v>
      </c>
      <c r="R1086">
        <v>0</v>
      </c>
      <c r="S1086">
        <v>0</v>
      </c>
      <c r="T1086" s="10">
        <f t="shared" si="65"/>
        <v>537.19008264462809</v>
      </c>
      <c r="U1086" s="30">
        <v>646.70428349999997</v>
      </c>
      <c r="W1086">
        <f t="shared" si="64"/>
        <v>650</v>
      </c>
      <c r="X1086" s="17">
        <f t="shared" si="63"/>
        <v>650</v>
      </c>
      <c r="Y1086" t="s">
        <v>6957</v>
      </c>
      <c r="Z1086" t="s">
        <v>6957</v>
      </c>
      <c r="AA1086" t="s">
        <v>6958</v>
      </c>
      <c r="AB1086">
        <v>0</v>
      </c>
      <c r="AC1086">
        <v>0</v>
      </c>
    </row>
    <row r="1087" spans="1:29" ht="23.25">
      <c r="A1087">
        <v>1114</v>
      </c>
      <c r="B1087" t="s">
        <v>6956</v>
      </c>
      <c r="C1087" t="s">
        <v>6957</v>
      </c>
      <c r="D1087" t="s">
        <v>6957</v>
      </c>
      <c r="E1087" t="s">
        <v>6958</v>
      </c>
      <c r="F1087" t="s">
        <v>6958</v>
      </c>
      <c r="H1087" t="s">
        <v>1554</v>
      </c>
      <c r="I1087" t="s">
        <v>5103</v>
      </c>
      <c r="J1087" t="s">
        <v>6959</v>
      </c>
      <c r="K1087" t="s">
        <v>6959</v>
      </c>
      <c r="L1087">
        <v>0</v>
      </c>
      <c r="M1087">
        <v>0</v>
      </c>
      <c r="N1087">
        <v>0</v>
      </c>
      <c r="O1087" t="s">
        <v>6960</v>
      </c>
      <c r="P1087" s="1">
        <v>0.21</v>
      </c>
      <c r="Q1087" t="s">
        <v>6961</v>
      </c>
      <c r="R1087">
        <v>0</v>
      </c>
      <c r="S1087">
        <v>0</v>
      </c>
      <c r="T1087" s="10">
        <f t="shared" si="65"/>
        <v>586.77685950413229</v>
      </c>
      <c r="U1087" s="30">
        <v>707.68038825000008</v>
      </c>
      <c r="W1087">
        <f t="shared" si="64"/>
        <v>710</v>
      </c>
      <c r="X1087" s="17">
        <f t="shared" si="63"/>
        <v>710</v>
      </c>
      <c r="Y1087" t="s">
        <v>6957</v>
      </c>
      <c r="Z1087" t="s">
        <v>6957</v>
      </c>
      <c r="AA1087" t="s">
        <v>6958</v>
      </c>
      <c r="AB1087">
        <v>0</v>
      </c>
      <c r="AC1087">
        <v>0</v>
      </c>
    </row>
    <row r="1088" spans="1:29" ht="23.25">
      <c r="A1088">
        <v>1115</v>
      </c>
      <c r="B1088" t="s">
        <v>6956</v>
      </c>
      <c r="C1088" t="s">
        <v>6957</v>
      </c>
      <c r="D1088" t="s">
        <v>6957</v>
      </c>
      <c r="E1088" t="s">
        <v>6958</v>
      </c>
      <c r="F1088" t="s">
        <v>6958</v>
      </c>
      <c r="H1088" t="s">
        <v>1555</v>
      </c>
      <c r="I1088" t="s">
        <v>5104</v>
      </c>
      <c r="J1088" t="s">
        <v>6959</v>
      </c>
      <c r="K1088" t="s">
        <v>6959</v>
      </c>
      <c r="L1088">
        <v>0</v>
      </c>
      <c r="M1088">
        <v>0</v>
      </c>
      <c r="N1088">
        <v>0</v>
      </c>
      <c r="O1088" t="s">
        <v>6960</v>
      </c>
      <c r="P1088" s="1">
        <v>0.21</v>
      </c>
      <c r="Q1088" t="s">
        <v>6961</v>
      </c>
      <c r="R1088">
        <v>0</v>
      </c>
      <c r="S1088">
        <v>0</v>
      </c>
      <c r="T1088" s="10">
        <f t="shared" si="65"/>
        <v>611.57024793388427</v>
      </c>
      <c r="U1088" s="30">
        <v>742.28771925000001</v>
      </c>
      <c r="W1088">
        <f t="shared" si="64"/>
        <v>740</v>
      </c>
      <c r="X1088" s="17">
        <f t="shared" si="63"/>
        <v>740</v>
      </c>
      <c r="Y1088" t="s">
        <v>6957</v>
      </c>
      <c r="Z1088" t="s">
        <v>6957</v>
      </c>
      <c r="AA1088" t="s">
        <v>6958</v>
      </c>
      <c r="AB1088">
        <v>0</v>
      </c>
      <c r="AC1088">
        <v>0</v>
      </c>
    </row>
    <row r="1089" spans="1:29" ht="23.25">
      <c r="A1089">
        <v>1116</v>
      </c>
      <c r="B1089" t="s">
        <v>6956</v>
      </c>
      <c r="C1089" t="s">
        <v>6957</v>
      </c>
      <c r="D1089" t="s">
        <v>6957</v>
      </c>
      <c r="E1089" t="s">
        <v>6958</v>
      </c>
      <c r="F1089" t="s">
        <v>6958</v>
      </c>
      <c r="H1089" t="s">
        <v>1556</v>
      </c>
      <c r="I1089" t="s">
        <v>5105</v>
      </c>
      <c r="J1089" t="s">
        <v>6959</v>
      </c>
      <c r="K1089" t="s">
        <v>6959</v>
      </c>
      <c r="L1089">
        <v>0</v>
      </c>
      <c r="M1089">
        <v>0</v>
      </c>
      <c r="N1089">
        <v>0</v>
      </c>
      <c r="O1089" t="s">
        <v>6960</v>
      </c>
      <c r="P1089" s="1">
        <v>0.21</v>
      </c>
      <c r="Q1089" t="s">
        <v>6961</v>
      </c>
      <c r="R1089">
        <v>0</v>
      </c>
      <c r="S1089">
        <v>0</v>
      </c>
      <c r="T1089" s="10">
        <f t="shared" si="65"/>
        <v>677.68595041322317</v>
      </c>
      <c r="U1089" s="30">
        <v>815.16795524999998</v>
      </c>
      <c r="W1089">
        <f t="shared" si="64"/>
        <v>820</v>
      </c>
      <c r="X1089" s="17">
        <f t="shared" si="63"/>
        <v>820</v>
      </c>
      <c r="Y1089" t="s">
        <v>6957</v>
      </c>
      <c r="Z1089" t="s">
        <v>6957</v>
      </c>
      <c r="AA1089" t="s">
        <v>6958</v>
      </c>
      <c r="AB1089">
        <v>0</v>
      </c>
      <c r="AC1089">
        <v>0</v>
      </c>
    </row>
    <row r="1090" spans="1:29" ht="23.25">
      <c r="A1090">
        <v>1117</v>
      </c>
      <c r="B1090" t="s">
        <v>6956</v>
      </c>
      <c r="C1090" t="s">
        <v>6957</v>
      </c>
      <c r="D1090" t="s">
        <v>6957</v>
      </c>
      <c r="E1090" t="s">
        <v>6958</v>
      </c>
      <c r="F1090" t="s">
        <v>6958</v>
      </c>
      <c r="H1090" t="s">
        <v>1557</v>
      </c>
      <c r="I1090" t="s">
        <v>5106</v>
      </c>
      <c r="J1090" t="s">
        <v>6959</v>
      </c>
      <c r="K1090" t="s">
        <v>6959</v>
      </c>
      <c r="L1090">
        <v>0</v>
      </c>
      <c r="M1090">
        <v>0</v>
      </c>
      <c r="N1090">
        <v>0</v>
      </c>
      <c r="O1090" t="s">
        <v>6960</v>
      </c>
      <c r="P1090" s="1">
        <v>0.21</v>
      </c>
      <c r="Q1090" t="s">
        <v>6961</v>
      </c>
      <c r="R1090">
        <v>0</v>
      </c>
      <c r="S1090">
        <v>0</v>
      </c>
      <c r="T1090" s="10">
        <f t="shared" si="65"/>
        <v>719.00826446280996</v>
      </c>
      <c r="U1090" s="30">
        <v>870.58280924999997</v>
      </c>
      <c r="W1090">
        <f t="shared" si="64"/>
        <v>870</v>
      </c>
      <c r="X1090" s="17">
        <f t="shared" si="63"/>
        <v>870</v>
      </c>
      <c r="Y1090" t="s">
        <v>6957</v>
      </c>
      <c r="Z1090" t="s">
        <v>6957</v>
      </c>
      <c r="AA1090" t="s">
        <v>6958</v>
      </c>
      <c r="AB1090">
        <v>0</v>
      </c>
      <c r="AC1090">
        <v>0</v>
      </c>
    </row>
    <row r="1091" spans="1:29" ht="23.25">
      <c r="A1091">
        <v>1118</v>
      </c>
      <c r="B1091" t="s">
        <v>6956</v>
      </c>
      <c r="C1091" t="s">
        <v>6957</v>
      </c>
      <c r="D1091" t="s">
        <v>6957</v>
      </c>
      <c r="E1091" t="s">
        <v>6958</v>
      </c>
      <c r="F1091" t="s">
        <v>6958</v>
      </c>
      <c r="H1091" t="s">
        <v>1558</v>
      </c>
      <c r="I1091" t="s">
        <v>5107</v>
      </c>
      <c r="J1091" t="s">
        <v>6959</v>
      </c>
      <c r="K1091" t="s">
        <v>6959</v>
      </c>
      <c r="L1091">
        <v>0</v>
      </c>
      <c r="M1091">
        <v>0</v>
      </c>
      <c r="N1091">
        <v>0</v>
      </c>
      <c r="O1091" t="s">
        <v>6960</v>
      </c>
      <c r="P1091" s="1">
        <v>0.21</v>
      </c>
      <c r="Q1091" t="s">
        <v>6961</v>
      </c>
      <c r="R1091">
        <v>0</v>
      </c>
      <c r="S1091">
        <v>0</v>
      </c>
      <c r="T1091" s="10">
        <f t="shared" si="65"/>
        <v>768.59504132231405</v>
      </c>
      <c r="U1091" s="30">
        <v>932.23273275000008</v>
      </c>
      <c r="W1091">
        <f t="shared" si="64"/>
        <v>930</v>
      </c>
      <c r="X1091" s="17">
        <f t="shared" si="63"/>
        <v>930</v>
      </c>
      <c r="Y1091" t="s">
        <v>6957</v>
      </c>
      <c r="Z1091" t="s">
        <v>6957</v>
      </c>
      <c r="AA1091" t="s">
        <v>6958</v>
      </c>
      <c r="AB1091">
        <v>0</v>
      </c>
      <c r="AC1091">
        <v>0</v>
      </c>
    </row>
    <row r="1092" spans="1:29" ht="23.25">
      <c r="A1092">
        <v>1119</v>
      </c>
      <c r="B1092" t="s">
        <v>6956</v>
      </c>
      <c r="C1092" t="s">
        <v>6957</v>
      </c>
      <c r="D1092" t="s">
        <v>6957</v>
      </c>
      <c r="E1092" t="s">
        <v>6958</v>
      </c>
      <c r="F1092" t="s">
        <v>6958</v>
      </c>
      <c r="H1092" t="s">
        <v>1559</v>
      </c>
      <c r="I1092" t="s">
        <v>5108</v>
      </c>
      <c r="J1092" t="s">
        <v>6959</v>
      </c>
      <c r="K1092" t="s">
        <v>6959</v>
      </c>
      <c r="L1092">
        <v>0</v>
      </c>
      <c r="M1092">
        <v>0</v>
      </c>
      <c r="N1092">
        <v>0</v>
      </c>
      <c r="O1092" t="s">
        <v>6960</v>
      </c>
      <c r="P1092" s="1">
        <v>0.21</v>
      </c>
      <c r="Q1092" t="s">
        <v>6961</v>
      </c>
      <c r="R1092">
        <v>0</v>
      </c>
      <c r="S1092">
        <v>0</v>
      </c>
      <c r="T1092" s="10">
        <f t="shared" si="65"/>
        <v>809.91735537190084</v>
      </c>
      <c r="U1092" s="30">
        <v>981.7449345</v>
      </c>
      <c r="W1092">
        <f t="shared" si="64"/>
        <v>980</v>
      </c>
      <c r="X1092" s="17">
        <f t="shared" si="63"/>
        <v>980</v>
      </c>
      <c r="Y1092" t="s">
        <v>6957</v>
      </c>
      <c r="Z1092" t="s">
        <v>6957</v>
      </c>
      <c r="AA1092" t="s">
        <v>6958</v>
      </c>
      <c r="AB1092">
        <v>0</v>
      </c>
      <c r="AC1092">
        <v>0</v>
      </c>
    </row>
    <row r="1093" spans="1:29" ht="23.25">
      <c r="A1093">
        <v>1120</v>
      </c>
      <c r="B1093" t="s">
        <v>6956</v>
      </c>
      <c r="C1093" t="s">
        <v>6957</v>
      </c>
      <c r="D1093" t="s">
        <v>6957</v>
      </c>
      <c r="E1093" t="s">
        <v>6958</v>
      </c>
      <c r="F1093" t="s">
        <v>6958</v>
      </c>
      <c r="H1093" t="s">
        <v>1560</v>
      </c>
      <c r="I1093" t="s">
        <v>5109</v>
      </c>
      <c r="J1093" t="s">
        <v>6959</v>
      </c>
      <c r="K1093" t="s">
        <v>6959</v>
      </c>
      <c r="L1093">
        <v>0</v>
      </c>
      <c r="M1093">
        <v>0</v>
      </c>
      <c r="N1093">
        <v>0</v>
      </c>
      <c r="O1093" t="s">
        <v>6960</v>
      </c>
      <c r="P1093" s="1">
        <v>0.21</v>
      </c>
      <c r="Q1093" t="s">
        <v>6961</v>
      </c>
      <c r="R1093">
        <v>0</v>
      </c>
      <c r="S1093">
        <v>0</v>
      </c>
      <c r="T1093" s="10">
        <f t="shared" si="65"/>
        <v>859.50413223140504</v>
      </c>
      <c r="U1093" s="30">
        <v>1042.7210392499999</v>
      </c>
      <c r="W1093">
        <f t="shared" si="64"/>
        <v>1040</v>
      </c>
      <c r="X1093" s="17">
        <f t="shared" si="63"/>
        <v>1040</v>
      </c>
      <c r="Y1093" t="s">
        <v>6957</v>
      </c>
      <c r="Z1093" t="s">
        <v>6957</v>
      </c>
      <c r="AA1093" t="s">
        <v>6958</v>
      </c>
      <c r="AB1093">
        <v>0</v>
      </c>
      <c r="AC1093">
        <v>0</v>
      </c>
    </row>
    <row r="1094" spans="1:29" ht="23.25">
      <c r="A1094">
        <v>1121</v>
      </c>
      <c r="B1094" t="s">
        <v>6956</v>
      </c>
      <c r="C1094" t="s">
        <v>6957</v>
      </c>
      <c r="D1094" t="s">
        <v>6957</v>
      </c>
      <c r="E1094" t="s">
        <v>6958</v>
      </c>
      <c r="F1094" t="s">
        <v>6958</v>
      </c>
      <c r="H1094" t="s">
        <v>1561</v>
      </c>
      <c r="I1094" t="s">
        <v>5110</v>
      </c>
      <c r="J1094" t="s">
        <v>6959</v>
      </c>
      <c r="K1094" t="s">
        <v>6959</v>
      </c>
      <c r="L1094">
        <v>0</v>
      </c>
      <c r="M1094">
        <v>0</v>
      </c>
      <c r="N1094">
        <v>0</v>
      </c>
      <c r="O1094" t="s">
        <v>6960</v>
      </c>
      <c r="P1094" s="1">
        <v>0.21</v>
      </c>
      <c r="Q1094" t="s">
        <v>6961</v>
      </c>
      <c r="R1094">
        <v>0</v>
      </c>
      <c r="S1094">
        <v>0</v>
      </c>
      <c r="T1094" s="10">
        <f t="shared" si="65"/>
        <v>884.29752066115702</v>
      </c>
      <c r="U1094" s="30">
        <v>1069.2066082499998</v>
      </c>
      <c r="W1094">
        <f t="shared" si="64"/>
        <v>1070</v>
      </c>
      <c r="X1094" s="17">
        <f t="shared" si="63"/>
        <v>1070</v>
      </c>
      <c r="Y1094" t="s">
        <v>6957</v>
      </c>
      <c r="Z1094" t="s">
        <v>6957</v>
      </c>
      <c r="AA1094" t="s">
        <v>6958</v>
      </c>
      <c r="AB1094">
        <v>0</v>
      </c>
      <c r="AC1094">
        <v>0</v>
      </c>
    </row>
    <row r="1095" spans="1:29" ht="23.25">
      <c r="A1095">
        <v>1122</v>
      </c>
      <c r="B1095" t="s">
        <v>6956</v>
      </c>
      <c r="C1095" t="s">
        <v>6957</v>
      </c>
      <c r="D1095" t="s">
        <v>6957</v>
      </c>
      <c r="E1095" t="s">
        <v>6958</v>
      </c>
      <c r="F1095" t="s">
        <v>6958</v>
      </c>
      <c r="H1095" t="s">
        <v>1562</v>
      </c>
      <c r="I1095" t="s">
        <v>5111</v>
      </c>
      <c r="J1095" t="s">
        <v>6959</v>
      </c>
      <c r="K1095" t="s">
        <v>6959</v>
      </c>
      <c r="L1095">
        <v>0</v>
      </c>
      <c r="M1095">
        <v>0</v>
      </c>
      <c r="N1095">
        <v>0</v>
      </c>
      <c r="O1095" t="s">
        <v>6960</v>
      </c>
      <c r="P1095" s="1">
        <v>0.21</v>
      </c>
      <c r="Q1095" t="s">
        <v>6961</v>
      </c>
      <c r="R1095">
        <v>0</v>
      </c>
      <c r="S1095">
        <v>0</v>
      </c>
      <c r="T1095" s="10">
        <f t="shared" si="65"/>
        <v>909.09090909090912</v>
      </c>
      <c r="U1095" s="30">
        <v>1102.1428687499999</v>
      </c>
      <c r="W1095">
        <f t="shared" si="64"/>
        <v>1100</v>
      </c>
      <c r="X1095" s="17">
        <f t="shared" si="63"/>
        <v>1100</v>
      </c>
      <c r="Y1095" t="s">
        <v>6957</v>
      </c>
      <c r="Z1095" t="s">
        <v>6957</v>
      </c>
      <c r="AA1095" t="s">
        <v>6958</v>
      </c>
      <c r="AB1095">
        <v>0</v>
      </c>
      <c r="AC1095">
        <v>0</v>
      </c>
    </row>
    <row r="1096" spans="1:29" ht="23.25">
      <c r="A1096">
        <v>1123</v>
      </c>
      <c r="B1096" t="s">
        <v>6956</v>
      </c>
      <c r="C1096" t="s">
        <v>6957</v>
      </c>
      <c r="D1096" t="s">
        <v>6957</v>
      </c>
      <c r="E1096" t="s">
        <v>6958</v>
      </c>
      <c r="F1096" t="s">
        <v>6958</v>
      </c>
      <c r="H1096" t="s">
        <v>1563</v>
      </c>
      <c r="I1096" t="s">
        <v>5112</v>
      </c>
      <c r="J1096" t="s">
        <v>6959</v>
      </c>
      <c r="K1096" t="s">
        <v>6959</v>
      </c>
      <c r="L1096">
        <v>0</v>
      </c>
      <c r="M1096">
        <v>0</v>
      </c>
      <c r="N1096">
        <v>0</v>
      </c>
      <c r="O1096" t="s">
        <v>6960</v>
      </c>
      <c r="P1096" s="1">
        <v>0.21</v>
      </c>
      <c r="Q1096" t="s">
        <v>6961</v>
      </c>
      <c r="R1096">
        <v>0</v>
      </c>
      <c r="S1096">
        <v>0</v>
      </c>
      <c r="T1096" s="10">
        <f t="shared" si="65"/>
        <v>917.35537190082653</v>
      </c>
      <c r="U1096" s="30">
        <v>1114.2716062500001</v>
      </c>
      <c r="W1096">
        <f t="shared" si="64"/>
        <v>1110</v>
      </c>
      <c r="X1096" s="17">
        <f t="shared" si="63"/>
        <v>1110</v>
      </c>
      <c r="Y1096" t="s">
        <v>6957</v>
      </c>
      <c r="Z1096" t="s">
        <v>6957</v>
      </c>
      <c r="AA1096" t="s">
        <v>6958</v>
      </c>
      <c r="AB1096">
        <v>0</v>
      </c>
      <c r="AC1096">
        <v>0</v>
      </c>
    </row>
    <row r="1097" spans="1:29" ht="23.25">
      <c r="A1097">
        <v>1124</v>
      </c>
      <c r="B1097" t="s">
        <v>6956</v>
      </c>
      <c r="C1097" t="s">
        <v>6957</v>
      </c>
      <c r="D1097" t="s">
        <v>6957</v>
      </c>
      <c r="E1097" t="s">
        <v>6958</v>
      </c>
      <c r="F1097" t="s">
        <v>6958</v>
      </c>
      <c r="H1097" t="s">
        <v>1564</v>
      </c>
      <c r="I1097" t="s">
        <v>5113</v>
      </c>
      <c r="J1097" t="s">
        <v>6959</v>
      </c>
      <c r="K1097" t="s">
        <v>6959</v>
      </c>
      <c r="L1097">
        <v>0</v>
      </c>
      <c r="M1097">
        <v>0</v>
      </c>
      <c r="N1097">
        <v>0</v>
      </c>
      <c r="O1097" t="s">
        <v>6960</v>
      </c>
      <c r="P1097" s="1">
        <v>0.21</v>
      </c>
      <c r="Q1097" t="s">
        <v>6961</v>
      </c>
      <c r="R1097">
        <v>0</v>
      </c>
      <c r="S1097">
        <v>0</v>
      </c>
      <c r="T1097" s="10">
        <f t="shared" si="65"/>
        <v>1033.0578512396694</v>
      </c>
      <c r="U1097" s="30">
        <v>1250.0146394999999</v>
      </c>
      <c r="W1097">
        <f t="shared" si="64"/>
        <v>1250</v>
      </c>
      <c r="X1097" s="17">
        <f t="shared" si="63"/>
        <v>1250</v>
      </c>
      <c r="Y1097" t="s">
        <v>6957</v>
      </c>
      <c r="Z1097" t="s">
        <v>6957</v>
      </c>
      <c r="AA1097" t="s">
        <v>6958</v>
      </c>
      <c r="AB1097">
        <v>0</v>
      </c>
      <c r="AC1097">
        <v>0</v>
      </c>
    </row>
    <row r="1098" spans="1:29" ht="23.25">
      <c r="A1098">
        <v>1125</v>
      </c>
      <c r="B1098" t="s">
        <v>6956</v>
      </c>
      <c r="C1098" t="s">
        <v>6957</v>
      </c>
      <c r="D1098" t="s">
        <v>6957</v>
      </c>
      <c r="E1098" t="s">
        <v>6958</v>
      </c>
      <c r="F1098" t="s">
        <v>6958</v>
      </c>
      <c r="H1098" t="s">
        <v>1565</v>
      </c>
      <c r="I1098" t="s">
        <v>5114</v>
      </c>
      <c r="J1098" t="s">
        <v>6959</v>
      </c>
      <c r="K1098" t="s">
        <v>6959</v>
      </c>
      <c r="L1098">
        <v>0</v>
      </c>
      <c r="M1098">
        <v>0</v>
      </c>
      <c r="N1098">
        <v>0</v>
      </c>
      <c r="O1098" t="s">
        <v>6960</v>
      </c>
      <c r="P1098" s="1">
        <v>0.21</v>
      </c>
      <c r="Q1098" t="s">
        <v>6961</v>
      </c>
      <c r="R1098">
        <v>0</v>
      </c>
      <c r="S1098">
        <v>0</v>
      </c>
      <c r="T1098" s="10">
        <f t="shared" si="65"/>
        <v>1066.1157024793388</v>
      </c>
      <c r="U1098" s="30">
        <v>1293.5253622499999</v>
      </c>
      <c r="W1098">
        <f t="shared" si="64"/>
        <v>1290</v>
      </c>
      <c r="X1098" s="17">
        <f t="shared" si="63"/>
        <v>1290</v>
      </c>
      <c r="Y1098" t="s">
        <v>6957</v>
      </c>
      <c r="Z1098" t="s">
        <v>6957</v>
      </c>
      <c r="AA1098" t="s">
        <v>6958</v>
      </c>
      <c r="AB1098">
        <v>0</v>
      </c>
      <c r="AC1098">
        <v>0</v>
      </c>
    </row>
    <row r="1099" spans="1:29" ht="23.25">
      <c r="A1099">
        <v>1126</v>
      </c>
      <c r="B1099" t="s">
        <v>6956</v>
      </c>
      <c r="C1099" t="s">
        <v>6957</v>
      </c>
      <c r="D1099" t="s">
        <v>6957</v>
      </c>
      <c r="E1099" t="s">
        <v>6958</v>
      </c>
      <c r="F1099" t="s">
        <v>6958</v>
      </c>
      <c r="H1099" t="s">
        <v>1566</v>
      </c>
      <c r="I1099" t="s">
        <v>5115</v>
      </c>
      <c r="J1099" t="s">
        <v>6959</v>
      </c>
      <c r="K1099" t="s">
        <v>6959</v>
      </c>
      <c r="L1099">
        <v>0</v>
      </c>
      <c r="M1099">
        <v>0</v>
      </c>
      <c r="N1099">
        <v>0</v>
      </c>
      <c r="O1099" t="s">
        <v>6960</v>
      </c>
      <c r="P1099" s="1">
        <v>0.21</v>
      </c>
      <c r="Q1099" t="s">
        <v>6961</v>
      </c>
      <c r="R1099">
        <v>0</v>
      </c>
      <c r="S1099">
        <v>0</v>
      </c>
      <c r="T1099" s="10">
        <f t="shared" si="65"/>
        <v>1190.0826446280992</v>
      </c>
      <c r="U1099" s="30">
        <v>1437.7315589999998</v>
      </c>
      <c r="W1099">
        <f t="shared" si="64"/>
        <v>1440</v>
      </c>
      <c r="X1099" s="17">
        <f t="shared" si="63"/>
        <v>1440</v>
      </c>
      <c r="Y1099" t="s">
        <v>6957</v>
      </c>
      <c r="Z1099" t="s">
        <v>6957</v>
      </c>
      <c r="AA1099" t="s">
        <v>6958</v>
      </c>
      <c r="AB1099">
        <v>0</v>
      </c>
      <c r="AC1099">
        <v>0</v>
      </c>
    </row>
    <row r="1100" spans="1:29" ht="23.25">
      <c r="A1100">
        <v>1127</v>
      </c>
      <c r="B1100" t="s">
        <v>6956</v>
      </c>
      <c r="C1100" t="s">
        <v>6957</v>
      </c>
      <c r="D1100" t="s">
        <v>6957</v>
      </c>
      <c r="E1100" t="s">
        <v>6958</v>
      </c>
      <c r="F1100" t="s">
        <v>6958</v>
      </c>
      <c r="H1100" t="s">
        <v>1567</v>
      </c>
      <c r="I1100" t="s">
        <v>5116</v>
      </c>
      <c r="J1100" t="s">
        <v>6959</v>
      </c>
      <c r="K1100" t="s">
        <v>6959</v>
      </c>
      <c r="L1100">
        <v>0</v>
      </c>
      <c r="M1100">
        <v>0</v>
      </c>
      <c r="N1100">
        <v>0</v>
      </c>
      <c r="O1100" t="s">
        <v>6960</v>
      </c>
      <c r="P1100" s="1">
        <v>0.21</v>
      </c>
      <c r="Q1100" t="s">
        <v>6961</v>
      </c>
      <c r="R1100">
        <v>0</v>
      </c>
      <c r="S1100">
        <v>0</v>
      </c>
      <c r="T1100" s="10">
        <f t="shared" si="65"/>
        <v>1247.9338842975208</v>
      </c>
      <c r="U1100" s="30">
        <v>1510.3961729999999</v>
      </c>
      <c r="W1100">
        <f t="shared" si="64"/>
        <v>1510</v>
      </c>
      <c r="X1100" s="17">
        <f t="shared" si="63"/>
        <v>1510</v>
      </c>
      <c r="Y1100" t="s">
        <v>6957</v>
      </c>
      <c r="Z1100" t="s">
        <v>6957</v>
      </c>
      <c r="AA1100" t="s">
        <v>6958</v>
      </c>
      <c r="AB1100">
        <v>0</v>
      </c>
      <c r="AC1100">
        <v>0</v>
      </c>
    </row>
    <row r="1101" spans="1:29" ht="23.25">
      <c r="A1101">
        <v>1128</v>
      </c>
      <c r="B1101" t="s">
        <v>6956</v>
      </c>
      <c r="C1101" t="s">
        <v>6957</v>
      </c>
      <c r="D1101" t="s">
        <v>6957</v>
      </c>
      <c r="E1101" t="s">
        <v>6958</v>
      </c>
      <c r="F1101" t="s">
        <v>6958</v>
      </c>
      <c r="H1101" t="s">
        <v>1568</v>
      </c>
      <c r="I1101" t="s">
        <v>5117</v>
      </c>
      <c r="J1101" t="s">
        <v>6959</v>
      </c>
      <c r="K1101" t="s">
        <v>6959</v>
      </c>
      <c r="L1101">
        <v>0</v>
      </c>
      <c r="M1101">
        <v>0</v>
      </c>
      <c r="N1101">
        <v>0</v>
      </c>
      <c r="O1101" t="s">
        <v>6960</v>
      </c>
      <c r="P1101" s="1">
        <v>0.21</v>
      </c>
      <c r="Q1101" t="s">
        <v>6961</v>
      </c>
      <c r="R1101">
        <v>0</v>
      </c>
      <c r="S1101">
        <v>0</v>
      </c>
      <c r="T1101" s="10">
        <f t="shared" si="65"/>
        <v>1363.6363636363637</v>
      </c>
      <c r="U1101" s="30">
        <v>1646.48060775</v>
      </c>
      <c r="W1101">
        <f t="shared" si="64"/>
        <v>1650</v>
      </c>
      <c r="X1101" s="17">
        <f t="shared" si="63"/>
        <v>1650</v>
      </c>
      <c r="Y1101" t="s">
        <v>6957</v>
      </c>
      <c r="Z1101" t="s">
        <v>6957</v>
      </c>
      <c r="AA1101" t="s">
        <v>6958</v>
      </c>
      <c r="AB1101">
        <v>0</v>
      </c>
      <c r="AC1101">
        <v>0</v>
      </c>
    </row>
    <row r="1102" spans="1:29" ht="23.25">
      <c r="A1102">
        <v>1129</v>
      </c>
      <c r="B1102" t="s">
        <v>6956</v>
      </c>
      <c r="C1102" t="s">
        <v>6957</v>
      </c>
      <c r="D1102" t="s">
        <v>6957</v>
      </c>
      <c r="E1102" t="s">
        <v>6958</v>
      </c>
      <c r="F1102" t="s">
        <v>6958</v>
      </c>
      <c r="H1102" t="s">
        <v>1569</v>
      </c>
      <c r="I1102" t="s">
        <v>5118</v>
      </c>
      <c r="J1102" t="s">
        <v>6959</v>
      </c>
      <c r="K1102" t="s">
        <v>6959</v>
      </c>
      <c r="L1102">
        <v>0</v>
      </c>
      <c r="M1102">
        <v>0</v>
      </c>
      <c r="N1102">
        <v>0</v>
      </c>
      <c r="O1102" t="s">
        <v>6960</v>
      </c>
      <c r="P1102" s="1">
        <v>0.21</v>
      </c>
      <c r="Q1102" t="s">
        <v>6961</v>
      </c>
      <c r="R1102">
        <v>0</v>
      </c>
      <c r="S1102">
        <v>0</v>
      </c>
      <c r="T1102" s="10">
        <f t="shared" si="65"/>
        <v>1355.3719008264463</v>
      </c>
      <c r="U1102" s="30">
        <v>1644.8095372499997</v>
      </c>
      <c r="W1102">
        <f t="shared" si="64"/>
        <v>1640</v>
      </c>
      <c r="X1102" s="17">
        <f t="shared" si="63"/>
        <v>1640</v>
      </c>
      <c r="Y1102" t="s">
        <v>6957</v>
      </c>
      <c r="Z1102" t="s">
        <v>6957</v>
      </c>
      <c r="AA1102" t="s">
        <v>6958</v>
      </c>
      <c r="AB1102">
        <v>0</v>
      </c>
      <c r="AC1102">
        <v>0</v>
      </c>
    </row>
    <row r="1103" spans="1:29" ht="23.25">
      <c r="A1103">
        <v>1130</v>
      </c>
      <c r="B1103" t="s">
        <v>6956</v>
      </c>
      <c r="C1103" t="s">
        <v>6957</v>
      </c>
      <c r="D1103" t="s">
        <v>6957</v>
      </c>
      <c r="E1103" t="s">
        <v>6958</v>
      </c>
      <c r="F1103" t="s">
        <v>6958</v>
      </c>
      <c r="H1103" t="s">
        <v>1570</v>
      </c>
      <c r="I1103" t="s">
        <v>5119</v>
      </c>
      <c r="J1103" t="s">
        <v>6959</v>
      </c>
      <c r="K1103" t="s">
        <v>6959</v>
      </c>
      <c r="L1103">
        <v>0</v>
      </c>
      <c r="M1103">
        <v>0</v>
      </c>
      <c r="N1103">
        <v>0</v>
      </c>
      <c r="O1103" t="s">
        <v>6960</v>
      </c>
      <c r="P1103" s="1">
        <v>0.21</v>
      </c>
      <c r="Q1103" t="s">
        <v>6961</v>
      </c>
      <c r="R1103">
        <v>0</v>
      </c>
      <c r="S1103">
        <v>0</v>
      </c>
      <c r="T1103" s="10">
        <f t="shared" si="65"/>
        <v>1553.7190082644629</v>
      </c>
      <c r="U1103" s="30">
        <v>1878.2562892500002</v>
      </c>
      <c r="W1103">
        <f t="shared" si="64"/>
        <v>1880</v>
      </c>
      <c r="X1103" s="17">
        <f t="shared" si="63"/>
        <v>1880</v>
      </c>
      <c r="Y1103" t="s">
        <v>6957</v>
      </c>
      <c r="Z1103" t="s">
        <v>6957</v>
      </c>
      <c r="AA1103" t="s">
        <v>6958</v>
      </c>
      <c r="AB1103">
        <v>0</v>
      </c>
      <c r="AC1103">
        <v>0</v>
      </c>
    </row>
    <row r="1104" spans="1:29" ht="23.25">
      <c r="A1104">
        <v>1131</v>
      </c>
      <c r="B1104" t="s">
        <v>6956</v>
      </c>
      <c r="C1104" t="s">
        <v>6957</v>
      </c>
      <c r="D1104" t="s">
        <v>6957</v>
      </c>
      <c r="E1104" t="s">
        <v>6958</v>
      </c>
      <c r="F1104" t="s">
        <v>6958</v>
      </c>
      <c r="H1104" t="s">
        <v>1571</v>
      </c>
      <c r="I1104" t="s">
        <v>5120</v>
      </c>
      <c r="J1104" t="s">
        <v>6959</v>
      </c>
      <c r="K1104" t="s">
        <v>6959</v>
      </c>
      <c r="L1104">
        <v>0</v>
      </c>
      <c r="M1104">
        <v>0</v>
      </c>
      <c r="N1104">
        <v>0</v>
      </c>
      <c r="O1104" t="s">
        <v>6960</v>
      </c>
      <c r="P1104" s="1">
        <v>0.21</v>
      </c>
      <c r="Q1104" t="s">
        <v>6961</v>
      </c>
      <c r="R1104">
        <v>0</v>
      </c>
      <c r="S1104">
        <v>0</v>
      </c>
      <c r="T1104" s="10">
        <f t="shared" si="65"/>
        <v>1636.3636363636365</v>
      </c>
      <c r="U1104" s="30">
        <v>1979.6255819999999</v>
      </c>
      <c r="W1104">
        <f t="shared" si="64"/>
        <v>1980</v>
      </c>
      <c r="X1104" s="17">
        <f t="shared" ref="X1104:X1167" si="66">W1104</f>
        <v>1980</v>
      </c>
      <c r="Y1104" t="s">
        <v>6957</v>
      </c>
      <c r="Z1104" t="s">
        <v>6957</v>
      </c>
      <c r="AA1104" t="s">
        <v>6958</v>
      </c>
      <c r="AB1104">
        <v>0</v>
      </c>
      <c r="AC1104">
        <v>0</v>
      </c>
    </row>
    <row r="1105" spans="1:29" ht="23.25">
      <c r="A1105">
        <v>1132</v>
      </c>
      <c r="B1105" t="s">
        <v>6956</v>
      </c>
      <c r="C1105" t="s">
        <v>6957</v>
      </c>
      <c r="D1105" t="s">
        <v>6957</v>
      </c>
      <c r="E1105" t="s">
        <v>6958</v>
      </c>
      <c r="F1105" t="s">
        <v>6958</v>
      </c>
      <c r="H1105" t="s">
        <v>1572</v>
      </c>
      <c r="I1105" t="s">
        <v>5121</v>
      </c>
      <c r="J1105" t="s">
        <v>6959</v>
      </c>
      <c r="K1105" t="s">
        <v>6959</v>
      </c>
      <c r="L1105">
        <v>0</v>
      </c>
      <c r="M1105">
        <v>0</v>
      </c>
      <c r="N1105">
        <v>0</v>
      </c>
      <c r="O1105" t="s">
        <v>6960</v>
      </c>
      <c r="P1105" s="1">
        <v>0.21</v>
      </c>
      <c r="Q1105" t="s">
        <v>6961</v>
      </c>
      <c r="R1105">
        <v>0</v>
      </c>
      <c r="S1105">
        <v>0</v>
      </c>
      <c r="T1105" s="10">
        <f t="shared" si="65"/>
        <v>1793.3884297520663</v>
      </c>
      <c r="U1105" s="30">
        <v>2165.3300294999995</v>
      </c>
      <c r="W1105">
        <f t="shared" si="64"/>
        <v>2170</v>
      </c>
      <c r="X1105" s="17">
        <f t="shared" si="66"/>
        <v>2170</v>
      </c>
      <c r="Y1105" t="s">
        <v>6957</v>
      </c>
      <c r="Z1105" t="s">
        <v>6957</v>
      </c>
      <c r="AA1105" t="s">
        <v>6958</v>
      </c>
      <c r="AB1105">
        <v>0</v>
      </c>
      <c r="AC1105">
        <v>0</v>
      </c>
    </row>
    <row r="1106" spans="1:29" ht="23.25">
      <c r="A1106">
        <v>1133</v>
      </c>
      <c r="B1106" t="s">
        <v>6956</v>
      </c>
      <c r="C1106" t="s">
        <v>6957</v>
      </c>
      <c r="D1106" t="s">
        <v>6957</v>
      </c>
      <c r="E1106" t="s">
        <v>6958</v>
      </c>
      <c r="F1106" t="s">
        <v>6958</v>
      </c>
      <c r="H1106" t="s">
        <v>1573</v>
      </c>
      <c r="I1106" t="s">
        <v>5122</v>
      </c>
      <c r="J1106" t="s">
        <v>6959</v>
      </c>
      <c r="K1106" t="s">
        <v>6959</v>
      </c>
      <c r="L1106">
        <v>0</v>
      </c>
      <c r="M1106">
        <v>0</v>
      </c>
      <c r="N1106">
        <v>0</v>
      </c>
      <c r="O1106" t="s">
        <v>6960</v>
      </c>
      <c r="P1106" s="1">
        <v>0.21</v>
      </c>
      <c r="Q1106" t="s">
        <v>6961</v>
      </c>
      <c r="R1106">
        <v>0</v>
      </c>
      <c r="S1106">
        <v>0</v>
      </c>
      <c r="T1106" s="10">
        <f t="shared" si="65"/>
        <v>1851.2396694214876</v>
      </c>
      <c r="U1106" s="30">
        <v>2235.7665495000001</v>
      </c>
      <c r="W1106">
        <f t="shared" si="64"/>
        <v>2240</v>
      </c>
      <c r="X1106" s="17">
        <f t="shared" si="66"/>
        <v>2240</v>
      </c>
      <c r="Y1106" t="s">
        <v>6957</v>
      </c>
      <c r="Z1106" t="s">
        <v>6957</v>
      </c>
      <c r="AA1106" t="s">
        <v>6958</v>
      </c>
      <c r="AB1106">
        <v>0</v>
      </c>
      <c r="AC1106">
        <v>0</v>
      </c>
    </row>
    <row r="1107" spans="1:29" ht="23.25">
      <c r="A1107">
        <v>1134</v>
      </c>
      <c r="B1107" t="s">
        <v>6956</v>
      </c>
      <c r="C1107" t="s">
        <v>6957</v>
      </c>
      <c r="D1107" t="s">
        <v>6957</v>
      </c>
      <c r="E1107" t="s">
        <v>6958</v>
      </c>
      <c r="F1107" t="s">
        <v>6958</v>
      </c>
      <c r="H1107" t="s">
        <v>1574</v>
      </c>
      <c r="I1107" t="s">
        <v>5123</v>
      </c>
      <c r="J1107" t="s">
        <v>6959</v>
      </c>
      <c r="K1107" t="s">
        <v>6959</v>
      </c>
      <c r="L1107">
        <v>0</v>
      </c>
      <c r="M1107">
        <v>0</v>
      </c>
      <c r="N1107">
        <v>0</v>
      </c>
      <c r="O1107" t="s">
        <v>6960</v>
      </c>
      <c r="P1107" s="1">
        <v>0.21</v>
      </c>
      <c r="Q1107" t="s">
        <v>6961</v>
      </c>
      <c r="R1107">
        <v>0</v>
      </c>
      <c r="S1107">
        <v>0</v>
      </c>
      <c r="T1107" s="10">
        <f t="shared" si="65"/>
        <v>2033.0578512396694</v>
      </c>
      <c r="U1107" s="30">
        <v>2457.3091702500001</v>
      </c>
      <c r="W1107">
        <f t="shared" si="64"/>
        <v>2460</v>
      </c>
      <c r="X1107" s="17">
        <f t="shared" si="66"/>
        <v>2460</v>
      </c>
      <c r="Y1107" t="s">
        <v>6957</v>
      </c>
      <c r="Z1107" t="s">
        <v>6957</v>
      </c>
      <c r="AA1107" t="s">
        <v>6958</v>
      </c>
      <c r="AB1107">
        <v>0</v>
      </c>
      <c r="AC1107">
        <v>0</v>
      </c>
    </row>
    <row r="1108" spans="1:29" ht="23.25">
      <c r="A1108">
        <v>1135</v>
      </c>
      <c r="B1108" t="s">
        <v>6956</v>
      </c>
      <c r="C1108" t="s">
        <v>6957</v>
      </c>
      <c r="D1108" t="s">
        <v>6957</v>
      </c>
      <c r="E1108" t="s">
        <v>6958</v>
      </c>
      <c r="F1108" t="s">
        <v>6958</v>
      </c>
      <c r="H1108" t="s">
        <v>1575</v>
      </c>
      <c r="I1108" t="s">
        <v>5124</v>
      </c>
      <c r="J1108" t="s">
        <v>6959</v>
      </c>
      <c r="K1108" t="s">
        <v>6959</v>
      </c>
      <c r="L1108">
        <v>0</v>
      </c>
      <c r="M1108">
        <v>0</v>
      </c>
      <c r="N1108">
        <v>0</v>
      </c>
      <c r="O1108" t="s">
        <v>6960</v>
      </c>
      <c r="P1108" s="1">
        <v>0.21</v>
      </c>
      <c r="Q1108" t="s">
        <v>6961</v>
      </c>
      <c r="R1108">
        <v>0</v>
      </c>
      <c r="S1108">
        <v>0</v>
      </c>
      <c r="T1108" s="10">
        <f t="shared" si="65"/>
        <v>2099.1735537190084</v>
      </c>
      <c r="U1108" s="30">
        <v>2541.8779155000002</v>
      </c>
      <c r="W1108">
        <f t="shared" si="64"/>
        <v>2540</v>
      </c>
      <c r="X1108" s="17">
        <f t="shared" si="66"/>
        <v>2540</v>
      </c>
      <c r="Y1108" t="s">
        <v>6957</v>
      </c>
      <c r="Z1108" t="s">
        <v>6957</v>
      </c>
      <c r="AA1108" t="s">
        <v>6958</v>
      </c>
      <c r="AB1108">
        <v>0</v>
      </c>
      <c r="AC1108">
        <v>0</v>
      </c>
    </row>
    <row r="1109" spans="1:29" ht="23.25">
      <c r="A1109">
        <v>1136</v>
      </c>
      <c r="B1109" t="s">
        <v>6956</v>
      </c>
      <c r="C1109" t="s">
        <v>6957</v>
      </c>
      <c r="D1109" t="s">
        <v>6957</v>
      </c>
      <c r="E1109" t="s">
        <v>6958</v>
      </c>
      <c r="F1109" t="s">
        <v>6958</v>
      </c>
      <c r="H1109" t="s">
        <v>1576</v>
      </c>
      <c r="I1109" t="s">
        <v>5125</v>
      </c>
      <c r="J1109" t="s">
        <v>6959</v>
      </c>
      <c r="K1109" t="s">
        <v>6959</v>
      </c>
      <c r="L1109">
        <v>0</v>
      </c>
      <c r="M1109">
        <v>0</v>
      </c>
      <c r="N1109">
        <v>0</v>
      </c>
      <c r="O1109" t="s">
        <v>6960</v>
      </c>
      <c r="P1109" s="1">
        <v>0.21</v>
      </c>
      <c r="Q1109" t="s">
        <v>6961</v>
      </c>
      <c r="R1109">
        <v>0</v>
      </c>
      <c r="S1109">
        <v>0</v>
      </c>
      <c r="T1109" s="10">
        <f t="shared" si="65"/>
        <v>2280.9917355371899</v>
      </c>
      <c r="U1109" s="30">
        <v>2756.1792307499995</v>
      </c>
      <c r="W1109">
        <f t="shared" si="64"/>
        <v>2760</v>
      </c>
      <c r="X1109" s="17">
        <f t="shared" si="66"/>
        <v>2760</v>
      </c>
      <c r="Y1109" t="s">
        <v>6957</v>
      </c>
      <c r="Z1109" t="s">
        <v>6957</v>
      </c>
      <c r="AA1109" t="s">
        <v>6958</v>
      </c>
      <c r="AB1109">
        <v>0</v>
      </c>
      <c r="AC1109">
        <v>0</v>
      </c>
    </row>
    <row r="1110" spans="1:29" ht="23.25">
      <c r="A1110">
        <v>1137</v>
      </c>
      <c r="B1110" t="s">
        <v>6956</v>
      </c>
      <c r="C1110" t="s">
        <v>6957</v>
      </c>
      <c r="D1110" t="s">
        <v>6957</v>
      </c>
      <c r="E1110" t="s">
        <v>6958</v>
      </c>
      <c r="F1110" t="s">
        <v>6958</v>
      </c>
      <c r="H1110" t="s">
        <v>1577</v>
      </c>
      <c r="I1110" t="s">
        <v>5126</v>
      </c>
      <c r="J1110" t="s">
        <v>6959</v>
      </c>
      <c r="K1110" t="s">
        <v>6959</v>
      </c>
      <c r="L1110">
        <v>0</v>
      </c>
      <c r="M1110">
        <v>0</v>
      </c>
      <c r="N1110">
        <v>0</v>
      </c>
      <c r="O1110" t="s">
        <v>6960</v>
      </c>
      <c r="P1110" s="1">
        <v>0.21</v>
      </c>
      <c r="Q1110" t="s">
        <v>6961</v>
      </c>
      <c r="R1110">
        <v>0</v>
      </c>
      <c r="S1110">
        <v>0</v>
      </c>
      <c r="T1110" s="10">
        <f t="shared" si="65"/>
        <v>2355.3719008264466</v>
      </c>
      <c r="U1110" s="30">
        <v>2851.7626664999998</v>
      </c>
      <c r="W1110">
        <f t="shared" si="64"/>
        <v>2850</v>
      </c>
      <c r="X1110" s="17">
        <f t="shared" si="66"/>
        <v>2850</v>
      </c>
      <c r="Y1110" t="s">
        <v>6957</v>
      </c>
      <c r="Z1110" t="s">
        <v>6957</v>
      </c>
      <c r="AA1110" t="s">
        <v>6958</v>
      </c>
      <c r="AB1110">
        <v>0</v>
      </c>
      <c r="AC1110">
        <v>0</v>
      </c>
    </row>
    <row r="1111" spans="1:29" ht="23.25">
      <c r="A1111">
        <v>1138</v>
      </c>
      <c r="B1111" t="s">
        <v>6956</v>
      </c>
      <c r="C1111" t="s">
        <v>6957</v>
      </c>
      <c r="D1111" t="s">
        <v>6957</v>
      </c>
      <c r="E1111" t="s">
        <v>6958</v>
      </c>
      <c r="F1111" t="s">
        <v>6958</v>
      </c>
      <c r="H1111" t="s">
        <v>1578</v>
      </c>
      <c r="I1111" t="s">
        <v>5127</v>
      </c>
      <c r="J1111" t="s">
        <v>6959</v>
      </c>
      <c r="K1111" t="s">
        <v>6959</v>
      </c>
      <c r="L1111">
        <v>0</v>
      </c>
      <c r="M1111">
        <v>0</v>
      </c>
      <c r="N1111">
        <v>0</v>
      </c>
      <c r="O1111" t="s">
        <v>6960</v>
      </c>
      <c r="P1111" s="1">
        <v>0.21</v>
      </c>
      <c r="Q1111" t="s">
        <v>6961</v>
      </c>
      <c r="R1111">
        <v>0</v>
      </c>
      <c r="S1111">
        <v>0</v>
      </c>
      <c r="T1111" s="10">
        <f t="shared" si="65"/>
        <v>2504.1322314049589</v>
      </c>
      <c r="U1111" s="30">
        <v>3031.9148474999997</v>
      </c>
      <c r="W1111">
        <f t="shared" si="64"/>
        <v>3030</v>
      </c>
      <c r="X1111" s="17">
        <f t="shared" si="66"/>
        <v>3030</v>
      </c>
      <c r="Y1111" t="s">
        <v>6957</v>
      </c>
      <c r="Z1111" t="s">
        <v>6957</v>
      </c>
      <c r="AA1111" t="s">
        <v>6958</v>
      </c>
      <c r="AB1111">
        <v>0</v>
      </c>
      <c r="AC1111">
        <v>0</v>
      </c>
    </row>
    <row r="1112" spans="1:29" ht="23.25">
      <c r="A1112">
        <v>1139</v>
      </c>
      <c r="B1112" t="s">
        <v>6956</v>
      </c>
      <c r="C1112" t="s">
        <v>6957</v>
      </c>
      <c r="D1112" t="s">
        <v>6957</v>
      </c>
      <c r="E1112" t="s">
        <v>6958</v>
      </c>
      <c r="F1112" t="s">
        <v>6958</v>
      </c>
      <c r="H1112" t="s">
        <v>1579</v>
      </c>
      <c r="I1112" t="s">
        <v>5128</v>
      </c>
      <c r="J1112" t="s">
        <v>6959</v>
      </c>
      <c r="K1112" t="s">
        <v>6959</v>
      </c>
      <c r="L1112">
        <v>0</v>
      </c>
      <c r="M1112">
        <v>0</v>
      </c>
      <c r="N1112">
        <v>0</v>
      </c>
      <c r="O1112" t="s">
        <v>6960</v>
      </c>
      <c r="P1112" s="1">
        <v>0.21</v>
      </c>
      <c r="Q1112" t="s">
        <v>6961</v>
      </c>
      <c r="R1112">
        <v>0</v>
      </c>
      <c r="S1112">
        <v>0</v>
      </c>
      <c r="T1112" s="10">
        <f t="shared" si="65"/>
        <v>2785.1239669421489</v>
      </c>
      <c r="U1112" s="30">
        <v>3372.7323712500001</v>
      </c>
      <c r="W1112">
        <f t="shared" si="64"/>
        <v>3370</v>
      </c>
      <c r="X1112" s="17">
        <f t="shared" si="66"/>
        <v>3370</v>
      </c>
      <c r="Y1112" t="s">
        <v>6957</v>
      </c>
      <c r="Z1112" t="s">
        <v>6957</v>
      </c>
      <c r="AA1112" t="s">
        <v>6958</v>
      </c>
      <c r="AB1112">
        <v>0</v>
      </c>
      <c r="AC1112">
        <v>0</v>
      </c>
    </row>
    <row r="1113" spans="1:29" ht="23.25">
      <c r="A1113">
        <v>1140</v>
      </c>
      <c r="B1113" t="s">
        <v>6956</v>
      </c>
      <c r="C1113" t="s">
        <v>6957</v>
      </c>
      <c r="D1113" t="s">
        <v>6957</v>
      </c>
      <c r="E1113" t="s">
        <v>6958</v>
      </c>
      <c r="F1113" t="s">
        <v>6958</v>
      </c>
      <c r="H1113" t="s">
        <v>1580</v>
      </c>
      <c r="I1113" t="s">
        <v>5129</v>
      </c>
      <c r="J1113" t="s">
        <v>6959</v>
      </c>
      <c r="K1113" t="s">
        <v>6959</v>
      </c>
      <c r="L1113">
        <v>0</v>
      </c>
      <c r="M1113">
        <v>0</v>
      </c>
      <c r="N1113">
        <v>0</v>
      </c>
      <c r="O1113" t="s">
        <v>6960</v>
      </c>
      <c r="P1113" s="1">
        <v>0.21</v>
      </c>
      <c r="Q1113" t="s">
        <v>6961</v>
      </c>
      <c r="R1113">
        <v>0</v>
      </c>
      <c r="S1113">
        <v>0</v>
      </c>
      <c r="T1113" s="10">
        <f t="shared" si="65"/>
        <v>3264.4628099173556</v>
      </c>
      <c r="U1113" s="30">
        <v>3948.6767017499992</v>
      </c>
      <c r="W1113">
        <f t="shared" si="64"/>
        <v>3950</v>
      </c>
      <c r="X1113" s="17">
        <f t="shared" si="66"/>
        <v>3950</v>
      </c>
      <c r="Y1113" t="s">
        <v>6957</v>
      </c>
      <c r="Z1113" t="s">
        <v>6957</v>
      </c>
      <c r="AA1113" t="s">
        <v>6958</v>
      </c>
      <c r="AB1113">
        <v>0</v>
      </c>
      <c r="AC1113">
        <v>0</v>
      </c>
    </row>
    <row r="1114" spans="1:29" ht="23.25">
      <c r="A1114">
        <v>1141</v>
      </c>
      <c r="B1114" t="s">
        <v>6956</v>
      </c>
      <c r="C1114" t="s">
        <v>6957</v>
      </c>
      <c r="D1114" t="s">
        <v>6957</v>
      </c>
      <c r="E1114" t="s">
        <v>6958</v>
      </c>
      <c r="F1114" t="s">
        <v>6958</v>
      </c>
      <c r="H1114" t="s">
        <v>1581</v>
      </c>
      <c r="I1114" t="s">
        <v>5130</v>
      </c>
      <c r="J1114" t="s">
        <v>6959</v>
      </c>
      <c r="K1114" t="s">
        <v>6959</v>
      </c>
      <c r="L1114">
        <v>0</v>
      </c>
      <c r="M1114">
        <v>0</v>
      </c>
      <c r="N1114">
        <v>0</v>
      </c>
      <c r="O1114" t="s">
        <v>6960</v>
      </c>
      <c r="P1114" s="1">
        <v>0.21</v>
      </c>
      <c r="Q1114" t="s">
        <v>6961</v>
      </c>
      <c r="R1114">
        <v>0</v>
      </c>
      <c r="S1114">
        <v>0</v>
      </c>
      <c r="T1114" s="10">
        <f t="shared" si="65"/>
        <v>3363.6363636363635</v>
      </c>
      <c r="U1114" s="30">
        <v>4066.2895185000002</v>
      </c>
      <c r="W1114">
        <f t="shared" si="64"/>
        <v>4070</v>
      </c>
      <c r="X1114" s="17">
        <f t="shared" si="66"/>
        <v>4070</v>
      </c>
      <c r="Y1114" t="s">
        <v>6957</v>
      </c>
      <c r="Z1114" t="s">
        <v>6957</v>
      </c>
      <c r="AA1114" t="s">
        <v>6958</v>
      </c>
      <c r="AB1114">
        <v>0</v>
      </c>
      <c r="AC1114">
        <v>0</v>
      </c>
    </row>
    <row r="1115" spans="1:29" ht="23.25">
      <c r="A1115">
        <v>1142</v>
      </c>
      <c r="B1115" t="s">
        <v>6956</v>
      </c>
      <c r="C1115" t="s">
        <v>6957</v>
      </c>
      <c r="D1115" t="s">
        <v>6957</v>
      </c>
      <c r="E1115" t="s">
        <v>6958</v>
      </c>
      <c r="F1115" t="s">
        <v>6958</v>
      </c>
      <c r="H1115" t="s">
        <v>1582</v>
      </c>
      <c r="I1115" t="s">
        <v>5131</v>
      </c>
      <c r="J1115" t="s">
        <v>6959</v>
      </c>
      <c r="K1115" t="s">
        <v>6959</v>
      </c>
      <c r="L1115">
        <v>0</v>
      </c>
      <c r="M1115">
        <v>0</v>
      </c>
      <c r="N1115">
        <v>0</v>
      </c>
      <c r="O1115" t="s">
        <v>6960</v>
      </c>
      <c r="P1115" s="1">
        <v>0.21</v>
      </c>
      <c r="Q1115" t="s">
        <v>6961</v>
      </c>
      <c r="R1115">
        <v>0</v>
      </c>
      <c r="S1115">
        <v>0</v>
      </c>
      <c r="T1115" s="10">
        <f t="shared" si="65"/>
        <v>3578.5123966942151</v>
      </c>
      <c r="U1115" s="30">
        <v>4330.7768542499998</v>
      </c>
      <c r="W1115">
        <f t="shared" si="64"/>
        <v>4330</v>
      </c>
      <c r="X1115" s="17">
        <f t="shared" si="66"/>
        <v>4330</v>
      </c>
      <c r="Y1115" t="s">
        <v>6957</v>
      </c>
      <c r="Z1115" t="s">
        <v>6957</v>
      </c>
      <c r="AA1115" t="s">
        <v>6958</v>
      </c>
      <c r="AB1115">
        <v>0</v>
      </c>
      <c r="AC1115">
        <v>0</v>
      </c>
    </row>
    <row r="1116" spans="1:29" ht="23.25">
      <c r="A1116">
        <v>1143</v>
      </c>
      <c r="B1116" t="s">
        <v>6956</v>
      </c>
      <c r="C1116" t="s">
        <v>6957</v>
      </c>
      <c r="D1116" t="s">
        <v>6957</v>
      </c>
      <c r="E1116" t="s">
        <v>6958</v>
      </c>
      <c r="F1116" t="s">
        <v>6958</v>
      </c>
      <c r="H1116" t="s">
        <v>1583</v>
      </c>
      <c r="I1116" t="s">
        <v>5132</v>
      </c>
      <c r="J1116" t="s">
        <v>6959</v>
      </c>
      <c r="K1116" t="s">
        <v>6959</v>
      </c>
      <c r="L1116">
        <v>0</v>
      </c>
      <c r="M1116">
        <v>0</v>
      </c>
      <c r="N1116">
        <v>0</v>
      </c>
      <c r="O1116" t="s">
        <v>6960</v>
      </c>
      <c r="P1116" s="1">
        <v>0.21</v>
      </c>
      <c r="Q1116" t="s">
        <v>6961</v>
      </c>
      <c r="R1116">
        <v>0</v>
      </c>
      <c r="S1116">
        <v>0</v>
      </c>
      <c r="T1116" s="10">
        <f t="shared" si="65"/>
        <v>3677.6859504132231</v>
      </c>
      <c r="U1116" s="30">
        <v>4445.3889314999997</v>
      </c>
      <c r="W1116">
        <f t="shared" si="64"/>
        <v>4450</v>
      </c>
      <c r="X1116" s="17">
        <f t="shared" si="66"/>
        <v>4450</v>
      </c>
      <c r="Y1116" t="s">
        <v>6957</v>
      </c>
      <c r="Z1116" t="s">
        <v>6957</v>
      </c>
      <c r="AA1116" t="s">
        <v>6958</v>
      </c>
      <c r="AB1116">
        <v>0</v>
      </c>
      <c r="AC1116">
        <v>0</v>
      </c>
    </row>
    <row r="1117" spans="1:29" ht="23.25">
      <c r="A1117">
        <v>1144</v>
      </c>
      <c r="B1117" t="s">
        <v>6956</v>
      </c>
      <c r="C1117" t="s">
        <v>6957</v>
      </c>
      <c r="D1117" t="s">
        <v>6957</v>
      </c>
      <c r="E1117" t="s">
        <v>6958</v>
      </c>
      <c r="F1117" t="s">
        <v>6958</v>
      </c>
      <c r="H1117" t="s">
        <v>1584</v>
      </c>
      <c r="I1117" t="s">
        <v>5133</v>
      </c>
      <c r="J1117" t="s">
        <v>6959</v>
      </c>
      <c r="K1117" t="s">
        <v>6959</v>
      </c>
      <c r="L1117">
        <v>0</v>
      </c>
      <c r="M1117">
        <v>0</v>
      </c>
      <c r="N1117">
        <v>0</v>
      </c>
      <c r="O1117" t="s">
        <v>6960</v>
      </c>
      <c r="P1117" s="1">
        <v>0.21</v>
      </c>
      <c r="Q1117" t="s">
        <v>6961</v>
      </c>
      <c r="R1117">
        <v>0</v>
      </c>
      <c r="S1117">
        <v>0</v>
      </c>
      <c r="T1117" s="10">
        <f t="shared" si="65"/>
        <v>3958.6776859504134</v>
      </c>
      <c r="U1117" s="30">
        <v>4785.9908332499999</v>
      </c>
      <c r="W1117">
        <f t="shared" ref="W1117:W1180" si="67">MROUND(U1117,10)</f>
        <v>4790</v>
      </c>
      <c r="X1117" s="17">
        <f t="shared" si="66"/>
        <v>4790</v>
      </c>
      <c r="Y1117" t="s">
        <v>6957</v>
      </c>
      <c r="Z1117" t="s">
        <v>6957</v>
      </c>
      <c r="AA1117" t="s">
        <v>6958</v>
      </c>
      <c r="AB1117">
        <v>0</v>
      </c>
      <c r="AC1117">
        <v>0</v>
      </c>
    </row>
    <row r="1118" spans="1:29" ht="23.25">
      <c r="A1118">
        <v>1145</v>
      </c>
      <c r="B1118" t="s">
        <v>6956</v>
      </c>
      <c r="C1118" t="s">
        <v>6957</v>
      </c>
      <c r="D1118" t="s">
        <v>6957</v>
      </c>
      <c r="E1118" t="s">
        <v>6958</v>
      </c>
      <c r="F1118" t="s">
        <v>6958</v>
      </c>
      <c r="H1118" t="s">
        <v>1585</v>
      </c>
      <c r="I1118" t="s">
        <v>5134</v>
      </c>
      <c r="J1118" t="s">
        <v>6959</v>
      </c>
      <c r="K1118" t="s">
        <v>6959</v>
      </c>
      <c r="L1118">
        <v>0</v>
      </c>
      <c r="M1118">
        <v>0</v>
      </c>
      <c r="N1118">
        <v>0</v>
      </c>
      <c r="O1118" t="s">
        <v>6960</v>
      </c>
      <c r="P1118" s="1">
        <v>0.21</v>
      </c>
      <c r="Q1118" t="s">
        <v>6961</v>
      </c>
      <c r="R1118">
        <v>0</v>
      </c>
      <c r="S1118">
        <v>0</v>
      </c>
      <c r="T1118" s="10">
        <f t="shared" si="65"/>
        <v>4033.0578512396696</v>
      </c>
      <c r="U1118" s="30">
        <v>4883.6855677499998</v>
      </c>
      <c r="W1118">
        <f t="shared" si="67"/>
        <v>4880</v>
      </c>
      <c r="X1118" s="17">
        <f t="shared" si="66"/>
        <v>4880</v>
      </c>
      <c r="Y1118" t="s">
        <v>6957</v>
      </c>
      <c r="Z1118" t="s">
        <v>6957</v>
      </c>
      <c r="AA1118" t="s">
        <v>6958</v>
      </c>
      <c r="AB1118">
        <v>0</v>
      </c>
      <c r="AC1118">
        <v>0</v>
      </c>
    </row>
    <row r="1119" spans="1:29" ht="23.25">
      <c r="A1119">
        <v>1146</v>
      </c>
      <c r="B1119" t="s">
        <v>6956</v>
      </c>
      <c r="C1119" t="s">
        <v>6957</v>
      </c>
      <c r="D1119" t="s">
        <v>6957</v>
      </c>
      <c r="E1119" t="s">
        <v>6958</v>
      </c>
      <c r="F1119" t="s">
        <v>6958</v>
      </c>
      <c r="H1119" t="s">
        <v>1586</v>
      </c>
      <c r="I1119" t="s">
        <v>5135</v>
      </c>
      <c r="J1119" t="s">
        <v>6959</v>
      </c>
      <c r="K1119" t="s">
        <v>6959</v>
      </c>
      <c r="L1119">
        <v>0</v>
      </c>
      <c r="M1119">
        <v>0</v>
      </c>
      <c r="N1119">
        <v>0</v>
      </c>
      <c r="O1119" t="s">
        <v>6960</v>
      </c>
      <c r="P1119" s="1">
        <v>0.21</v>
      </c>
      <c r="Q1119" t="s">
        <v>6961</v>
      </c>
      <c r="R1119">
        <v>0</v>
      </c>
      <c r="S1119">
        <v>0</v>
      </c>
      <c r="T1119" s="10">
        <f t="shared" si="65"/>
        <v>4314.0495867768595</v>
      </c>
      <c r="U1119" s="30">
        <v>5215.2762667499992</v>
      </c>
      <c r="W1119">
        <f t="shared" si="67"/>
        <v>5220</v>
      </c>
      <c r="X1119" s="17">
        <f t="shared" si="66"/>
        <v>5220</v>
      </c>
      <c r="Y1119" t="s">
        <v>6957</v>
      </c>
      <c r="Z1119" t="s">
        <v>6957</v>
      </c>
      <c r="AA1119" t="s">
        <v>6958</v>
      </c>
      <c r="AB1119">
        <v>0</v>
      </c>
      <c r="AC1119">
        <v>0</v>
      </c>
    </row>
    <row r="1120" spans="1:29" ht="23.25">
      <c r="A1120">
        <v>1147</v>
      </c>
      <c r="B1120" t="s">
        <v>6956</v>
      </c>
      <c r="C1120" t="s">
        <v>6957</v>
      </c>
      <c r="D1120" t="s">
        <v>6957</v>
      </c>
      <c r="E1120" t="s">
        <v>6958</v>
      </c>
      <c r="F1120" t="s">
        <v>6958</v>
      </c>
      <c r="H1120" t="s">
        <v>1587</v>
      </c>
      <c r="I1120" t="s">
        <v>5136</v>
      </c>
      <c r="J1120" t="s">
        <v>6959</v>
      </c>
      <c r="K1120" t="s">
        <v>6959</v>
      </c>
      <c r="L1120">
        <v>0</v>
      </c>
      <c r="M1120">
        <v>0</v>
      </c>
      <c r="N1120">
        <v>0</v>
      </c>
      <c r="O1120" t="s">
        <v>6960</v>
      </c>
      <c r="P1120" s="1">
        <v>0.21</v>
      </c>
      <c r="Q1120" t="s">
        <v>6961</v>
      </c>
      <c r="R1120">
        <v>0</v>
      </c>
      <c r="S1120">
        <v>0</v>
      </c>
      <c r="T1120" s="10">
        <f t="shared" si="65"/>
        <v>4438.0165289256202</v>
      </c>
      <c r="U1120" s="30">
        <v>5366.3823675000003</v>
      </c>
      <c r="W1120">
        <f t="shared" si="67"/>
        <v>5370</v>
      </c>
      <c r="X1120" s="17">
        <f t="shared" si="66"/>
        <v>5370</v>
      </c>
      <c r="Y1120" t="s">
        <v>6957</v>
      </c>
      <c r="Z1120" t="s">
        <v>6957</v>
      </c>
      <c r="AA1120" t="s">
        <v>6958</v>
      </c>
      <c r="AB1120">
        <v>0</v>
      </c>
      <c r="AC1120">
        <v>0</v>
      </c>
    </row>
    <row r="1121" spans="1:29" ht="23.25">
      <c r="A1121">
        <v>1148</v>
      </c>
      <c r="B1121" t="s">
        <v>6956</v>
      </c>
      <c r="C1121" t="s">
        <v>6957</v>
      </c>
      <c r="D1121" t="s">
        <v>6957</v>
      </c>
      <c r="E1121" t="s">
        <v>6958</v>
      </c>
      <c r="F1121" t="s">
        <v>6958</v>
      </c>
      <c r="H1121" t="s">
        <v>1588</v>
      </c>
      <c r="I1121" t="s">
        <v>5137</v>
      </c>
      <c r="J1121" t="s">
        <v>6959</v>
      </c>
      <c r="K1121" t="s">
        <v>6959</v>
      </c>
      <c r="L1121">
        <v>0</v>
      </c>
      <c r="M1121">
        <v>0</v>
      </c>
      <c r="N1121">
        <v>0</v>
      </c>
      <c r="O1121" t="s">
        <v>6960</v>
      </c>
      <c r="P1121" s="1">
        <v>0.21</v>
      </c>
      <c r="Q1121" t="s">
        <v>6961</v>
      </c>
      <c r="R1121">
        <v>0</v>
      </c>
      <c r="S1121">
        <v>0</v>
      </c>
      <c r="T1121" s="10">
        <f t="shared" si="65"/>
        <v>4801.6528925619832</v>
      </c>
      <c r="U1121" s="30">
        <v>5812.6839704999993</v>
      </c>
      <c r="W1121">
        <f t="shared" si="67"/>
        <v>5810</v>
      </c>
      <c r="X1121" s="17">
        <f t="shared" si="66"/>
        <v>5810</v>
      </c>
      <c r="Y1121" t="s">
        <v>6957</v>
      </c>
      <c r="Z1121" t="s">
        <v>6957</v>
      </c>
      <c r="AA1121" t="s">
        <v>6958</v>
      </c>
      <c r="AB1121">
        <v>0</v>
      </c>
      <c r="AC1121">
        <v>0</v>
      </c>
    </row>
    <row r="1122" spans="1:29" ht="23.25">
      <c r="A1122">
        <v>1149</v>
      </c>
      <c r="B1122" t="s">
        <v>6956</v>
      </c>
      <c r="C1122" t="s">
        <v>6957</v>
      </c>
      <c r="D1122" t="s">
        <v>6957</v>
      </c>
      <c r="E1122" t="s">
        <v>6958</v>
      </c>
      <c r="F1122" t="s">
        <v>6958</v>
      </c>
      <c r="H1122" t="s">
        <v>1589</v>
      </c>
      <c r="I1122" t="s">
        <v>5138</v>
      </c>
      <c r="J1122" t="s">
        <v>6959</v>
      </c>
      <c r="K1122" t="s">
        <v>6959</v>
      </c>
      <c r="L1122">
        <v>0</v>
      </c>
      <c r="M1122">
        <v>0</v>
      </c>
      <c r="N1122">
        <v>0</v>
      </c>
      <c r="O1122" t="s">
        <v>6960</v>
      </c>
      <c r="P1122" s="1">
        <v>0.21</v>
      </c>
      <c r="Q1122" t="s">
        <v>6961</v>
      </c>
      <c r="R1122">
        <v>0</v>
      </c>
      <c r="S1122">
        <v>0</v>
      </c>
      <c r="T1122" s="10">
        <f t="shared" si="65"/>
        <v>4975.2066115702482</v>
      </c>
      <c r="U1122" s="30">
        <v>6020.42678325</v>
      </c>
      <c r="W1122">
        <f t="shared" si="67"/>
        <v>6020</v>
      </c>
      <c r="X1122" s="17">
        <f t="shared" si="66"/>
        <v>6020</v>
      </c>
      <c r="Y1122" t="s">
        <v>6957</v>
      </c>
      <c r="Z1122" t="s">
        <v>6957</v>
      </c>
      <c r="AA1122" t="s">
        <v>6958</v>
      </c>
      <c r="AB1122">
        <v>0</v>
      </c>
      <c r="AC1122">
        <v>0</v>
      </c>
    </row>
    <row r="1123" spans="1:29" ht="23.25">
      <c r="A1123">
        <v>1150</v>
      </c>
      <c r="B1123" t="s">
        <v>6956</v>
      </c>
      <c r="C1123" t="s">
        <v>6957</v>
      </c>
      <c r="D1123" t="s">
        <v>6957</v>
      </c>
      <c r="E1123" t="s">
        <v>6958</v>
      </c>
      <c r="F1123" t="s">
        <v>6958</v>
      </c>
      <c r="H1123" t="s">
        <v>1590</v>
      </c>
      <c r="I1123" t="s">
        <v>5139</v>
      </c>
      <c r="J1123" t="s">
        <v>6959</v>
      </c>
      <c r="K1123" t="s">
        <v>6959</v>
      </c>
      <c r="L1123">
        <v>0</v>
      </c>
      <c r="M1123">
        <v>0</v>
      </c>
      <c r="N1123">
        <v>0</v>
      </c>
      <c r="O1123" t="s">
        <v>6960</v>
      </c>
      <c r="P1123" s="1">
        <v>0.21</v>
      </c>
      <c r="Q1123" t="s">
        <v>6961</v>
      </c>
      <c r="R1123">
        <v>0</v>
      </c>
      <c r="S1123">
        <v>0</v>
      </c>
      <c r="T1123" s="10">
        <f t="shared" si="65"/>
        <v>5462.8099173553719</v>
      </c>
      <c r="U1123" s="30">
        <v>6614.0611019999997</v>
      </c>
      <c r="W1123">
        <f t="shared" si="67"/>
        <v>6610</v>
      </c>
      <c r="X1123" s="17">
        <f t="shared" si="66"/>
        <v>6610</v>
      </c>
      <c r="Y1123" t="s">
        <v>6957</v>
      </c>
      <c r="Z1123" t="s">
        <v>6957</v>
      </c>
      <c r="AA1123" t="s">
        <v>6958</v>
      </c>
      <c r="AB1123">
        <v>0</v>
      </c>
      <c r="AC1123">
        <v>0</v>
      </c>
    </row>
    <row r="1124" spans="1:29" ht="23.25">
      <c r="A1124">
        <v>1151</v>
      </c>
      <c r="B1124" t="s">
        <v>6956</v>
      </c>
      <c r="C1124" t="s">
        <v>6957</v>
      </c>
      <c r="D1124" t="s">
        <v>6957</v>
      </c>
      <c r="E1124" t="s">
        <v>6958</v>
      </c>
      <c r="F1124" t="s">
        <v>6958</v>
      </c>
      <c r="H1124" t="s">
        <v>1591</v>
      </c>
      <c r="I1124" t="s">
        <v>5140</v>
      </c>
      <c r="J1124" t="s">
        <v>6959</v>
      </c>
      <c r="K1124" t="s">
        <v>6959</v>
      </c>
      <c r="L1124">
        <v>0</v>
      </c>
      <c r="M1124">
        <v>0</v>
      </c>
      <c r="N1124">
        <v>0</v>
      </c>
      <c r="O1124" t="s">
        <v>6960</v>
      </c>
      <c r="P1124" s="1">
        <v>0.21</v>
      </c>
      <c r="Q1124" t="s">
        <v>6961</v>
      </c>
      <c r="R1124">
        <v>0</v>
      </c>
      <c r="S1124">
        <v>0</v>
      </c>
      <c r="T1124" s="10">
        <f t="shared" si="65"/>
        <v>5619.8347107438021</v>
      </c>
      <c r="U1124" s="30">
        <v>6802.3350449999998</v>
      </c>
      <c r="W1124">
        <f t="shared" si="67"/>
        <v>6800</v>
      </c>
      <c r="X1124" s="17">
        <f t="shared" si="66"/>
        <v>6800</v>
      </c>
      <c r="Y1124" t="s">
        <v>6957</v>
      </c>
      <c r="Z1124" t="s">
        <v>6957</v>
      </c>
      <c r="AA1124" t="s">
        <v>6958</v>
      </c>
      <c r="AB1124">
        <v>0</v>
      </c>
      <c r="AC1124">
        <v>0</v>
      </c>
    </row>
    <row r="1125" spans="1:29" ht="23.25">
      <c r="A1125">
        <v>1152</v>
      </c>
      <c r="B1125" t="s">
        <v>6956</v>
      </c>
      <c r="C1125" t="s">
        <v>6957</v>
      </c>
      <c r="D1125" t="s">
        <v>6957</v>
      </c>
      <c r="E1125" t="s">
        <v>6958</v>
      </c>
      <c r="F1125" t="s">
        <v>6958</v>
      </c>
      <c r="H1125" t="s">
        <v>1593</v>
      </c>
      <c r="I1125" t="s">
        <v>5141</v>
      </c>
      <c r="J1125" t="s">
        <v>6959</v>
      </c>
      <c r="K1125" t="s">
        <v>6959</v>
      </c>
      <c r="L1125">
        <v>0</v>
      </c>
      <c r="M1125">
        <v>0</v>
      </c>
      <c r="N1125">
        <v>0</v>
      </c>
      <c r="O1125" t="s">
        <v>6960</v>
      </c>
      <c r="P1125" s="1">
        <v>0.21</v>
      </c>
      <c r="Q1125" t="s">
        <v>6961</v>
      </c>
      <c r="R1125">
        <v>0</v>
      </c>
      <c r="S1125">
        <v>0</v>
      </c>
      <c r="T1125" s="10">
        <f t="shared" si="65"/>
        <v>388.42975206611573</v>
      </c>
      <c r="U1125" s="30">
        <v>472.13132174999998</v>
      </c>
      <c r="W1125">
        <f t="shared" si="67"/>
        <v>470</v>
      </c>
      <c r="X1125" s="17">
        <f t="shared" si="66"/>
        <v>470</v>
      </c>
      <c r="Y1125" t="s">
        <v>6957</v>
      </c>
      <c r="Z1125" t="s">
        <v>6957</v>
      </c>
      <c r="AA1125" t="s">
        <v>6958</v>
      </c>
      <c r="AB1125">
        <v>0</v>
      </c>
      <c r="AC1125">
        <v>0</v>
      </c>
    </row>
    <row r="1126" spans="1:29" ht="23.25">
      <c r="A1126">
        <v>1153</v>
      </c>
      <c r="B1126" t="s">
        <v>6956</v>
      </c>
      <c r="C1126" t="s">
        <v>6957</v>
      </c>
      <c r="D1126" t="s">
        <v>6957</v>
      </c>
      <c r="E1126" t="s">
        <v>6958</v>
      </c>
      <c r="F1126" t="s">
        <v>6958</v>
      </c>
      <c r="H1126" t="s">
        <v>1594</v>
      </c>
      <c r="I1126" t="s">
        <v>5142</v>
      </c>
      <c r="J1126" t="s">
        <v>6959</v>
      </c>
      <c r="K1126" t="s">
        <v>6959</v>
      </c>
      <c r="L1126">
        <v>0</v>
      </c>
      <c r="M1126">
        <v>0</v>
      </c>
      <c r="N1126">
        <v>0</v>
      </c>
      <c r="O1126" t="s">
        <v>6960</v>
      </c>
      <c r="P1126" s="1">
        <v>0.21</v>
      </c>
      <c r="Q1126" t="s">
        <v>6961</v>
      </c>
      <c r="R1126">
        <v>0</v>
      </c>
      <c r="S1126">
        <v>0</v>
      </c>
      <c r="T1126" s="10">
        <f t="shared" si="65"/>
        <v>404.95867768595042</v>
      </c>
      <c r="U1126" s="30">
        <v>493.25329349999998</v>
      </c>
      <c r="W1126">
        <f t="shared" si="67"/>
        <v>490</v>
      </c>
      <c r="X1126" s="17">
        <f t="shared" si="66"/>
        <v>490</v>
      </c>
      <c r="Y1126" t="s">
        <v>6957</v>
      </c>
      <c r="Z1126" t="s">
        <v>6957</v>
      </c>
      <c r="AA1126" t="s">
        <v>6958</v>
      </c>
      <c r="AB1126">
        <v>0</v>
      </c>
      <c r="AC1126">
        <v>0</v>
      </c>
    </row>
    <row r="1127" spans="1:29" ht="23.25">
      <c r="A1127">
        <v>1154</v>
      </c>
      <c r="B1127" t="s">
        <v>6956</v>
      </c>
      <c r="C1127" t="s">
        <v>6957</v>
      </c>
      <c r="D1127" t="s">
        <v>6957</v>
      </c>
      <c r="E1127" t="s">
        <v>6958</v>
      </c>
      <c r="F1127" t="s">
        <v>6958</v>
      </c>
      <c r="H1127" t="s">
        <v>1595</v>
      </c>
      <c r="I1127" t="s">
        <v>5143</v>
      </c>
      <c r="J1127" t="s">
        <v>6959</v>
      </c>
      <c r="K1127" t="s">
        <v>6959</v>
      </c>
      <c r="L1127">
        <v>0</v>
      </c>
      <c r="M1127">
        <v>0</v>
      </c>
      <c r="N1127">
        <v>0</v>
      </c>
      <c r="O1127" t="s">
        <v>6960</v>
      </c>
      <c r="P1127" s="1">
        <v>0.21</v>
      </c>
      <c r="Q1127" t="s">
        <v>6961</v>
      </c>
      <c r="R1127">
        <v>0</v>
      </c>
      <c r="S1127">
        <v>0</v>
      </c>
      <c r="T1127" s="10">
        <f t="shared" si="65"/>
        <v>462.80991735537191</v>
      </c>
      <c r="U1127" s="30">
        <v>561.65038874999993</v>
      </c>
      <c r="W1127">
        <f t="shared" si="67"/>
        <v>560</v>
      </c>
      <c r="X1127" s="17">
        <f t="shared" si="66"/>
        <v>560</v>
      </c>
      <c r="Y1127" t="s">
        <v>6957</v>
      </c>
      <c r="Z1127" t="s">
        <v>6957</v>
      </c>
      <c r="AA1127" t="s">
        <v>6958</v>
      </c>
      <c r="AB1127">
        <v>0</v>
      </c>
      <c r="AC1127">
        <v>0</v>
      </c>
    </row>
    <row r="1128" spans="1:29" ht="23.25">
      <c r="A1128">
        <v>1155</v>
      </c>
      <c r="B1128" t="s">
        <v>6956</v>
      </c>
      <c r="C1128" t="s">
        <v>6957</v>
      </c>
      <c r="D1128" t="s">
        <v>6957</v>
      </c>
      <c r="E1128" t="s">
        <v>6958</v>
      </c>
      <c r="F1128" t="s">
        <v>6958</v>
      </c>
      <c r="H1128" t="s">
        <v>1596</v>
      </c>
      <c r="I1128" t="s">
        <v>5144</v>
      </c>
      <c r="J1128" t="s">
        <v>6959</v>
      </c>
      <c r="K1128" t="s">
        <v>6959</v>
      </c>
      <c r="L1128">
        <v>0</v>
      </c>
      <c r="M1128">
        <v>0</v>
      </c>
      <c r="N1128">
        <v>0</v>
      </c>
      <c r="O1128" t="s">
        <v>6960</v>
      </c>
      <c r="P1128" s="1">
        <v>0.21</v>
      </c>
      <c r="Q1128" t="s">
        <v>6961</v>
      </c>
      <c r="R1128">
        <v>0</v>
      </c>
      <c r="S1128">
        <v>0</v>
      </c>
      <c r="T1128" s="10">
        <f t="shared" si="65"/>
        <v>669.42148760330576</v>
      </c>
      <c r="U1128" s="30">
        <v>806.08487849999995</v>
      </c>
      <c r="W1128">
        <f t="shared" si="67"/>
        <v>810</v>
      </c>
      <c r="X1128" s="17">
        <f t="shared" si="66"/>
        <v>810</v>
      </c>
      <c r="Y1128" t="s">
        <v>6957</v>
      </c>
      <c r="Z1128" t="s">
        <v>6957</v>
      </c>
      <c r="AA1128" t="s">
        <v>6958</v>
      </c>
      <c r="AB1128">
        <v>0</v>
      </c>
      <c r="AC1128">
        <v>0</v>
      </c>
    </row>
    <row r="1129" spans="1:29" ht="23.25">
      <c r="A1129">
        <v>1156</v>
      </c>
      <c r="B1129" t="s">
        <v>6956</v>
      </c>
      <c r="C1129" t="s">
        <v>6957</v>
      </c>
      <c r="D1129" t="s">
        <v>6957</v>
      </c>
      <c r="E1129" t="s">
        <v>6958</v>
      </c>
      <c r="F1129" t="s">
        <v>6958</v>
      </c>
      <c r="H1129" t="s">
        <v>1597</v>
      </c>
      <c r="I1129" t="s">
        <v>5145</v>
      </c>
      <c r="J1129" t="s">
        <v>6959</v>
      </c>
      <c r="K1129" t="s">
        <v>6959</v>
      </c>
      <c r="L1129">
        <v>0</v>
      </c>
      <c r="M1129">
        <v>0</v>
      </c>
      <c r="N1129">
        <v>0</v>
      </c>
      <c r="O1129" t="s">
        <v>6960</v>
      </c>
      <c r="P1129" s="1">
        <v>0.21</v>
      </c>
      <c r="Q1129" t="s">
        <v>6961</v>
      </c>
      <c r="R1129">
        <v>0</v>
      </c>
      <c r="S1129">
        <v>0</v>
      </c>
      <c r="T1129" s="10">
        <f t="shared" si="65"/>
        <v>876.03305785123973</v>
      </c>
      <c r="U1129" s="30">
        <v>1064.2473022500001</v>
      </c>
      <c r="W1129">
        <f t="shared" si="67"/>
        <v>1060</v>
      </c>
      <c r="X1129" s="17">
        <f t="shared" si="66"/>
        <v>1060</v>
      </c>
      <c r="Y1129" t="s">
        <v>6957</v>
      </c>
      <c r="Z1129" t="s">
        <v>6957</v>
      </c>
      <c r="AA1129" t="s">
        <v>6958</v>
      </c>
      <c r="AB1129">
        <v>0</v>
      </c>
      <c r="AC1129">
        <v>0</v>
      </c>
    </row>
    <row r="1130" spans="1:29" ht="23.25">
      <c r="A1130">
        <v>1157</v>
      </c>
      <c r="B1130" t="s">
        <v>6956</v>
      </c>
      <c r="C1130" t="s">
        <v>6957</v>
      </c>
      <c r="D1130" t="s">
        <v>6957</v>
      </c>
      <c r="E1130" t="s">
        <v>6958</v>
      </c>
      <c r="F1130" t="s">
        <v>6958</v>
      </c>
      <c r="H1130" t="s">
        <v>1598</v>
      </c>
      <c r="I1130" t="s">
        <v>5146</v>
      </c>
      <c r="J1130" t="s">
        <v>6959</v>
      </c>
      <c r="K1130" t="s">
        <v>6959</v>
      </c>
      <c r="L1130">
        <v>0</v>
      </c>
      <c r="M1130">
        <v>0</v>
      </c>
      <c r="N1130">
        <v>0</v>
      </c>
      <c r="O1130" t="s">
        <v>6960</v>
      </c>
      <c r="P1130" s="1">
        <v>0.21</v>
      </c>
      <c r="Q1130" t="s">
        <v>6961</v>
      </c>
      <c r="R1130">
        <v>0</v>
      </c>
      <c r="S1130">
        <v>0</v>
      </c>
      <c r="T1130" s="10">
        <f t="shared" si="65"/>
        <v>1446.2809917355373</v>
      </c>
      <c r="U1130" s="30">
        <v>1748.7662939999998</v>
      </c>
      <c r="W1130">
        <f t="shared" si="67"/>
        <v>1750</v>
      </c>
      <c r="X1130" s="17">
        <f t="shared" si="66"/>
        <v>1750</v>
      </c>
      <c r="Y1130" t="s">
        <v>6957</v>
      </c>
      <c r="Z1130" t="s">
        <v>6957</v>
      </c>
      <c r="AA1130" t="s">
        <v>6958</v>
      </c>
      <c r="AB1130">
        <v>0</v>
      </c>
      <c r="AC1130">
        <v>0</v>
      </c>
    </row>
    <row r="1131" spans="1:29" ht="23.25">
      <c r="A1131">
        <v>1158</v>
      </c>
      <c r="B1131" t="s">
        <v>6956</v>
      </c>
      <c r="C1131" t="s">
        <v>6957</v>
      </c>
      <c r="D1131" t="s">
        <v>6957</v>
      </c>
      <c r="E1131" t="s">
        <v>6958</v>
      </c>
      <c r="F1131" t="s">
        <v>6958</v>
      </c>
      <c r="H1131" t="s">
        <v>1599</v>
      </c>
      <c r="I1131" t="s">
        <v>5147</v>
      </c>
      <c r="J1131" t="s">
        <v>6959</v>
      </c>
      <c r="K1131" t="s">
        <v>6959</v>
      </c>
      <c r="L1131">
        <v>0</v>
      </c>
      <c r="M1131">
        <v>0</v>
      </c>
      <c r="N1131">
        <v>0</v>
      </c>
      <c r="O1131" t="s">
        <v>6960</v>
      </c>
      <c r="P1131" s="1">
        <v>0.21</v>
      </c>
      <c r="Q1131" t="s">
        <v>6961</v>
      </c>
      <c r="R1131">
        <v>0</v>
      </c>
      <c r="S1131">
        <v>0</v>
      </c>
      <c r="T1131" s="10">
        <f t="shared" si="65"/>
        <v>1669.4214876033059</v>
      </c>
      <c r="U1131" s="30">
        <v>2023.9359030000001</v>
      </c>
      <c r="W1131">
        <f t="shared" si="67"/>
        <v>2020</v>
      </c>
      <c r="X1131" s="17">
        <f t="shared" si="66"/>
        <v>2020</v>
      </c>
      <c r="Y1131" t="s">
        <v>6957</v>
      </c>
      <c r="Z1131" t="s">
        <v>6957</v>
      </c>
      <c r="AA1131" t="s">
        <v>6958</v>
      </c>
      <c r="AB1131">
        <v>0</v>
      </c>
      <c r="AC1131">
        <v>0</v>
      </c>
    </row>
    <row r="1132" spans="1:29" ht="23.25">
      <c r="A1132">
        <v>1159</v>
      </c>
      <c r="B1132" t="s">
        <v>6956</v>
      </c>
      <c r="C1132" t="s">
        <v>6957</v>
      </c>
      <c r="D1132" t="s">
        <v>6957</v>
      </c>
      <c r="E1132" t="s">
        <v>6958</v>
      </c>
      <c r="F1132" t="s">
        <v>6958</v>
      </c>
      <c r="H1132" t="s">
        <v>1600</v>
      </c>
      <c r="I1132" t="s">
        <v>5148</v>
      </c>
      <c r="J1132" t="s">
        <v>6959</v>
      </c>
      <c r="K1132" t="s">
        <v>6959</v>
      </c>
      <c r="L1132">
        <v>0</v>
      </c>
      <c r="M1132">
        <v>0</v>
      </c>
      <c r="N1132">
        <v>0</v>
      </c>
      <c r="O1132" t="s">
        <v>6960</v>
      </c>
      <c r="P1132" s="1">
        <v>0.21</v>
      </c>
      <c r="Q1132" t="s">
        <v>6961</v>
      </c>
      <c r="R1132">
        <v>0</v>
      </c>
      <c r="S1132">
        <v>0</v>
      </c>
      <c r="T1132" s="10">
        <f t="shared" si="65"/>
        <v>1016.5289256198347</v>
      </c>
      <c r="U1132" s="30">
        <v>1230.8692027500001</v>
      </c>
      <c r="W1132">
        <f t="shared" si="67"/>
        <v>1230</v>
      </c>
      <c r="X1132" s="17">
        <f t="shared" si="66"/>
        <v>1230</v>
      </c>
      <c r="Y1132" t="s">
        <v>6957</v>
      </c>
      <c r="Z1132" t="s">
        <v>6957</v>
      </c>
      <c r="AA1132" t="s">
        <v>6958</v>
      </c>
      <c r="AB1132">
        <v>0</v>
      </c>
      <c r="AC1132">
        <v>0</v>
      </c>
    </row>
    <row r="1133" spans="1:29" ht="23.25">
      <c r="A1133">
        <v>1160</v>
      </c>
      <c r="B1133" t="s">
        <v>6956</v>
      </c>
      <c r="C1133" t="s">
        <v>6957</v>
      </c>
      <c r="D1133" t="s">
        <v>6957</v>
      </c>
      <c r="E1133" t="s">
        <v>6958</v>
      </c>
      <c r="F1133" t="s">
        <v>6958</v>
      </c>
      <c r="H1133" t="s">
        <v>1601</v>
      </c>
      <c r="I1133" t="s">
        <v>5149</v>
      </c>
      <c r="J1133" t="s">
        <v>6959</v>
      </c>
      <c r="K1133" t="s">
        <v>6959</v>
      </c>
      <c r="L1133">
        <v>0</v>
      </c>
      <c r="M1133">
        <v>0</v>
      </c>
      <c r="N1133">
        <v>0</v>
      </c>
      <c r="O1133" t="s">
        <v>6960</v>
      </c>
      <c r="P1133" s="1">
        <v>0.21</v>
      </c>
      <c r="Q1133" t="s">
        <v>6961</v>
      </c>
      <c r="R1133">
        <v>0</v>
      </c>
      <c r="S1133">
        <v>0</v>
      </c>
      <c r="T1133" s="10">
        <f t="shared" si="65"/>
        <v>1355.3719008264463</v>
      </c>
      <c r="U1133" s="30">
        <v>1638.3318929999998</v>
      </c>
      <c r="W1133">
        <f t="shared" si="67"/>
        <v>1640</v>
      </c>
      <c r="X1133" s="17">
        <f t="shared" si="66"/>
        <v>1640</v>
      </c>
      <c r="Y1133" t="s">
        <v>6957</v>
      </c>
      <c r="Z1133" t="s">
        <v>6957</v>
      </c>
      <c r="AA1133" t="s">
        <v>6958</v>
      </c>
      <c r="AB1133">
        <v>0</v>
      </c>
      <c r="AC1133">
        <v>0</v>
      </c>
    </row>
    <row r="1134" spans="1:29" ht="23.25">
      <c r="A1134">
        <v>1161</v>
      </c>
      <c r="B1134" t="s">
        <v>6956</v>
      </c>
      <c r="C1134" t="s">
        <v>6957</v>
      </c>
      <c r="D1134" t="s">
        <v>6957</v>
      </c>
      <c r="E1134" t="s">
        <v>6958</v>
      </c>
      <c r="F1134" t="s">
        <v>6958</v>
      </c>
      <c r="H1134" t="s">
        <v>1602</v>
      </c>
      <c r="I1134" t="s">
        <v>5150</v>
      </c>
      <c r="J1134" t="s">
        <v>6959</v>
      </c>
      <c r="K1134" t="s">
        <v>6959</v>
      </c>
      <c r="L1134">
        <v>0</v>
      </c>
      <c r="M1134">
        <v>0</v>
      </c>
      <c r="N1134">
        <v>0</v>
      </c>
      <c r="O1134" t="s">
        <v>6960</v>
      </c>
      <c r="P1134" s="1">
        <v>0.21</v>
      </c>
      <c r="Q1134" t="s">
        <v>6961</v>
      </c>
      <c r="R1134">
        <v>0</v>
      </c>
      <c r="S1134">
        <v>0</v>
      </c>
      <c r="T1134" s="10">
        <f t="shared" si="65"/>
        <v>1900.8264462809918</v>
      </c>
      <c r="U1134" s="30">
        <v>2303.0046765000002</v>
      </c>
      <c r="W1134">
        <f t="shared" si="67"/>
        <v>2300</v>
      </c>
      <c r="X1134" s="17">
        <f t="shared" si="66"/>
        <v>2300</v>
      </c>
      <c r="Y1134" t="s">
        <v>6957</v>
      </c>
      <c r="Z1134" t="s">
        <v>6957</v>
      </c>
      <c r="AA1134" t="s">
        <v>6958</v>
      </c>
      <c r="AB1134">
        <v>0</v>
      </c>
      <c r="AC1134">
        <v>0</v>
      </c>
    </row>
    <row r="1135" spans="1:29" ht="23.25">
      <c r="A1135">
        <v>1162</v>
      </c>
      <c r="B1135" t="s">
        <v>6956</v>
      </c>
      <c r="C1135" t="s">
        <v>6957</v>
      </c>
      <c r="D1135" t="s">
        <v>6957</v>
      </c>
      <c r="E1135" t="s">
        <v>6958</v>
      </c>
      <c r="F1135" t="s">
        <v>6958</v>
      </c>
      <c r="H1135" t="s">
        <v>1603</v>
      </c>
      <c r="I1135" t="s">
        <v>5151</v>
      </c>
      <c r="J1135" t="s">
        <v>6959</v>
      </c>
      <c r="K1135" t="s">
        <v>6959</v>
      </c>
      <c r="L1135">
        <v>0</v>
      </c>
      <c r="M1135">
        <v>0</v>
      </c>
      <c r="N1135">
        <v>0</v>
      </c>
      <c r="O1135" t="s">
        <v>6960</v>
      </c>
      <c r="P1135" s="1">
        <v>0.21</v>
      </c>
      <c r="Q1135" t="s">
        <v>6961</v>
      </c>
      <c r="R1135">
        <v>0</v>
      </c>
      <c r="S1135">
        <v>0</v>
      </c>
      <c r="T1135" s="10">
        <f t="shared" si="65"/>
        <v>2305.7851239669421</v>
      </c>
      <c r="U1135" s="30">
        <v>2785.5397597499996</v>
      </c>
      <c r="W1135">
        <f t="shared" si="67"/>
        <v>2790</v>
      </c>
      <c r="X1135" s="17">
        <f t="shared" si="66"/>
        <v>2790</v>
      </c>
      <c r="Y1135" t="s">
        <v>6957</v>
      </c>
      <c r="Z1135" t="s">
        <v>6957</v>
      </c>
      <c r="AA1135" t="s">
        <v>6958</v>
      </c>
      <c r="AB1135">
        <v>0</v>
      </c>
      <c r="AC1135">
        <v>0</v>
      </c>
    </row>
    <row r="1136" spans="1:29" ht="23.25">
      <c r="A1136">
        <v>1163</v>
      </c>
      <c r="B1136" t="s">
        <v>6956</v>
      </c>
      <c r="C1136" t="s">
        <v>6957</v>
      </c>
      <c r="D1136" t="s">
        <v>6957</v>
      </c>
      <c r="E1136" t="s">
        <v>6958</v>
      </c>
      <c r="F1136" t="s">
        <v>6958</v>
      </c>
      <c r="H1136" t="s">
        <v>1604</v>
      </c>
      <c r="I1136" t="s">
        <v>5152</v>
      </c>
      <c r="J1136" t="s">
        <v>6959</v>
      </c>
      <c r="K1136" t="s">
        <v>6959</v>
      </c>
      <c r="L1136">
        <v>0</v>
      </c>
      <c r="M1136">
        <v>0</v>
      </c>
      <c r="N1136">
        <v>0</v>
      </c>
      <c r="O1136" t="s">
        <v>6960</v>
      </c>
      <c r="P1136" s="1">
        <v>0.21</v>
      </c>
      <c r="Q1136" t="s">
        <v>6961</v>
      </c>
      <c r="R1136">
        <v>0</v>
      </c>
      <c r="S1136">
        <v>0</v>
      </c>
      <c r="T1136" s="10">
        <f t="shared" ref="T1136:T1199" si="68">X1136/1.21</f>
        <v>3388.4297520661157</v>
      </c>
      <c r="U1136" s="30">
        <v>4097.6984564999993</v>
      </c>
      <c r="W1136">
        <f t="shared" si="67"/>
        <v>4100</v>
      </c>
      <c r="X1136" s="17">
        <f t="shared" si="66"/>
        <v>4100</v>
      </c>
      <c r="Y1136" t="s">
        <v>6957</v>
      </c>
      <c r="Z1136" t="s">
        <v>6957</v>
      </c>
      <c r="AA1136" t="s">
        <v>6958</v>
      </c>
      <c r="AB1136">
        <v>0</v>
      </c>
      <c r="AC1136">
        <v>0</v>
      </c>
    </row>
    <row r="1137" spans="1:29" ht="23.25">
      <c r="A1137">
        <v>1164</v>
      </c>
      <c r="B1137" t="s">
        <v>6956</v>
      </c>
      <c r="C1137" t="s">
        <v>6957</v>
      </c>
      <c r="D1137" t="s">
        <v>6957</v>
      </c>
      <c r="E1137" t="s">
        <v>6958</v>
      </c>
      <c r="F1137" t="s">
        <v>6958</v>
      </c>
      <c r="H1137" t="s">
        <v>1605</v>
      </c>
      <c r="I1137" t="s">
        <v>5153</v>
      </c>
      <c r="J1137" t="s">
        <v>6959</v>
      </c>
      <c r="K1137" t="s">
        <v>6959</v>
      </c>
      <c r="L1137">
        <v>0</v>
      </c>
      <c r="M1137">
        <v>0</v>
      </c>
      <c r="N1137">
        <v>0</v>
      </c>
      <c r="O1137" t="s">
        <v>6960</v>
      </c>
      <c r="P1137" s="1">
        <v>0.21</v>
      </c>
      <c r="Q1137" t="s">
        <v>6961</v>
      </c>
      <c r="R1137">
        <v>0</v>
      </c>
      <c r="S1137">
        <v>0</v>
      </c>
      <c r="T1137" s="10">
        <f t="shared" si="68"/>
        <v>1380.1652892561983</v>
      </c>
      <c r="U1137" s="30">
        <v>1671.1244055</v>
      </c>
      <c r="W1137">
        <f t="shared" si="67"/>
        <v>1670</v>
      </c>
      <c r="X1137" s="17">
        <f t="shared" si="66"/>
        <v>1670</v>
      </c>
      <c r="Y1137" t="s">
        <v>6957</v>
      </c>
      <c r="Z1137" t="s">
        <v>6957</v>
      </c>
      <c r="AA1137" t="s">
        <v>6958</v>
      </c>
      <c r="AB1137">
        <v>0</v>
      </c>
      <c r="AC1137">
        <v>0</v>
      </c>
    </row>
    <row r="1138" spans="1:29" ht="23.25">
      <c r="A1138">
        <v>1165</v>
      </c>
      <c r="B1138" t="s">
        <v>6956</v>
      </c>
      <c r="C1138" t="s">
        <v>6957</v>
      </c>
      <c r="D1138" t="s">
        <v>6957</v>
      </c>
      <c r="E1138" t="s">
        <v>6958</v>
      </c>
      <c r="F1138" t="s">
        <v>6958</v>
      </c>
      <c r="H1138" t="s">
        <v>1606</v>
      </c>
      <c r="I1138" t="s">
        <v>5154</v>
      </c>
      <c r="J1138" t="s">
        <v>6959</v>
      </c>
      <c r="K1138" t="s">
        <v>6959</v>
      </c>
      <c r="L1138">
        <v>0</v>
      </c>
      <c r="M1138">
        <v>0</v>
      </c>
      <c r="N1138">
        <v>0</v>
      </c>
      <c r="O1138" t="s">
        <v>6960</v>
      </c>
      <c r="P1138" s="1">
        <v>0.21</v>
      </c>
      <c r="Q1138" t="s">
        <v>6961</v>
      </c>
      <c r="R1138">
        <v>0</v>
      </c>
      <c r="S1138">
        <v>0</v>
      </c>
      <c r="T1138" s="10">
        <f t="shared" si="68"/>
        <v>1677.6859504132233</v>
      </c>
      <c r="U1138" s="30">
        <v>2034.04318425</v>
      </c>
      <c r="W1138">
        <f t="shared" si="67"/>
        <v>2030</v>
      </c>
      <c r="X1138" s="17">
        <f t="shared" si="66"/>
        <v>2030</v>
      </c>
      <c r="Y1138" t="s">
        <v>6957</v>
      </c>
      <c r="Z1138" t="s">
        <v>6957</v>
      </c>
      <c r="AA1138" t="s">
        <v>6958</v>
      </c>
      <c r="AB1138">
        <v>0</v>
      </c>
      <c r="AC1138">
        <v>0</v>
      </c>
    </row>
    <row r="1139" spans="1:29" ht="23.25">
      <c r="A1139">
        <v>1166</v>
      </c>
      <c r="B1139" t="s">
        <v>6956</v>
      </c>
      <c r="C1139" t="s">
        <v>6957</v>
      </c>
      <c r="D1139" t="s">
        <v>6957</v>
      </c>
      <c r="E1139" t="s">
        <v>6958</v>
      </c>
      <c r="F1139" t="s">
        <v>6958</v>
      </c>
      <c r="H1139" t="s">
        <v>1607</v>
      </c>
      <c r="I1139" t="s">
        <v>5155</v>
      </c>
      <c r="J1139" t="s">
        <v>6959</v>
      </c>
      <c r="K1139" t="s">
        <v>6959</v>
      </c>
      <c r="L1139">
        <v>0</v>
      </c>
      <c r="M1139">
        <v>0</v>
      </c>
      <c r="N1139">
        <v>0</v>
      </c>
      <c r="O1139" t="s">
        <v>6960</v>
      </c>
      <c r="P1139" s="1">
        <v>0.21</v>
      </c>
      <c r="Q1139" t="s">
        <v>6961</v>
      </c>
      <c r="R1139">
        <v>0</v>
      </c>
      <c r="S1139">
        <v>0</v>
      </c>
      <c r="T1139" s="10">
        <f t="shared" si="68"/>
        <v>2157.0247933884298</v>
      </c>
      <c r="U1139" s="30">
        <v>2605.1000827500002</v>
      </c>
      <c r="W1139">
        <f t="shared" si="67"/>
        <v>2610</v>
      </c>
      <c r="X1139" s="17">
        <f t="shared" si="66"/>
        <v>2610</v>
      </c>
      <c r="Y1139" t="s">
        <v>6957</v>
      </c>
      <c r="Z1139" t="s">
        <v>6957</v>
      </c>
      <c r="AA1139" t="s">
        <v>6958</v>
      </c>
      <c r="AB1139">
        <v>0</v>
      </c>
      <c r="AC1139">
        <v>0</v>
      </c>
    </row>
    <row r="1140" spans="1:29" ht="23.25">
      <c r="A1140">
        <v>1167</v>
      </c>
      <c r="B1140" t="s">
        <v>6956</v>
      </c>
      <c r="C1140" t="s">
        <v>6957</v>
      </c>
      <c r="D1140" t="s">
        <v>6957</v>
      </c>
      <c r="E1140" t="s">
        <v>6958</v>
      </c>
      <c r="F1140" t="s">
        <v>6958</v>
      </c>
      <c r="H1140" t="s">
        <v>1608</v>
      </c>
      <c r="I1140" t="s">
        <v>5156</v>
      </c>
      <c r="J1140" t="s">
        <v>6959</v>
      </c>
      <c r="K1140" t="s">
        <v>6959</v>
      </c>
      <c r="L1140">
        <v>0</v>
      </c>
      <c r="M1140">
        <v>0</v>
      </c>
      <c r="N1140">
        <v>0</v>
      </c>
      <c r="O1140" t="s">
        <v>6960</v>
      </c>
      <c r="P1140" s="1">
        <v>0.21</v>
      </c>
      <c r="Q1140" t="s">
        <v>6961</v>
      </c>
      <c r="R1140">
        <v>0</v>
      </c>
      <c r="S1140">
        <v>0</v>
      </c>
      <c r="T1140" s="10">
        <f t="shared" si="68"/>
        <v>2743.8016528925623</v>
      </c>
      <c r="U1140" s="30">
        <v>3322.7979097499997</v>
      </c>
      <c r="W1140">
        <f t="shared" si="67"/>
        <v>3320</v>
      </c>
      <c r="X1140" s="17">
        <f t="shared" si="66"/>
        <v>3320</v>
      </c>
      <c r="Y1140" t="s">
        <v>6957</v>
      </c>
      <c r="Z1140" t="s">
        <v>6957</v>
      </c>
      <c r="AA1140" t="s">
        <v>6958</v>
      </c>
      <c r="AB1140">
        <v>0</v>
      </c>
      <c r="AC1140">
        <v>0</v>
      </c>
    </row>
    <row r="1141" spans="1:29" ht="23.25">
      <c r="A1141">
        <v>1168</v>
      </c>
      <c r="B1141" t="s">
        <v>6956</v>
      </c>
      <c r="C1141" t="s">
        <v>6957</v>
      </c>
      <c r="D1141" t="s">
        <v>6957</v>
      </c>
      <c r="E1141" t="s">
        <v>6958</v>
      </c>
      <c r="F1141" t="s">
        <v>6958</v>
      </c>
      <c r="H1141" t="s">
        <v>1609</v>
      </c>
      <c r="I1141" t="s">
        <v>5157</v>
      </c>
      <c r="J1141" t="s">
        <v>6959</v>
      </c>
      <c r="K1141" t="s">
        <v>6959</v>
      </c>
      <c r="L1141">
        <v>0</v>
      </c>
      <c r="M1141">
        <v>0</v>
      </c>
      <c r="N1141">
        <v>0</v>
      </c>
      <c r="O1141" t="s">
        <v>6960</v>
      </c>
      <c r="P1141" s="1">
        <v>0.21</v>
      </c>
      <c r="Q1141" t="s">
        <v>6961</v>
      </c>
      <c r="R1141">
        <v>0</v>
      </c>
      <c r="S1141">
        <v>0</v>
      </c>
      <c r="T1141" s="10">
        <f t="shared" si="68"/>
        <v>4099.1735537190079</v>
      </c>
      <c r="U1141" s="30">
        <v>4963.5106290000003</v>
      </c>
      <c r="W1141">
        <f t="shared" si="67"/>
        <v>4960</v>
      </c>
      <c r="X1141" s="17">
        <f t="shared" si="66"/>
        <v>4960</v>
      </c>
      <c r="Y1141" t="s">
        <v>6957</v>
      </c>
      <c r="Z1141" t="s">
        <v>6957</v>
      </c>
      <c r="AA1141" t="s">
        <v>6958</v>
      </c>
      <c r="AB1141">
        <v>0</v>
      </c>
      <c r="AC1141">
        <v>0</v>
      </c>
    </row>
    <row r="1142" spans="1:29" ht="23.25">
      <c r="A1142">
        <v>1169</v>
      </c>
      <c r="B1142" t="s">
        <v>6956</v>
      </c>
      <c r="C1142" t="s">
        <v>6957</v>
      </c>
      <c r="D1142" t="s">
        <v>6957</v>
      </c>
      <c r="E1142" t="s">
        <v>6958</v>
      </c>
      <c r="F1142" t="s">
        <v>6958</v>
      </c>
      <c r="H1142" t="s">
        <v>1624</v>
      </c>
      <c r="I1142" t="s">
        <v>5170</v>
      </c>
      <c r="J1142" t="s">
        <v>6959</v>
      </c>
      <c r="K1142" t="s">
        <v>6959</v>
      </c>
      <c r="L1142">
        <v>0</v>
      </c>
      <c r="M1142">
        <v>0</v>
      </c>
      <c r="N1142">
        <v>0</v>
      </c>
      <c r="O1142" t="s">
        <v>6960</v>
      </c>
      <c r="P1142" s="1">
        <v>0.21</v>
      </c>
      <c r="Q1142" t="s">
        <v>6961</v>
      </c>
      <c r="R1142">
        <v>0</v>
      </c>
      <c r="S1142">
        <v>0</v>
      </c>
      <c r="T1142" s="10">
        <f t="shared" si="68"/>
        <v>429.75206611570252</v>
      </c>
      <c r="U1142" s="30">
        <v>515.58813899999996</v>
      </c>
      <c r="W1142">
        <f t="shared" si="67"/>
        <v>520</v>
      </c>
      <c r="X1142" s="17">
        <f t="shared" si="66"/>
        <v>520</v>
      </c>
      <c r="Y1142" t="s">
        <v>6957</v>
      </c>
      <c r="Z1142" t="s">
        <v>6957</v>
      </c>
      <c r="AA1142" t="s">
        <v>6958</v>
      </c>
      <c r="AB1142">
        <v>0</v>
      </c>
      <c r="AC1142">
        <v>0</v>
      </c>
    </row>
    <row r="1143" spans="1:29" ht="23.25">
      <c r="A1143">
        <v>1170</v>
      </c>
      <c r="B1143" t="s">
        <v>6956</v>
      </c>
      <c r="C1143" t="s">
        <v>6957</v>
      </c>
      <c r="D1143" t="s">
        <v>6957</v>
      </c>
      <c r="E1143" t="s">
        <v>6958</v>
      </c>
      <c r="F1143" t="s">
        <v>6958</v>
      </c>
      <c r="H1143" t="s">
        <v>1625</v>
      </c>
      <c r="I1143" t="s">
        <v>5171</v>
      </c>
      <c r="J1143" t="s">
        <v>6959</v>
      </c>
      <c r="K1143" t="s">
        <v>6959</v>
      </c>
      <c r="L1143">
        <v>0</v>
      </c>
      <c r="M1143">
        <v>0</v>
      </c>
      <c r="N1143">
        <v>0</v>
      </c>
      <c r="O1143" t="s">
        <v>6960</v>
      </c>
      <c r="P1143" s="1">
        <v>0.21</v>
      </c>
      <c r="Q1143" t="s">
        <v>6961</v>
      </c>
      <c r="R1143">
        <v>0</v>
      </c>
      <c r="S1143">
        <v>0</v>
      </c>
      <c r="T1143" s="10">
        <f t="shared" si="68"/>
        <v>446.28099173553721</v>
      </c>
      <c r="U1143" s="30">
        <v>539.42335424999999</v>
      </c>
      <c r="W1143">
        <f t="shared" si="67"/>
        <v>540</v>
      </c>
      <c r="X1143" s="17">
        <f t="shared" si="66"/>
        <v>540</v>
      </c>
      <c r="Y1143" t="s">
        <v>6957</v>
      </c>
      <c r="Z1143" t="s">
        <v>6957</v>
      </c>
      <c r="AA1143" t="s">
        <v>6958</v>
      </c>
      <c r="AB1143">
        <v>0</v>
      </c>
      <c r="AC1143">
        <v>0</v>
      </c>
    </row>
    <row r="1144" spans="1:29" ht="23.25">
      <c r="A1144">
        <v>1171</v>
      </c>
      <c r="B1144" t="s">
        <v>6956</v>
      </c>
      <c r="C1144" t="s">
        <v>6957</v>
      </c>
      <c r="D1144" t="s">
        <v>6957</v>
      </c>
      <c r="E1144" t="s">
        <v>6958</v>
      </c>
      <c r="F1144" t="s">
        <v>6958</v>
      </c>
      <c r="H1144" t="s">
        <v>1626</v>
      </c>
      <c r="I1144" t="s">
        <v>5172</v>
      </c>
      <c r="J1144" t="s">
        <v>6959</v>
      </c>
      <c r="K1144" t="s">
        <v>6959</v>
      </c>
      <c r="L1144">
        <v>0</v>
      </c>
      <c r="M1144">
        <v>0</v>
      </c>
      <c r="N1144">
        <v>0</v>
      </c>
      <c r="O1144" t="s">
        <v>6960</v>
      </c>
      <c r="P1144" s="1">
        <v>0.21</v>
      </c>
      <c r="Q1144" t="s">
        <v>6961</v>
      </c>
      <c r="R1144">
        <v>0</v>
      </c>
      <c r="S1144">
        <v>0</v>
      </c>
      <c r="T1144" s="10">
        <f t="shared" si="68"/>
        <v>512.39669421487599</v>
      </c>
      <c r="U1144" s="30">
        <v>615.69065249999994</v>
      </c>
      <c r="W1144">
        <f t="shared" si="67"/>
        <v>620</v>
      </c>
      <c r="X1144" s="17">
        <f t="shared" si="66"/>
        <v>620</v>
      </c>
      <c r="Y1144" t="s">
        <v>6957</v>
      </c>
      <c r="Z1144" t="s">
        <v>6957</v>
      </c>
      <c r="AA1144" t="s">
        <v>6958</v>
      </c>
      <c r="AB1144">
        <v>0</v>
      </c>
      <c r="AC1144">
        <v>0</v>
      </c>
    </row>
    <row r="1145" spans="1:29" ht="23.25">
      <c r="A1145">
        <v>1172</v>
      </c>
      <c r="B1145" t="s">
        <v>6956</v>
      </c>
      <c r="C1145" t="s">
        <v>6957</v>
      </c>
      <c r="D1145" t="s">
        <v>6957</v>
      </c>
      <c r="E1145" t="s">
        <v>6958</v>
      </c>
      <c r="F1145" t="s">
        <v>6958</v>
      </c>
      <c r="H1145" t="s">
        <v>1627</v>
      </c>
      <c r="I1145" t="s">
        <v>5173</v>
      </c>
      <c r="J1145" t="s">
        <v>6959</v>
      </c>
      <c r="K1145" t="s">
        <v>6959</v>
      </c>
      <c r="L1145">
        <v>0</v>
      </c>
      <c r="M1145">
        <v>0</v>
      </c>
      <c r="N1145">
        <v>0</v>
      </c>
      <c r="O1145" t="s">
        <v>6960</v>
      </c>
      <c r="P1145" s="1">
        <v>0.21</v>
      </c>
      <c r="Q1145" t="s">
        <v>6961</v>
      </c>
      <c r="R1145">
        <v>0</v>
      </c>
      <c r="S1145">
        <v>0</v>
      </c>
      <c r="T1145" s="10">
        <f t="shared" si="68"/>
        <v>702.47933884297527</v>
      </c>
      <c r="U1145" s="30">
        <v>848.89482974999999</v>
      </c>
      <c r="W1145">
        <f t="shared" si="67"/>
        <v>850</v>
      </c>
      <c r="X1145" s="17">
        <f t="shared" si="66"/>
        <v>850</v>
      </c>
      <c r="Y1145" t="s">
        <v>6957</v>
      </c>
      <c r="Z1145" t="s">
        <v>6957</v>
      </c>
      <c r="AA1145" t="s">
        <v>6958</v>
      </c>
      <c r="AB1145">
        <v>0</v>
      </c>
      <c r="AC1145">
        <v>0</v>
      </c>
    </row>
    <row r="1146" spans="1:29" ht="23.25">
      <c r="A1146">
        <v>1173</v>
      </c>
      <c r="B1146" t="s">
        <v>6956</v>
      </c>
      <c r="C1146" t="s">
        <v>6957</v>
      </c>
      <c r="D1146" t="s">
        <v>6957</v>
      </c>
      <c r="E1146" t="s">
        <v>6958</v>
      </c>
      <c r="F1146" t="s">
        <v>6958</v>
      </c>
      <c r="H1146" t="s">
        <v>1628</v>
      </c>
      <c r="I1146" t="s">
        <v>5174</v>
      </c>
      <c r="J1146" t="s">
        <v>6959</v>
      </c>
      <c r="K1146" t="s">
        <v>6959</v>
      </c>
      <c r="L1146">
        <v>0</v>
      </c>
      <c r="M1146">
        <v>0</v>
      </c>
      <c r="N1146">
        <v>0</v>
      </c>
      <c r="O1146" t="s">
        <v>6960</v>
      </c>
      <c r="P1146" s="1">
        <v>0.21</v>
      </c>
      <c r="Q1146" t="s">
        <v>6961</v>
      </c>
      <c r="R1146">
        <v>0</v>
      </c>
      <c r="S1146">
        <v>0</v>
      </c>
      <c r="T1146" s="10">
        <f t="shared" si="68"/>
        <v>975.20661157024801</v>
      </c>
      <c r="U1146" s="30">
        <v>1183.4952524999999</v>
      </c>
      <c r="W1146">
        <f t="shared" si="67"/>
        <v>1180</v>
      </c>
      <c r="X1146" s="17">
        <f t="shared" si="66"/>
        <v>1180</v>
      </c>
      <c r="Y1146" t="s">
        <v>6957</v>
      </c>
      <c r="Z1146" t="s">
        <v>6957</v>
      </c>
      <c r="AA1146" t="s">
        <v>6958</v>
      </c>
      <c r="AB1146">
        <v>0</v>
      </c>
      <c r="AC1146">
        <v>0</v>
      </c>
    </row>
    <row r="1147" spans="1:29" ht="23.25">
      <c r="A1147">
        <v>1174</v>
      </c>
      <c r="B1147" t="s">
        <v>6956</v>
      </c>
      <c r="C1147" t="s">
        <v>6957</v>
      </c>
      <c r="D1147" t="s">
        <v>6957</v>
      </c>
      <c r="E1147" t="s">
        <v>6958</v>
      </c>
      <c r="F1147" t="s">
        <v>6958</v>
      </c>
      <c r="H1147" t="s">
        <v>1629</v>
      </c>
      <c r="I1147" t="s">
        <v>5175</v>
      </c>
      <c r="J1147" t="s">
        <v>6959</v>
      </c>
      <c r="K1147" t="s">
        <v>6959</v>
      </c>
      <c r="L1147">
        <v>0</v>
      </c>
      <c r="M1147">
        <v>0</v>
      </c>
      <c r="N1147">
        <v>0</v>
      </c>
      <c r="O1147" t="s">
        <v>6960</v>
      </c>
      <c r="P1147" s="1">
        <v>0.21</v>
      </c>
      <c r="Q1147" t="s">
        <v>6961</v>
      </c>
      <c r="R1147">
        <v>0</v>
      </c>
      <c r="S1147">
        <v>0</v>
      </c>
      <c r="T1147" s="10">
        <f t="shared" si="68"/>
        <v>1272.7272727272727</v>
      </c>
      <c r="U1147" s="30">
        <v>1538.34617475</v>
      </c>
      <c r="W1147">
        <f t="shared" si="67"/>
        <v>1540</v>
      </c>
      <c r="X1147" s="17">
        <f t="shared" si="66"/>
        <v>1540</v>
      </c>
      <c r="Y1147" t="s">
        <v>6957</v>
      </c>
      <c r="Z1147" t="s">
        <v>6957</v>
      </c>
      <c r="AA1147" t="s">
        <v>6958</v>
      </c>
      <c r="AB1147">
        <v>0</v>
      </c>
      <c r="AC1147">
        <v>0</v>
      </c>
    </row>
    <row r="1148" spans="1:29" ht="23.25">
      <c r="A1148">
        <v>1175</v>
      </c>
      <c r="B1148" t="s">
        <v>6956</v>
      </c>
      <c r="C1148" t="s">
        <v>6957</v>
      </c>
      <c r="D1148" t="s">
        <v>6957</v>
      </c>
      <c r="E1148" t="s">
        <v>6958</v>
      </c>
      <c r="F1148" t="s">
        <v>6958</v>
      </c>
      <c r="H1148" t="s">
        <v>1630</v>
      </c>
      <c r="I1148" t="s">
        <v>5176</v>
      </c>
      <c r="J1148" t="s">
        <v>6959</v>
      </c>
      <c r="K1148" t="s">
        <v>6959</v>
      </c>
      <c r="L1148">
        <v>0</v>
      </c>
      <c r="M1148">
        <v>0</v>
      </c>
      <c r="N1148">
        <v>0</v>
      </c>
      <c r="O1148" t="s">
        <v>6960</v>
      </c>
      <c r="P1148" s="1">
        <v>0.21</v>
      </c>
      <c r="Q1148" t="s">
        <v>6961</v>
      </c>
      <c r="R1148">
        <v>0</v>
      </c>
      <c r="S1148">
        <v>0</v>
      </c>
      <c r="T1148" s="10">
        <f t="shared" si="68"/>
        <v>2438.0165289256197</v>
      </c>
      <c r="U1148" s="30">
        <v>2951.1374557499998</v>
      </c>
      <c r="W1148">
        <f t="shared" si="67"/>
        <v>2950</v>
      </c>
      <c r="X1148" s="17">
        <f t="shared" si="66"/>
        <v>2950</v>
      </c>
      <c r="Y1148" t="s">
        <v>6957</v>
      </c>
      <c r="Z1148" t="s">
        <v>6957</v>
      </c>
      <c r="AA1148" t="s">
        <v>6958</v>
      </c>
      <c r="AB1148">
        <v>0</v>
      </c>
      <c r="AC1148">
        <v>0</v>
      </c>
    </row>
    <row r="1149" spans="1:29" ht="23.25">
      <c r="A1149">
        <v>1176</v>
      </c>
      <c r="B1149" t="s">
        <v>6956</v>
      </c>
      <c r="C1149" t="s">
        <v>6957</v>
      </c>
      <c r="D1149" t="s">
        <v>6957</v>
      </c>
      <c r="E1149" t="s">
        <v>6958</v>
      </c>
      <c r="F1149" t="s">
        <v>6958</v>
      </c>
      <c r="H1149" t="s">
        <v>1631</v>
      </c>
      <c r="I1149" t="s">
        <v>5177</v>
      </c>
      <c r="J1149" t="s">
        <v>6959</v>
      </c>
      <c r="K1149" t="s">
        <v>6959</v>
      </c>
      <c r="L1149">
        <v>0</v>
      </c>
      <c r="M1149">
        <v>0</v>
      </c>
      <c r="N1149">
        <v>0</v>
      </c>
      <c r="O1149" t="s">
        <v>6960</v>
      </c>
      <c r="P1149" s="1">
        <v>0.21</v>
      </c>
      <c r="Q1149" t="s">
        <v>6961</v>
      </c>
      <c r="R1149">
        <v>0</v>
      </c>
      <c r="S1149">
        <v>0</v>
      </c>
      <c r="T1149" s="10">
        <f t="shared" si="68"/>
        <v>2966.9421487603308</v>
      </c>
      <c r="U1149" s="30">
        <v>3587.5817257500003</v>
      </c>
      <c r="W1149">
        <f t="shared" si="67"/>
        <v>3590</v>
      </c>
      <c r="X1149" s="17">
        <f t="shared" si="66"/>
        <v>3590</v>
      </c>
      <c r="Y1149" t="s">
        <v>6957</v>
      </c>
      <c r="Z1149" t="s">
        <v>6957</v>
      </c>
      <c r="AA1149" t="s">
        <v>6958</v>
      </c>
      <c r="AB1149">
        <v>0</v>
      </c>
      <c r="AC1149">
        <v>0</v>
      </c>
    </row>
    <row r="1150" spans="1:29" ht="23.25">
      <c r="A1150">
        <v>1177</v>
      </c>
      <c r="B1150" t="s">
        <v>6956</v>
      </c>
      <c r="C1150" t="s">
        <v>6957</v>
      </c>
      <c r="D1150" t="s">
        <v>6957</v>
      </c>
      <c r="E1150" t="s">
        <v>6958</v>
      </c>
      <c r="F1150" t="s">
        <v>6958</v>
      </c>
      <c r="H1150" t="s">
        <v>1632</v>
      </c>
      <c r="I1150" t="s">
        <v>5178</v>
      </c>
      <c r="J1150" t="s">
        <v>6959</v>
      </c>
      <c r="K1150" t="s">
        <v>6959</v>
      </c>
      <c r="L1150">
        <v>0</v>
      </c>
      <c r="M1150">
        <v>0</v>
      </c>
      <c r="N1150">
        <v>0</v>
      </c>
      <c r="O1150" t="s">
        <v>6960</v>
      </c>
      <c r="P1150" s="1">
        <v>0.21</v>
      </c>
      <c r="Q1150" t="s">
        <v>6961</v>
      </c>
      <c r="R1150">
        <v>0</v>
      </c>
      <c r="S1150">
        <v>0</v>
      </c>
      <c r="T1150" s="10">
        <f t="shared" si="68"/>
        <v>3677.6859504132231</v>
      </c>
      <c r="U1150" s="30">
        <v>4445.9190022499997</v>
      </c>
      <c r="W1150">
        <f t="shared" si="67"/>
        <v>4450</v>
      </c>
      <c r="X1150" s="17">
        <f t="shared" si="66"/>
        <v>4450</v>
      </c>
      <c r="Y1150" t="s">
        <v>6957</v>
      </c>
      <c r="Z1150" t="s">
        <v>6957</v>
      </c>
      <c r="AA1150" t="s">
        <v>6958</v>
      </c>
      <c r="AB1150">
        <v>0</v>
      </c>
      <c r="AC1150">
        <v>0</v>
      </c>
    </row>
    <row r="1151" spans="1:29" ht="23.25">
      <c r="A1151">
        <v>1178</v>
      </c>
      <c r="B1151" t="s">
        <v>6956</v>
      </c>
      <c r="C1151" t="s">
        <v>6957</v>
      </c>
      <c r="D1151" t="s">
        <v>6957</v>
      </c>
      <c r="E1151" t="s">
        <v>6958</v>
      </c>
      <c r="F1151" t="s">
        <v>6958</v>
      </c>
      <c r="H1151" t="s">
        <v>1633</v>
      </c>
      <c r="I1151" t="s">
        <v>5179</v>
      </c>
      <c r="J1151" t="s">
        <v>6959</v>
      </c>
      <c r="K1151" t="s">
        <v>6959</v>
      </c>
      <c r="L1151">
        <v>0</v>
      </c>
      <c r="M1151">
        <v>0</v>
      </c>
      <c r="N1151">
        <v>0</v>
      </c>
      <c r="O1151" t="s">
        <v>6960</v>
      </c>
      <c r="P1151" s="1">
        <v>0.21</v>
      </c>
      <c r="Q1151" t="s">
        <v>6961</v>
      </c>
      <c r="R1151">
        <v>0</v>
      </c>
      <c r="S1151">
        <v>0</v>
      </c>
      <c r="T1151" s="10">
        <f t="shared" si="68"/>
        <v>4537.1900826446281</v>
      </c>
      <c r="U1151" s="30">
        <v>5490.9939149999991</v>
      </c>
      <c r="W1151">
        <f t="shared" si="67"/>
        <v>5490</v>
      </c>
      <c r="X1151" s="17">
        <f t="shared" si="66"/>
        <v>5490</v>
      </c>
      <c r="Y1151" t="s">
        <v>6957</v>
      </c>
      <c r="Z1151" t="s">
        <v>6957</v>
      </c>
      <c r="AA1151" t="s">
        <v>6958</v>
      </c>
      <c r="AB1151">
        <v>0</v>
      </c>
      <c r="AC1151">
        <v>0</v>
      </c>
    </row>
    <row r="1152" spans="1:29" ht="23.25">
      <c r="A1152">
        <v>1179</v>
      </c>
      <c r="B1152" t="s">
        <v>6956</v>
      </c>
      <c r="C1152" t="s">
        <v>6957</v>
      </c>
      <c r="D1152" t="s">
        <v>6957</v>
      </c>
      <c r="E1152" t="s">
        <v>6958</v>
      </c>
      <c r="F1152" t="s">
        <v>6958</v>
      </c>
      <c r="H1152" t="s">
        <v>1634</v>
      </c>
      <c r="I1152" t="s">
        <v>5180</v>
      </c>
      <c r="J1152" t="s">
        <v>6959</v>
      </c>
      <c r="K1152" t="s">
        <v>6959</v>
      </c>
      <c r="L1152">
        <v>0</v>
      </c>
      <c r="M1152">
        <v>0</v>
      </c>
      <c r="N1152">
        <v>0</v>
      </c>
      <c r="O1152" t="s">
        <v>6960</v>
      </c>
      <c r="P1152" s="1">
        <v>0.21</v>
      </c>
      <c r="Q1152" t="s">
        <v>6961</v>
      </c>
      <c r="R1152">
        <v>0</v>
      </c>
      <c r="S1152">
        <v>0</v>
      </c>
      <c r="T1152" s="10">
        <f t="shared" si="68"/>
        <v>8702.4793388429753</v>
      </c>
      <c r="U1152" s="30">
        <v>10528.4449215</v>
      </c>
      <c r="W1152">
        <f t="shared" si="67"/>
        <v>10530</v>
      </c>
      <c r="X1152" s="17">
        <f t="shared" si="66"/>
        <v>10530</v>
      </c>
      <c r="Y1152" t="s">
        <v>6957</v>
      </c>
      <c r="Z1152" t="s">
        <v>6957</v>
      </c>
      <c r="AA1152" t="s">
        <v>6958</v>
      </c>
      <c r="AB1152">
        <v>0</v>
      </c>
      <c r="AC1152">
        <v>0</v>
      </c>
    </row>
    <row r="1153" spans="1:29" ht="23.25">
      <c r="A1153">
        <v>1180</v>
      </c>
      <c r="B1153" t="s">
        <v>6956</v>
      </c>
      <c r="C1153" t="s">
        <v>6957</v>
      </c>
      <c r="D1153" t="s">
        <v>6957</v>
      </c>
      <c r="E1153" t="s">
        <v>6958</v>
      </c>
      <c r="F1153" t="s">
        <v>6958</v>
      </c>
      <c r="H1153" t="s">
        <v>1652</v>
      </c>
      <c r="I1153" t="s">
        <v>5193</v>
      </c>
      <c r="J1153" t="s">
        <v>6959</v>
      </c>
      <c r="K1153" t="s">
        <v>6959</v>
      </c>
      <c r="L1153">
        <v>0</v>
      </c>
      <c r="M1153">
        <v>0</v>
      </c>
      <c r="N1153">
        <v>0</v>
      </c>
      <c r="O1153" t="s">
        <v>6960</v>
      </c>
      <c r="P1153" s="1">
        <v>0.21</v>
      </c>
      <c r="Q1153" t="s">
        <v>6961</v>
      </c>
      <c r="R1153">
        <v>0</v>
      </c>
      <c r="S1153">
        <v>0</v>
      </c>
      <c r="T1153" s="10">
        <f t="shared" si="68"/>
        <v>528.9256198347108</v>
      </c>
      <c r="U1153" s="30">
        <v>639.78641100000004</v>
      </c>
      <c r="W1153">
        <f t="shared" si="67"/>
        <v>640</v>
      </c>
      <c r="X1153" s="17">
        <f t="shared" si="66"/>
        <v>640</v>
      </c>
      <c r="Y1153" t="s">
        <v>6957</v>
      </c>
      <c r="Z1153" t="s">
        <v>6957</v>
      </c>
      <c r="AA1153" t="s">
        <v>6958</v>
      </c>
      <c r="AB1153">
        <v>0</v>
      </c>
      <c r="AC1153">
        <v>0</v>
      </c>
    </row>
    <row r="1154" spans="1:29" ht="23.25">
      <c r="A1154">
        <v>1181</v>
      </c>
      <c r="B1154" t="s">
        <v>6956</v>
      </c>
      <c r="C1154" t="s">
        <v>6957</v>
      </c>
      <c r="D1154" t="s">
        <v>6957</v>
      </c>
      <c r="E1154" t="s">
        <v>6958</v>
      </c>
      <c r="F1154" t="s">
        <v>6958</v>
      </c>
      <c r="H1154" t="s">
        <v>1653</v>
      </c>
      <c r="I1154" t="s">
        <v>5194</v>
      </c>
      <c r="J1154" t="s">
        <v>6959</v>
      </c>
      <c r="K1154" t="s">
        <v>6959</v>
      </c>
      <c r="L1154">
        <v>0</v>
      </c>
      <c r="M1154">
        <v>0</v>
      </c>
      <c r="N1154">
        <v>0</v>
      </c>
      <c r="O1154" t="s">
        <v>6960</v>
      </c>
      <c r="P1154" s="1">
        <v>0.21</v>
      </c>
      <c r="Q1154" t="s">
        <v>6961</v>
      </c>
      <c r="R1154">
        <v>0</v>
      </c>
      <c r="S1154">
        <v>0</v>
      </c>
      <c r="T1154" s="10">
        <f t="shared" si="68"/>
        <v>876.03305785123973</v>
      </c>
      <c r="U1154" s="30">
        <v>1058.8477679999999</v>
      </c>
      <c r="W1154">
        <f t="shared" si="67"/>
        <v>1060</v>
      </c>
      <c r="X1154" s="17">
        <f t="shared" si="66"/>
        <v>1060</v>
      </c>
      <c r="Y1154" t="s">
        <v>6957</v>
      </c>
      <c r="Z1154" t="s">
        <v>6957</v>
      </c>
      <c r="AA1154" t="s">
        <v>6958</v>
      </c>
      <c r="AB1154">
        <v>0</v>
      </c>
      <c r="AC1154">
        <v>0</v>
      </c>
    </row>
    <row r="1155" spans="1:29" ht="23.25">
      <c r="A1155">
        <v>1182</v>
      </c>
      <c r="B1155" t="s">
        <v>6956</v>
      </c>
      <c r="C1155" t="s">
        <v>6957</v>
      </c>
      <c r="D1155" t="s">
        <v>6957</v>
      </c>
      <c r="E1155" t="s">
        <v>6958</v>
      </c>
      <c r="F1155" t="s">
        <v>6958</v>
      </c>
      <c r="H1155" t="s">
        <v>1654</v>
      </c>
      <c r="I1155" t="s">
        <v>5195</v>
      </c>
      <c r="J1155" t="s">
        <v>6959</v>
      </c>
      <c r="K1155" t="s">
        <v>6959</v>
      </c>
      <c r="L1155">
        <v>0</v>
      </c>
      <c r="M1155">
        <v>0</v>
      </c>
      <c r="N1155">
        <v>0</v>
      </c>
      <c r="O1155" t="s">
        <v>6960</v>
      </c>
      <c r="P1155" s="1">
        <v>0.21</v>
      </c>
      <c r="Q1155" t="s">
        <v>6961</v>
      </c>
      <c r="R1155">
        <v>0</v>
      </c>
      <c r="S1155">
        <v>0</v>
      </c>
      <c r="T1155" s="10">
        <f t="shared" si="68"/>
        <v>983.47107438016531</v>
      </c>
      <c r="U1155" s="30">
        <v>1190.0268022499999</v>
      </c>
      <c r="W1155">
        <f t="shared" si="67"/>
        <v>1190</v>
      </c>
      <c r="X1155" s="17">
        <f t="shared" si="66"/>
        <v>1190</v>
      </c>
      <c r="Y1155" t="s">
        <v>6957</v>
      </c>
      <c r="Z1155" t="s">
        <v>6957</v>
      </c>
      <c r="AA1155" t="s">
        <v>6958</v>
      </c>
      <c r="AB1155">
        <v>0</v>
      </c>
      <c r="AC1155">
        <v>0</v>
      </c>
    </row>
    <row r="1156" spans="1:29" ht="23.25">
      <c r="A1156">
        <v>1183</v>
      </c>
      <c r="B1156" t="s">
        <v>6956</v>
      </c>
      <c r="C1156" t="s">
        <v>6957</v>
      </c>
      <c r="D1156" t="s">
        <v>6957</v>
      </c>
      <c r="E1156" t="s">
        <v>6958</v>
      </c>
      <c r="F1156" t="s">
        <v>6958</v>
      </c>
      <c r="H1156" t="s">
        <v>1655</v>
      </c>
      <c r="I1156" t="s">
        <v>5196</v>
      </c>
      <c r="J1156" t="s">
        <v>6959</v>
      </c>
      <c r="K1156" t="s">
        <v>6959</v>
      </c>
      <c r="L1156">
        <v>0</v>
      </c>
      <c r="M1156">
        <v>0</v>
      </c>
      <c r="N1156">
        <v>0</v>
      </c>
      <c r="O1156" t="s">
        <v>6960</v>
      </c>
      <c r="P1156" s="1">
        <v>0.21</v>
      </c>
      <c r="Q1156" t="s">
        <v>6961</v>
      </c>
      <c r="R1156">
        <v>0</v>
      </c>
      <c r="S1156">
        <v>0</v>
      </c>
      <c r="T1156" s="10">
        <f t="shared" si="68"/>
        <v>975.20661157024801</v>
      </c>
      <c r="U1156" s="30">
        <v>1177.2152617499999</v>
      </c>
      <c r="W1156">
        <f t="shared" si="67"/>
        <v>1180</v>
      </c>
      <c r="X1156" s="17">
        <f t="shared" si="66"/>
        <v>1180</v>
      </c>
      <c r="Y1156" t="s">
        <v>6957</v>
      </c>
      <c r="Z1156" t="s">
        <v>6957</v>
      </c>
      <c r="AA1156" t="s">
        <v>6958</v>
      </c>
      <c r="AB1156">
        <v>0</v>
      </c>
      <c r="AC1156">
        <v>0</v>
      </c>
    </row>
    <row r="1157" spans="1:29" ht="23.25">
      <c r="A1157">
        <v>1184</v>
      </c>
      <c r="B1157" t="s">
        <v>6956</v>
      </c>
      <c r="C1157" t="s">
        <v>6957</v>
      </c>
      <c r="D1157" t="s">
        <v>6957</v>
      </c>
      <c r="E1157" t="s">
        <v>6958</v>
      </c>
      <c r="F1157" t="s">
        <v>6958</v>
      </c>
      <c r="H1157" t="s">
        <v>1656</v>
      </c>
      <c r="I1157" t="s">
        <v>5197</v>
      </c>
      <c r="J1157" t="s">
        <v>6959</v>
      </c>
      <c r="K1157" t="s">
        <v>6959</v>
      </c>
      <c r="L1157">
        <v>0</v>
      </c>
      <c r="M1157">
        <v>0</v>
      </c>
      <c r="N1157">
        <v>0</v>
      </c>
      <c r="O1157" t="s">
        <v>6960</v>
      </c>
      <c r="P1157" s="1">
        <v>0.21</v>
      </c>
      <c r="Q1157" t="s">
        <v>6961</v>
      </c>
      <c r="R1157">
        <v>0</v>
      </c>
      <c r="S1157">
        <v>0</v>
      </c>
      <c r="T1157" s="10">
        <f t="shared" si="68"/>
        <v>1090.909090909091</v>
      </c>
      <c r="U1157" s="30">
        <v>1319.6964825000002</v>
      </c>
      <c r="W1157">
        <f t="shared" si="67"/>
        <v>1320</v>
      </c>
      <c r="X1157" s="17">
        <f t="shared" si="66"/>
        <v>1320</v>
      </c>
      <c r="Y1157" t="s">
        <v>6957</v>
      </c>
      <c r="Z1157" t="s">
        <v>6957</v>
      </c>
      <c r="AA1157" t="s">
        <v>6958</v>
      </c>
      <c r="AB1157">
        <v>0</v>
      </c>
      <c r="AC1157">
        <v>0</v>
      </c>
    </row>
    <row r="1158" spans="1:29" ht="23.25">
      <c r="A1158">
        <v>1185</v>
      </c>
      <c r="B1158" t="s">
        <v>6956</v>
      </c>
      <c r="C1158" t="s">
        <v>6957</v>
      </c>
      <c r="D1158" t="s">
        <v>6957</v>
      </c>
      <c r="E1158" t="s">
        <v>6958</v>
      </c>
      <c r="F1158" t="s">
        <v>6958</v>
      </c>
      <c r="H1158" t="s">
        <v>1657</v>
      </c>
      <c r="I1158" t="s">
        <v>5198</v>
      </c>
      <c r="J1158" t="s">
        <v>6959</v>
      </c>
      <c r="K1158" t="s">
        <v>6959</v>
      </c>
      <c r="L1158">
        <v>0</v>
      </c>
      <c r="M1158">
        <v>0</v>
      </c>
      <c r="N1158">
        <v>0</v>
      </c>
      <c r="O1158" t="s">
        <v>6960</v>
      </c>
      <c r="P1158" s="1">
        <v>0.21</v>
      </c>
      <c r="Q1158" t="s">
        <v>6961</v>
      </c>
      <c r="R1158">
        <v>0</v>
      </c>
      <c r="S1158">
        <v>0</v>
      </c>
      <c r="T1158" s="10">
        <f t="shared" si="68"/>
        <v>1033.0578512396694</v>
      </c>
      <c r="U1158" s="30">
        <v>1250.3380724999997</v>
      </c>
      <c r="W1158">
        <f t="shared" si="67"/>
        <v>1250</v>
      </c>
      <c r="X1158" s="17">
        <f t="shared" si="66"/>
        <v>1250</v>
      </c>
      <c r="Y1158" t="s">
        <v>6957</v>
      </c>
      <c r="Z1158" t="s">
        <v>6957</v>
      </c>
      <c r="AA1158" t="s">
        <v>6958</v>
      </c>
      <c r="AB1158">
        <v>0</v>
      </c>
      <c r="AC1158">
        <v>0</v>
      </c>
    </row>
    <row r="1159" spans="1:29" ht="23.25">
      <c r="A1159">
        <v>1186</v>
      </c>
      <c r="B1159" t="s">
        <v>6956</v>
      </c>
      <c r="C1159" t="s">
        <v>6957</v>
      </c>
      <c r="D1159" t="s">
        <v>6957</v>
      </c>
      <c r="E1159" t="s">
        <v>6958</v>
      </c>
      <c r="F1159" t="s">
        <v>6958</v>
      </c>
      <c r="H1159" t="s">
        <v>1658</v>
      </c>
      <c r="I1159" t="s">
        <v>5199</v>
      </c>
      <c r="J1159" t="s">
        <v>6959</v>
      </c>
      <c r="K1159" t="s">
        <v>6959</v>
      </c>
      <c r="L1159">
        <v>0</v>
      </c>
      <c r="M1159">
        <v>0</v>
      </c>
      <c r="N1159">
        <v>0</v>
      </c>
      <c r="O1159" t="s">
        <v>6960</v>
      </c>
      <c r="P1159" s="1">
        <v>0.21</v>
      </c>
      <c r="Q1159" t="s">
        <v>6961</v>
      </c>
      <c r="R1159">
        <v>0</v>
      </c>
      <c r="S1159">
        <v>0</v>
      </c>
      <c r="T1159" s="10">
        <f t="shared" si="68"/>
        <v>1140.495867768595</v>
      </c>
      <c r="U1159" s="30">
        <v>1375.1113364999999</v>
      </c>
      <c r="W1159">
        <f t="shared" si="67"/>
        <v>1380</v>
      </c>
      <c r="X1159" s="17">
        <f t="shared" si="66"/>
        <v>1380</v>
      </c>
      <c r="Y1159" t="s">
        <v>6957</v>
      </c>
      <c r="Z1159" t="s">
        <v>6957</v>
      </c>
      <c r="AA1159" t="s">
        <v>6958</v>
      </c>
      <c r="AB1159">
        <v>0</v>
      </c>
      <c r="AC1159">
        <v>0</v>
      </c>
    </row>
    <row r="1160" spans="1:29" ht="23.25">
      <c r="A1160">
        <v>1187</v>
      </c>
      <c r="B1160" t="s">
        <v>6956</v>
      </c>
      <c r="C1160" t="s">
        <v>6957</v>
      </c>
      <c r="D1160" t="s">
        <v>6957</v>
      </c>
      <c r="E1160" t="s">
        <v>6958</v>
      </c>
      <c r="F1160" t="s">
        <v>6958</v>
      </c>
      <c r="H1160" t="s">
        <v>1659</v>
      </c>
      <c r="I1160" t="s">
        <v>5200</v>
      </c>
      <c r="J1160" t="s">
        <v>6959</v>
      </c>
      <c r="K1160" t="s">
        <v>6959</v>
      </c>
      <c r="L1160">
        <v>0</v>
      </c>
      <c r="M1160">
        <v>0</v>
      </c>
      <c r="N1160">
        <v>0</v>
      </c>
      <c r="O1160" t="s">
        <v>6960</v>
      </c>
      <c r="P1160" s="1">
        <v>0.21</v>
      </c>
      <c r="Q1160" t="s">
        <v>6961</v>
      </c>
      <c r="R1160">
        <v>0</v>
      </c>
      <c r="S1160">
        <v>0</v>
      </c>
      <c r="T1160" s="10">
        <f t="shared" si="68"/>
        <v>1636.3636363636365</v>
      </c>
      <c r="U1160" s="30">
        <v>1983.8841164999994</v>
      </c>
      <c r="W1160">
        <f t="shared" si="67"/>
        <v>1980</v>
      </c>
      <c r="X1160" s="17">
        <f t="shared" si="66"/>
        <v>1980</v>
      </c>
      <c r="Y1160" t="s">
        <v>6957</v>
      </c>
      <c r="Z1160" t="s">
        <v>6957</v>
      </c>
      <c r="AA1160" t="s">
        <v>6958</v>
      </c>
      <c r="AB1160">
        <v>0</v>
      </c>
      <c r="AC1160">
        <v>0</v>
      </c>
    </row>
    <row r="1161" spans="1:29" ht="23.25">
      <c r="A1161">
        <v>1188</v>
      </c>
      <c r="B1161" t="s">
        <v>6956</v>
      </c>
      <c r="C1161" t="s">
        <v>6957</v>
      </c>
      <c r="D1161" t="s">
        <v>6957</v>
      </c>
      <c r="E1161" t="s">
        <v>6958</v>
      </c>
      <c r="F1161" t="s">
        <v>6958</v>
      </c>
      <c r="H1161" t="s">
        <v>1660</v>
      </c>
      <c r="I1161" t="s">
        <v>5201</v>
      </c>
      <c r="J1161" t="s">
        <v>6959</v>
      </c>
      <c r="K1161" t="s">
        <v>6959</v>
      </c>
      <c r="L1161">
        <v>0</v>
      </c>
      <c r="M1161">
        <v>0</v>
      </c>
      <c r="N1161">
        <v>0</v>
      </c>
      <c r="O1161" t="s">
        <v>6960</v>
      </c>
      <c r="P1161" s="1">
        <v>0.21</v>
      </c>
      <c r="Q1161" t="s">
        <v>6961</v>
      </c>
      <c r="R1161">
        <v>0</v>
      </c>
      <c r="S1161">
        <v>0</v>
      </c>
      <c r="T1161" s="10">
        <f t="shared" si="68"/>
        <v>2479.3388429752067</v>
      </c>
      <c r="U1161" s="30">
        <v>2995.6184775000002</v>
      </c>
      <c r="W1161">
        <f t="shared" si="67"/>
        <v>3000</v>
      </c>
      <c r="X1161" s="17">
        <f t="shared" si="66"/>
        <v>3000</v>
      </c>
      <c r="Y1161" t="s">
        <v>6957</v>
      </c>
      <c r="Z1161" t="s">
        <v>6957</v>
      </c>
      <c r="AA1161" t="s">
        <v>6958</v>
      </c>
      <c r="AB1161">
        <v>0</v>
      </c>
      <c r="AC1161">
        <v>0</v>
      </c>
    </row>
    <row r="1162" spans="1:29" ht="23.25">
      <c r="A1162">
        <v>1189</v>
      </c>
      <c r="B1162" t="s">
        <v>6956</v>
      </c>
      <c r="C1162" t="s">
        <v>6957</v>
      </c>
      <c r="D1162" t="s">
        <v>6957</v>
      </c>
      <c r="E1162" t="s">
        <v>6958</v>
      </c>
      <c r="F1162" t="s">
        <v>6958</v>
      </c>
      <c r="H1162" t="s">
        <v>11386</v>
      </c>
      <c r="I1162" t="s">
        <v>11384</v>
      </c>
      <c r="J1162" t="s">
        <v>6959</v>
      </c>
      <c r="K1162" t="s">
        <v>6959</v>
      </c>
      <c r="L1162">
        <v>0</v>
      </c>
      <c r="M1162">
        <v>0</v>
      </c>
      <c r="N1162">
        <v>0</v>
      </c>
      <c r="O1162" t="s">
        <v>6960</v>
      </c>
      <c r="P1162" s="1">
        <v>0.21</v>
      </c>
      <c r="Q1162" t="s">
        <v>6961</v>
      </c>
      <c r="R1162">
        <v>0</v>
      </c>
      <c r="S1162">
        <v>0</v>
      </c>
      <c r="T1162" s="10">
        <f t="shared" si="68"/>
        <v>1066.1157024793388</v>
      </c>
      <c r="U1162" s="30">
        <v>1288.1617650000001</v>
      </c>
      <c r="W1162">
        <f t="shared" si="67"/>
        <v>1290</v>
      </c>
      <c r="X1162" s="17">
        <f t="shared" si="66"/>
        <v>1290</v>
      </c>
      <c r="Y1162" t="s">
        <v>6957</v>
      </c>
      <c r="Z1162" t="s">
        <v>6957</v>
      </c>
      <c r="AA1162" t="s">
        <v>6958</v>
      </c>
      <c r="AB1162">
        <v>0</v>
      </c>
      <c r="AC1162">
        <v>0</v>
      </c>
    </row>
    <row r="1163" spans="1:29" ht="23.25">
      <c r="A1163">
        <v>1190</v>
      </c>
      <c r="B1163" t="s">
        <v>6956</v>
      </c>
      <c r="C1163" t="s">
        <v>6957</v>
      </c>
      <c r="D1163" t="s">
        <v>6957</v>
      </c>
      <c r="E1163" t="s">
        <v>6958</v>
      </c>
      <c r="F1163" t="s">
        <v>6958</v>
      </c>
      <c r="H1163" t="s">
        <v>1661</v>
      </c>
      <c r="I1163" t="s">
        <v>5202</v>
      </c>
      <c r="J1163" t="s">
        <v>6959</v>
      </c>
      <c r="K1163" t="s">
        <v>6959</v>
      </c>
      <c r="L1163">
        <v>0</v>
      </c>
      <c r="M1163">
        <v>0</v>
      </c>
      <c r="N1163">
        <v>0</v>
      </c>
      <c r="O1163" t="s">
        <v>6960</v>
      </c>
      <c r="P1163" s="1">
        <v>0.21</v>
      </c>
      <c r="Q1163" t="s">
        <v>6961</v>
      </c>
      <c r="R1163">
        <v>0</v>
      </c>
      <c r="S1163">
        <v>0</v>
      </c>
      <c r="T1163" s="10">
        <f t="shared" si="68"/>
        <v>1049.5867768595042</v>
      </c>
      <c r="U1163" s="30">
        <v>1273.3287682499999</v>
      </c>
      <c r="W1163">
        <f t="shared" si="67"/>
        <v>1270</v>
      </c>
      <c r="X1163" s="17">
        <f t="shared" si="66"/>
        <v>1270</v>
      </c>
      <c r="Y1163" t="s">
        <v>6957</v>
      </c>
      <c r="Z1163" t="s">
        <v>6957</v>
      </c>
      <c r="AA1163" t="s">
        <v>6958</v>
      </c>
      <c r="AB1163">
        <v>0</v>
      </c>
      <c r="AC1163">
        <v>0</v>
      </c>
    </row>
    <row r="1164" spans="1:29" ht="23.25">
      <c r="A1164">
        <v>1191</v>
      </c>
      <c r="B1164" t="s">
        <v>6956</v>
      </c>
      <c r="C1164" t="s">
        <v>6957</v>
      </c>
      <c r="D1164" t="s">
        <v>6957</v>
      </c>
      <c r="E1164" t="s">
        <v>6958</v>
      </c>
      <c r="F1164" t="s">
        <v>6958</v>
      </c>
      <c r="H1164" t="s">
        <v>1662</v>
      </c>
      <c r="I1164" t="s">
        <v>5203</v>
      </c>
      <c r="J1164" t="s">
        <v>6959</v>
      </c>
      <c r="K1164" t="s">
        <v>6959</v>
      </c>
      <c r="L1164">
        <v>0</v>
      </c>
      <c r="M1164">
        <v>0</v>
      </c>
      <c r="N1164">
        <v>0</v>
      </c>
      <c r="O1164" t="s">
        <v>6960</v>
      </c>
      <c r="P1164" s="1">
        <v>0.21</v>
      </c>
      <c r="Q1164" t="s">
        <v>6961</v>
      </c>
      <c r="R1164">
        <v>0</v>
      </c>
      <c r="S1164">
        <v>0</v>
      </c>
      <c r="T1164" s="10">
        <f t="shared" si="68"/>
        <v>1322.3140495867769</v>
      </c>
      <c r="U1164" s="30">
        <v>1595.099682</v>
      </c>
      <c r="W1164">
        <f t="shared" si="67"/>
        <v>1600</v>
      </c>
      <c r="X1164" s="17">
        <f t="shared" si="66"/>
        <v>1600</v>
      </c>
      <c r="Y1164" t="s">
        <v>6957</v>
      </c>
      <c r="Z1164" t="s">
        <v>6957</v>
      </c>
      <c r="AA1164" t="s">
        <v>6958</v>
      </c>
      <c r="AB1164">
        <v>0</v>
      </c>
      <c r="AC1164">
        <v>0</v>
      </c>
    </row>
    <row r="1165" spans="1:29" ht="23.25">
      <c r="A1165">
        <v>1192</v>
      </c>
      <c r="B1165" t="s">
        <v>6956</v>
      </c>
      <c r="C1165" t="s">
        <v>6957</v>
      </c>
      <c r="D1165" t="s">
        <v>6957</v>
      </c>
      <c r="E1165" t="s">
        <v>6958</v>
      </c>
      <c r="F1165" t="s">
        <v>6958</v>
      </c>
      <c r="H1165" t="s">
        <v>1663</v>
      </c>
      <c r="I1165" t="s">
        <v>5204</v>
      </c>
      <c r="J1165" t="s">
        <v>6959</v>
      </c>
      <c r="K1165" t="s">
        <v>6959</v>
      </c>
      <c r="L1165">
        <v>0</v>
      </c>
      <c r="M1165">
        <v>0</v>
      </c>
      <c r="N1165">
        <v>0</v>
      </c>
      <c r="O1165" t="s">
        <v>6960</v>
      </c>
      <c r="P1165" s="1">
        <v>0.21</v>
      </c>
      <c r="Q1165" t="s">
        <v>6961</v>
      </c>
      <c r="R1165">
        <v>0</v>
      </c>
      <c r="S1165">
        <v>0</v>
      </c>
      <c r="T1165" s="10">
        <f t="shared" si="68"/>
        <v>1760.3305785123966</v>
      </c>
      <c r="U1165" s="30">
        <v>2129.3840452499999</v>
      </c>
      <c r="W1165">
        <f t="shared" si="67"/>
        <v>2130</v>
      </c>
      <c r="X1165" s="17">
        <f t="shared" si="66"/>
        <v>2130</v>
      </c>
      <c r="Y1165" t="s">
        <v>6957</v>
      </c>
      <c r="Z1165" t="s">
        <v>6957</v>
      </c>
      <c r="AA1165" t="s">
        <v>6958</v>
      </c>
      <c r="AB1165">
        <v>0</v>
      </c>
      <c r="AC1165">
        <v>0</v>
      </c>
    </row>
    <row r="1166" spans="1:29" ht="23.25">
      <c r="A1166">
        <v>1193</v>
      </c>
      <c r="B1166" t="s">
        <v>6956</v>
      </c>
      <c r="C1166" t="s">
        <v>6957</v>
      </c>
      <c r="D1166" t="s">
        <v>6957</v>
      </c>
      <c r="E1166" t="s">
        <v>6958</v>
      </c>
      <c r="F1166" t="s">
        <v>6958</v>
      </c>
      <c r="H1166" t="s">
        <v>1664</v>
      </c>
      <c r="I1166" t="s">
        <v>5205</v>
      </c>
      <c r="J1166" t="s">
        <v>6959</v>
      </c>
      <c r="K1166" t="s">
        <v>6959</v>
      </c>
      <c r="L1166">
        <v>0</v>
      </c>
      <c r="M1166">
        <v>0</v>
      </c>
      <c r="N1166">
        <v>0</v>
      </c>
      <c r="O1166" t="s">
        <v>6960</v>
      </c>
      <c r="P1166" s="1">
        <v>0.21</v>
      </c>
      <c r="Q1166" t="s">
        <v>6961</v>
      </c>
      <c r="R1166">
        <v>0</v>
      </c>
      <c r="S1166">
        <v>0</v>
      </c>
      <c r="T1166" s="10">
        <f t="shared" si="68"/>
        <v>2702.4793388429753</v>
      </c>
      <c r="U1166" s="30">
        <v>3267.7693785000001</v>
      </c>
      <c r="W1166">
        <f t="shared" si="67"/>
        <v>3270</v>
      </c>
      <c r="X1166" s="17">
        <f t="shared" si="66"/>
        <v>3270</v>
      </c>
      <c r="Y1166" t="s">
        <v>6957</v>
      </c>
      <c r="Z1166" t="s">
        <v>6957</v>
      </c>
      <c r="AA1166" t="s">
        <v>6958</v>
      </c>
      <c r="AB1166">
        <v>0</v>
      </c>
      <c r="AC1166">
        <v>0</v>
      </c>
    </row>
    <row r="1167" spans="1:29" ht="23.25">
      <c r="A1167">
        <v>1194</v>
      </c>
      <c r="B1167" t="s">
        <v>6956</v>
      </c>
      <c r="C1167" t="s">
        <v>6957</v>
      </c>
      <c r="D1167" t="s">
        <v>6957</v>
      </c>
      <c r="E1167" t="s">
        <v>6958</v>
      </c>
      <c r="F1167" t="s">
        <v>6958</v>
      </c>
      <c r="H1167" t="s">
        <v>1665</v>
      </c>
      <c r="I1167" t="s">
        <v>5206</v>
      </c>
      <c r="J1167" t="s">
        <v>6959</v>
      </c>
      <c r="K1167" t="s">
        <v>6959</v>
      </c>
      <c r="L1167">
        <v>0</v>
      </c>
      <c r="M1167">
        <v>0</v>
      </c>
      <c r="N1167">
        <v>0</v>
      </c>
      <c r="O1167" t="s">
        <v>6960</v>
      </c>
      <c r="P1167" s="1">
        <v>0.21</v>
      </c>
      <c r="Q1167" t="s">
        <v>6961</v>
      </c>
      <c r="R1167">
        <v>0</v>
      </c>
      <c r="S1167">
        <v>0</v>
      </c>
      <c r="T1167" s="10">
        <f t="shared" si="68"/>
        <v>3049.5867768595044</v>
      </c>
      <c r="U1167" s="30">
        <v>3687.3158849999995</v>
      </c>
      <c r="W1167">
        <f t="shared" si="67"/>
        <v>3690</v>
      </c>
      <c r="X1167" s="17">
        <f t="shared" si="66"/>
        <v>3690</v>
      </c>
      <c r="Y1167" t="s">
        <v>6957</v>
      </c>
      <c r="Z1167" t="s">
        <v>6957</v>
      </c>
      <c r="AA1167" t="s">
        <v>6958</v>
      </c>
      <c r="AB1167">
        <v>0</v>
      </c>
      <c r="AC1167">
        <v>0</v>
      </c>
    </row>
    <row r="1168" spans="1:29" ht="23.25">
      <c r="A1168">
        <v>1195</v>
      </c>
      <c r="B1168" t="s">
        <v>6956</v>
      </c>
      <c r="C1168" t="s">
        <v>6957</v>
      </c>
      <c r="D1168" t="s">
        <v>6957</v>
      </c>
      <c r="E1168" t="s">
        <v>6958</v>
      </c>
      <c r="F1168" t="s">
        <v>6958</v>
      </c>
      <c r="H1168" t="s">
        <v>1666</v>
      </c>
      <c r="I1168" t="s">
        <v>5207</v>
      </c>
      <c r="J1168" t="s">
        <v>6959</v>
      </c>
      <c r="K1168" t="s">
        <v>6959</v>
      </c>
      <c r="L1168">
        <v>0</v>
      </c>
      <c r="M1168">
        <v>0</v>
      </c>
      <c r="N1168">
        <v>0</v>
      </c>
      <c r="O1168" t="s">
        <v>6960</v>
      </c>
      <c r="P1168" s="1">
        <v>0.21</v>
      </c>
      <c r="Q1168" t="s">
        <v>6961</v>
      </c>
      <c r="R1168">
        <v>0</v>
      </c>
      <c r="S1168">
        <v>0</v>
      </c>
      <c r="T1168" s="10">
        <f t="shared" si="68"/>
        <v>1495.8677685950413</v>
      </c>
      <c r="U1168" s="30">
        <v>1807.4693834999998</v>
      </c>
      <c r="W1168">
        <f t="shared" si="67"/>
        <v>1810</v>
      </c>
      <c r="X1168" s="17">
        <f t="shared" ref="X1168:X1220" si="69">W1168</f>
        <v>1810</v>
      </c>
      <c r="Y1168" t="s">
        <v>6957</v>
      </c>
      <c r="Z1168" t="s">
        <v>6957</v>
      </c>
      <c r="AA1168" t="s">
        <v>6958</v>
      </c>
      <c r="AB1168">
        <v>0</v>
      </c>
      <c r="AC1168">
        <v>0</v>
      </c>
    </row>
    <row r="1169" spans="1:29" ht="23.25">
      <c r="A1169">
        <v>1196</v>
      </c>
      <c r="B1169" t="s">
        <v>6956</v>
      </c>
      <c r="C1169" t="s">
        <v>6957</v>
      </c>
      <c r="D1169" t="s">
        <v>6957</v>
      </c>
      <c r="E1169" t="s">
        <v>6958</v>
      </c>
      <c r="F1169" t="s">
        <v>6958</v>
      </c>
      <c r="H1169" t="s">
        <v>1667</v>
      </c>
      <c r="I1169" t="s">
        <v>5208</v>
      </c>
      <c r="J1169" t="s">
        <v>6959</v>
      </c>
      <c r="K1169" t="s">
        <v>6959</v>
      </c>
      <c r="L1169">
        <v>0</v>
      </c>
      <c r="M1169">
        <v>0</v>
      </c>
      <c r="N1169">
        <v>0</v>
      </c>
      <c r="O1169" t="s">
        <v>6960</v>
      </c>
      <c r="P1169" s="1">
        <v>0.21</v>
      </c>
      <c r="Q1169" t="s">
        <v>6961</v>
      </c>
      <c r="R1169">
        <v>0</v>
      </c>
      <c r="S1169">
        <v>0</v>
      </c>
      <c r="T1169" s="10">
        <f t="shared" si="68"/>
        <v>1909.0909090909092</v>
      </c>
      <c r="U1169" s="30">
        <v>2312.9592254999998</v>
      </c>
      <c r="W1169">
        <f t="shared" si="67"/>
        <v>2310</v>
      </c>
      <c r="X1169" s="17">
        <f t="shared" si="69"/>
        <v>2310</v>
      </c>
      <c r="Y1169" t="s">
        <v>6957</v>
      </c>
      <c r="Z1169" t="s">
        <v>6957</v>
      </c>
      <c r="AA1169" t="s">
        <v>6958</v>
      </c>
      <c r="AB1169">
        <v>0</v>
      </c>
      <c r="AC1169">
        <v>0</v>
      </c>
    </row>
    <row r="1170" spans="1:29" ht="23.25">
      <c r="A1170">
        <v>1197</v>
      </c>
      <c r="B1170" t="s">
        <v>6956</v>
      </c>
      <c r="C1170" t="s">
        <v>6957</v>
      </c>
      <c r="D1170" t="s">
        <v>6957</v>
      </c>
      <c r="E1170" t="s">
        <v>6958</v>
      </c>
      <c r="F1170" t="s">
        <v>6958</v>
      </c>
      <c r="H1170" t="s">
        <v>1668</v>
      </c>
      <c r="I1170" t="s">
        <v>5209</v>
      </c>
      <c r="J1170" t="s">
        <v>6959</v>
      </c>
      <c r="K1170" t="s">
        <v>6959</v>
      </c>
      <c r="L1170">
        <v>0</v>
      </c>
      <c r="M1170">
        <v>0</v>
      </c>
      <c r="N1170">
        <v>0</v>
      </c>
      <c r="O1170" t="s">
        <v>6960</v>
      </c>
      <c r="P1170" s="1">
        <v>0.21</v>
      </c>
      <c r="Q1170" t="s">
        <v>6961</v>
      </c>
      <c r="R1170">
        <v>0</v>
      </c>
      <c r="S1170">
        <v>0</v>
      </c>
      <c r="T1170" s="10">
        <f t="shared" si="68"/>
        <v>3024.7933884297522</v>
      </c>
      <c r="U1170" s="30">
        <v>3658.2877732499996</v>
      </c>
      <c r="W1170">
        <f t="shared" si="67"/>
        <v>3660</v>
      </c>
      <c r="X1170" s="17">
        <f t="shared" si="69"/>
        <v>3660</v>
      </c>
      <c r="Y1170" t="s">
        <v>6957</v>
      </c>
      <c r="Z1170" t="s">
        <v>6957</v>
      </c>
      <c r="AA1170" t="s">
        <v>6958</v>
      </c>
      <c r="AB1170">
        <v>0</v>
      </c>
      <c r="AC1170">
        <v>0</v>
      </c>
    </row>
    <row r="1171" spans="1:29" ht="23.25">
      <c r="A1171">
        <v>1198</v>
      </c>
      <c r="B1171" t="s">
        <v>6956</v>
      </c>
      <c r="C1171" t="s">
        <v>6957</v>
      </c>
      <c r="D1171" t="s">
        <v>6957</v>
      </c>
      <c r="E1171" t="s">
        <v>6958</v>
      </c>
      <c r="F1171" t="s">
        <v>6958</v>
      </c>
      <c r="H1171" t="s">
        <v>1669</v>
      </c>
      <c r="I1171" t="s">
        <v>5210</v>
      </c>
      <c r="J1171" t="s">
        <v>6959</v>
      </c>
      <c r="K1171" t="s">
        <v>6959</v>
      </c>
      <c r="L1171">
        <v>0</v>
      </c>
      <c r="M1171">
        <v>0</v>
      </c>
      <c r="N1171">
        <v>0</v>
      </c>
      <c r="O1171" t="s">
        <v>6960</v>
      </c>
      <c r="P1171" s="1">
        <v>0.21</v>
      </c>
      <c r="Q1171" t="s">
        <v>6961</v>
      </c>
      <c r="R1171">
        <v>0</v>
      </c>
      <c r="S1171">
        <v>0</v>
      </c>
      <c r="T1171" s="10">
        <f t="shared" si="68"/>
        <v>3165.2892561983472</v>
      </c>
      <c r="U1171" s="30">
        <v>3833.8220497500006</v>
      </c>
      <c r="W1171">
        <f t="shared" si="67"/>
        <v>3830</v>
      </c>
      <c r="X1171" s="17">
        <f t="shared" si="69"/>
        <v>3830</v>
      </c>
      <c r="Y1171" t="s">
        <v>6957</v>
      </c>
      <c r="Z1171" t="s">
        <v>6957</v>
      </c>
      <c r="AA1171" t="s">
        <v>6958</v>
      </c>
      <c r="AB1171">
        <v>0</v>
      </c>
      <c r="AC1171">
        <v>0</v>
      </c>
    </row>
    <row r="1172" spans="1:29" ht="23.25">
      <c r="A1172">
        <v>1199</v>
      </c>
      <c r="B1172" t="s">
        <v>6956</v>
      </c>
      <c r="C1172" t="s">
        <v>6957</v>
      </c>
      <c r="D1172" t="s">
        <v>6957</v>
      </c>
      <c r="E1172" t="s">
        <v>6958</v>
      </c>
      <c r="F1172" t="s">
        <v>6958</v>
      </c>
      <c r="H1172" t="s">
        <v>1670</v>
      </c>
      <c r="I1172" t="s">
        <v>5211</v>
      </c>
      <c r="J1172" t="s">
        <v>6959</v>
      </c>
      <c r="K1172" t="s">
        <v>6959</v>
      </c>
      <c r="L1172">
        <v>0</v>
      </c>
      <c r="M1172">
        <v>0</v>
      </c>
      <c r="N1172">
        <v>0</v>
      </c>
      <c r="O1172" t="s">
        <v>6960</v>
      </c>
      <c r="P1172" s="1">
        <v>0.21</v>
      </c>
      <c r="Q1172" t="s">
        <v>6961</v>
      </c>
      <c r="R1172">
        <v>0</v>
      </c>
      <c r="S1172">
        <v>0</v>
      </c>
      <c r="T1172" s="10">
        <f t="shared" si="68"/>
        <v>1735.5371900826447</v>
      </c>
      <c r="U1172" s="30">
        <v>2100.7332719999995</v>
      </c>
      <c r="W1172">
        <f t="shared" si="67"/>
        <v>2100</v>
      </c>
      <c r="X1172" s="17">
        <f t="shared" si="69"/>
        <v>2100</v>
      </c>
      <c r="Y1172" t="s">
        <v>6957</v>
      </c>
      <c r="Z1172" t="s">
        <v>6957</v>
      </c>
      <c r="AA1172" t="s">
        <v>6958</v>
      </c>
      <c r="AB1172">
        <v>0</v>
      </c>
      <c r="AC1172">
        <v>0</v>
      </c>
    </row>
    <row r="1173" spans="1:29" ht="23.25">
      <c r="A1173">
        <v>1200</v>
      </c>
      <c r="B1173" t="s">
        <v>6956</v>
      </c>
      <c r="C1173" t="s">
        <v>6957</v>
      </c>
      <c r="D1173" t="s">
        <v>6957</v>
      </c>
      <c r="E1173" t="s">
        <v>6958</v>
      </c>
      <c r="F1173" t="s">
        <v>6958</v>
      </c>
      <c r="H1173" t="s">
        <v>1671</v>
      </c>
      <c r="I1173" t="s">
        <v>5212</v>
      </c>
      <c r="J1173" t="s">
        <v>6959</v>
      </c>
      <c r="K1173" t="s">
        <v>6959</v>
      </c>
      <c r="L1173">
        <v>0</v>
      </c>
      <c r="M1173">
        <v>0</v>
      </c>
      <c r="N1173">
        <v>0</v>
      </c>
      <c r="O1173" t="s">
        <v>6960</v>
      </c>
      <c r="P1173" s="1">
        <v>0.21</v>
      </c>
      <c r="Q1173" t="s">
        <v>6961</v>
      </c>
      <c r="R1173">
        <v>0</v>
      </c>
      <c r="S1173">
        <v>0</v>
      </c>
      <c r="T1173" s="10">
        <f t="shared" si="68"/>
        <v>2181.818181818182</v>
      </c>
      <c r="U1173" s="30">
        <v>2637.8925952500003</v>
      </c>
      <c r="W1173">
        <f t="shared" si="67"/>
        <v>2640</v>
      </c>
      <c r="X1173" s="17">
        <f t="shared" si="69"/>
        <v>2640</v>
      </c>
      <c r="Y1173" t="s">
        <v>6957</v>
      </c>
      <c r="Z1173" t="s">
        <v>6957</v>
      </c>
      <c r="AA1173" t="s">
        <v>6958</v>
      </c>
      <c r="AB1173">
        <v>0</v>
      </c>
      <c r="AC1173">
        <v>0</v>
      </c>
    </row>
    <row r="1174" spans="1:29" ht="23.25">
      <c r="A1174">
        <v>1201</v>
      </c>
      <c r="B1174" t="s">
        <v>6956</v>
      </c>
      <c r="C1174" t="s">
        <v>6957</v>
      </c>
      <c r="D1174" t="s">
        <v>6957</v>
      </c>
      <c r="E1174" t="s">
        <v>6958</v>
      </c>
      <c r="F1174" t="s">
        <v>6958</v>
      </c>
      <c r="H1174" t="s">
        <v>1672</v>
      </c>
      <c r="I1174" t="s">
        <v>5213</v>
      </c>
      <c r="J1174" t="s">
        <v>6959</v>
      </c>
      <c r="K1174" t="s">
        <v>6959</v>
      </c>
      <c r="L1174">
        <v>0</v>
      </c>
      <c r="M1174">
        <v>0</v>
      </c>
      <c r="N1174">
        <v>0</v>
      </c>
      <c r="O1174" t="s">
        <v>6960</v>
      </c>
      <c r="P1174" s="1">
        <v>0.21</v>
      </c>
      <c r="Q1174" t="s">
        <v>6961</v>
      </c>
      <c r="R1174">
        <v>0</v>
      </c>
      <c r="S1174">
        <v>0</v>
      </c>
      <c r="T1174" s="10">
        <f t="shared" si="68"/>
        <v>3157.0247933884298</v>
      </c>
      <c r="U1174" s="30">
        <v>3818.4949192499998</v>
      </c>
      <c r="W1174">
        <f t="shared" si="67"/>
        <v>3820</v>
      </c>
      <c r="X1174" s="17">
        <f t="shared" si="69"/>
        <v>3820</v>
      </c>
      <c r="Y1174" t="s">
        <v>6957</v>
      </c>
      <c r="Z1174" t="s">
        <v>6957</v>
      </c>
      <c r="AA1174" t="s">
        <v>6958</v>
      </c>
      <c r="AB1174">
        <v>0</v>
      </c>
      <c r="AC1174">
        <v>0</v>
      </c>
    </row>
    <row r="1175" spans="1:29" ht="23.25">
      <c r="A1175">
        <v>1202</v>
      </c>
      <c r="B1175" t="s">
        <v>6956</v>
      </c>
      <c r="C1175" t="s">
        <v>6957</v>
      </c>
      <c r="D1175" t="s">
        <v>6957</v>
      </c>
      <c r="E1175" t="s">
        <v>6958</v>
      </c>
      <c r="F1175" t="s">
        <v>6958</v>
      </c>
      <c r="H1175" t="s">
        <v>1673</v>
      </c>
      <c r="I1175" t="s">
        <v>5214</v>
      </c>
      <c r="J1175" t="s">
        <v>6959</v>
      </c>
      <c r="K1175" t="s">
        <v>6959</v>
      </c>
      <c r="L1175">
        <v>0</v>
      </c>
      <c r="M1175">
        <v>0</v>
      </c>
      <c r="N1175">
        <v>0</v>
      </c>
      <c r="O1175" t="s">
        <v>6960</v>
      </c>
      <c r="P1175" s="1">
        <v>0.21</v>
      </c>
      <c r="Q1175" t="s">
        <v>6961</v>
      </c>
      <c r="R1175">
        <v>0</v>
      </c>
      <c r="S1175">
        <v>0</v>
      </c>
      <c r="T1175" s="10">
        <f t="shared" si="68"/>
        <v>2289.2561983471073</v>
      </c>
      <c r="U1175" s="30">
        <v>2770.5719992499999</v>
      </c>
      <c r="W1175">
        <f t="shared" si="67"/>
        <v>2770</v>
      </c>
      <c r="X1175" s="17">
        <f t="shared" si="69"/>
        <v>2770</v>
      </c>
      <c r="Y1175" t="s">
        <v>6957</v>
      </c>
      <c r="Z1175" t="s">
        <v>6957</v>
      </c>
      <c r="AA1175" t="s">
        <v>6958</v>
      </c>
      <c r="AB1175">
        <v>0</v>
      </c>
      <c r="AC1175">
        <v>0</v>
      </c>
    </row>
    <row r="1176" spans="1:29" ht="23.25">
      <c r="A1176">
        <v>1203</v>
      </c>
      <c r="B1176" t="s">
        <v>6956</v>
      </c>
      <c r="C1176" t="s">
        <v>6957</v>
      </c>
      <c r="D1176" t="s">
        <v>6957</v>
      </c>
      <c r="E1176" t="s">
        <v>6958</v>
      </c>
      <c r="F1176" t="s">
        <v>6958</v>
      </c>
      <c r="H1176" t="s">
        <v>1674</v>
      </c>
      <c r="I1176" t="s">
        <v>5215</v>
      </c>
      <c r="J1176" t="s">
        <v>6959</v>
      </c>
      <c r="K1176" t="s">
        <v>6959</v>
      </c>
      <c r="L1176">
        <v>0</v>
      </c>
      <c r="M1176">
        <v>0</v>
      </c>
      <c r="N1176">
        <v>0</v>
      </c>
      <c r="O1176" t="s">
        <v>6960</v>
      </c>
      <c r="P1176" s="1">
        <v>0.21</v>
      </c>
      <c r="Q1176" t="s">
        <v>6961</v>
      </c>
      <c r="R1176">
        <v>0</v>
      </c>
      <c r="S1176">
        <v>0</v>
      </c>
      <c r="T1176" s="10">
        <f t="shared" si="68"/>
        <v>3512.3966942148763</v>
      </c>
      <c r="U1176" s="30">
        <v>4250.4756277499991</v>
      </c>
      <c r="W1176">
        <f t="shared" si="67"/>
        <v>4250</v>
      </c>
      <c r="X1176" s="17">
        <f t="shared" si="69"/>
        <v>4250</v>
      </c>
      <c r="Y1176" t="s">
        <v>6957</v>
      </c>
      <c r="Z1176" t="s">
        <v>6957</v>
      </c>
      <c r="AA1176" t="s">
        <v>6958</v>
      </c>
      <c r="AB1176">
        <v>0</v>
      </c>
      <c r="AC1176">
        <v>0</v>
      </c>
    </row>
    <row r="1177" spans="1:29" ht="23.25">
      <c r="A1177">
        <v>1204</v>
      </c>
      <c r="B1177" t="s">
        <v>6956</v>
      </c>
      <c r="C1177" t="s">
        <v>6957</v>
      </c>
      <c r="D1177" t="s">
        <v>6957</v>
      </c>
      <c r="E1177" t="s">
        <v>6958</v>
      </c>
      <c r="F1177" t="s">
        <v>6958</v>
      </c>
      <c r="H1177" t="s">
        <v>1675</v>
      </c>
      <c r="I1177" t="s">
        <v>5216</v>
      </c>
      <c r="J1177" t="s">
        <v>6959</v>
      </c>
      <c r="K1177" t="s">
        <v>6959</v>
      </c>
      <c r="L1177">
        <v>0</v>
      </c>
      <c r="M1177">
        <v>0</v>
      </c>
      <c r="N1177">
        <v>0</v>
      </c>
      <c r="O1177" t="s">
        <v>6960</v>
      </c>
      <c r="P1177" s="1">
        <v>0.21</v>
      </c>
      <c r="Q1177" t="s">
        <v>6961</v>
      </c>
      <c r="R1177">
        <v>0</v>
      </c>
      <c r="S1177">
        <v>0</v>
      </c>
      <c r="T1177" s="10">
        <f t="shared" si="68"/>
        <v>4247.9338842975212</v>
      </c>
      <c r="U1177" s="30">
        <v>5136.6820477500005</v>
      </c>
      <c r="W1177">
        <f t="shared" si="67"/>
        <v>5140</v>
      </c>
      <c r="X1177" s="17">
        <f t="shared" si="69"/>
        <v>5140</v>
      </c>
      <c r="Y1177" t="s">
        <v>6957</v>
      </c>
      <c r="Z1177" t="s">
        <v>6957</v>
      </c>
      <c r="AA1177" t="s">
        <v>6958</v>
      </c>
      <c r="AB1177">
        <v>0</v>
      </c>
      <c r="AC1177">
        <v>0</v>
      </c>
    </row>
    <row r="1178" spans="1:29" ht="23.25">
      <c r="A1178">
        <v>1205</v>
      </c>
      <c r="B1178" t="s">
        <v>6956</v>
      </c>
      <c r="C1178" t="s">
        <v>6957</v>
      </c>
      <c r="D1178" t="s">
        <v>6957</v>
      </c>
      <c r="E1178" t="s">
        <v>6958</v>
      </c>
      <c r="F1178" t="s">
        <v>6958</v>
      </c>
      <c r="H1178" t="s">
        <v>1676</v>
      </c>
      <c r="I1178" t="s">
        <v>5217</v>
      </c>
      <c r="J1178" t="s">
        <v>6959</v>
      </c>
      <c r="K1178" t="s">
        <v>6959</v>
      </c>
      <c r="L1178">
        <v>0</v>
      </c>
      <c r="M1178">
        <v>0</v>
      </c>
      <c r="N1178">
        <v>0</v>
      </c>
      <c r="O1178" t="s">
        <v>6960</v>
      </c>
      <c r="P1178" s="1">
        <v>0.21</v>
      </c>
      <c r="Q1178" t="s">
        <v>6961</v>
      </c>
      <c r="R1178">
        <v>0</v>
      </c>
      <c r="S1178">
        <v>0</v>
      </c>
      <c r="T1178" s="10">
        <f t="shared" si="68"/>
        <v>2024.7933884297522</v>
      </c>
      <c r="U1178" s="30">
        <v>2447.6870384999997</v>
      </c>
      <c r="W1178">
        <f t="shared" si="67"/>
        <v>2450</v>
      </c>
      <c r="X1178" s="17">
        <f t="shared" si="69"/>
        <v>2450</v>
      </c>
      <c r="Y1178" t="s">
        <v>6957</v>
      </c>
      <c r="Z1178" t="s">
        <v>6957</v>
      </c>
      <c r="AA1178" t="s">
        <v>6958</v>
      </c>
      <c r="AB1178">
        <v>0</v>
      </c>
      <c r="AC1178">
        <v>0</v>
      </c>
    </row>
    <row r="1179" spans="1:29" ht="23.25">
      <c r="A1179">
        <v>1206</v>
      </c>
      <c r="B1179" t="s">
        <v>6956</v>
      </c>
      <c r="C1179" t="s">
        <v>6957</v>
      </c>
      <c r="D1179" t="s">
        <v>6957</v>
      </c>
      <c r="E1179" t="s">
        <v>6958</v>
      </c>
      <c r="F1179" t="s">
        <v>6958</v>
      </c>
      <c r="H1179" t="s">
        <v>1677</v>
      </c>
      <c r="I1179" t="s">
        <v>5218</v>
      </c>
      <c r="J1179" t="s">
        <v>6959</v>
      </c>
      <c r="K1179" t="s">
        <v>6959</v>
      </c>
      <c r="L1179">
        <v>0</v>
      </c>
      <c r="M1179">
        <v>0</v>
      </c>
      <c r="N1179">
        <v>0</v>
      </c>
      <c r="O1179" t="s">
        <v>6960</v>
      </c>
      <c r="P1179" s="1">
        <v>0.21</v>
      </c>
      <c r="Q1179" t="s">
        <v>6961</v>
      </c>
      <c r="R1179">
        <v>0</v>
      </c>
      <c r="S1179">
        <v>0</v>
      </c>
      <c r="T1179" s="10">
        <f t="shared" si="68"/>
        <v>4214.8760330578516</v>
      </c>
      <c r="U1179" s="30">
        <v>5096.729088</v>
      </c>
      <c r="W1179">
        <f t="shared" si="67"/>
        <v>5100</v>
      </c>
      <c r="X1179" s="17">
        <f t="shared" si="69"/>
        <v>5100</v>
      </c>
      <c r="Y1179" t="s">
        <v>6957</v>
      </c>
      <c r="Z1179" t="s">
        <v>6957</v>
      </c>
      <c r="AA1179" t="s">
        <v>6958</v>
      </c>
      <c r="AB1179">
        <v>0</v>
      </c>
      <c r="AC1179">
        <v>0</v>
      </c>
    </row>
    <row r="1180" spans="1:29" ht="23.25">
      <c r="A1180">
        <v>1207</v>
      </c>
      <c r="B1180" t="s">
        <v>6956</v>
      </c>
      <c r="C1180" t="s">
        <v>6957</v>
      </c>
      <c r="D1180" t="s">
        <v>6957</v>
      </c>
      <c r="E1180" t="s">
        <v>6958</v>
      </c>
      <c r="F1180" t="s">
        <v>6958</v>
      </c>
      <c r="H1180" t="s">
        <v>1678</v>
      </c>
      <c r="I1180" t="s">
        <v>5219</v>
      </c>
      <c r="J1180" t="s">
        <v>6959</v>
      </c>
      <c r="K1180" t="s">
        <v>6959</v>
      </c>
      <c r="L1180">
        <v>0</v>
      </c>
      <c r="M1180">
        <v>0</v>
      </c>
      <c r="N1180">
        <v>0</v>
      </c>
      <c r="O1180" t="s">
        <v>6960</v>
      </c>
      <c r="P1180" s="1">
        <v>0.21</v>
      </c>
      <c r="Q1180" t="s">
        <v>6961</v>
      </c>
      <c r="R1180">
        <v>0</v>
      </c>
      <c r="S1180">
        <v>0</v>
      </c>
      <c r="T1180" s="10">
        <f t="shared" si="68"/>
        <v>5842.9752066115707</v>
      </c>
      <c r="U1180" s="30">
        <v>7071.566064749999</v>
      </c>
      <c r="W1180">
        <f t="shared" si="67"/>
        <v>7070</v>
      </c>
      <c r="X1180" s="17">
        <f t="shared" si="69"/>
        <v>7070</v>
      </c>
      <c r="Y1180" t="s">
        <v>6957</v>
      </c>
      <c r="Z1180" t="s">
        <v>6957</v>
      </c>
      <c r="AA1180" t="s">
        <v>6958</v>
      </c>
      <c r="AB1180">
        <v>0</v>
      </c>
      <c r="AC1180">
        <v>0</v>
      </c>
    </row>
    <row r="1181" spans="1:29" ht="23.25">
      <c r="A1181">
        <v>1208</v>
      </c>
      <c r="B1181" t="s">
        <v>6956</v>
      </c>
      <c r="C1181" t="s">
        <v>6957</v>
      </c>
      <c r="D1181" t="s">
        <v>6957</v>
      </c>
      <c r="E1181" t="s">
        <v>6958</v>
      </c>
      <c r="F1181" t="s">
        <v>6958</v>
      </c>
      <c r="H1181" t="s">
        <v>1679</v>
      </c>
      <c r="I1181" t="s">
        <v>5220</v>
      </c>
      <c r="J1181" t="s">
        <v>6959</v>
      </c>
      <c r="K1181" t="s">
        <v>6959</v>
      </c>
      <c r="L1181">
        <v>0</v>
      </c>
      <c r="M1181">
        <v>0</v>
      </c>
      <c r="N1181">
        <v>0</v>
      </c>
      <c r="O1181" t="s">
        <v>6960</v>
      </c>
      <c r="P1181" s="1">
        <v>0.21</v>
      </c>
      <c r="Q1181" t="s">
        <v>6961</v>
      </c>
      <c r="R1181">
        <v>0</v>
      </c>
      <c r="S1181">
        <v>0</v>
      </c>
      <c r="T1181" s="10">
        <f t="shared" si="68"/>
        <v>4950.4132231404956</v>
      </c>
      <c r="U1181" s="30">
        <v>5988.5866012500001</v>
      </c>
      <c r="W1181">
        <f t="shared" ref="W1181:W1232" si="70">MROUND(U1181,10)</f>
        <v>5990</v>
      </c>
      <c r="X1181" s="17">
        <f t="shared" si="69"/>
        <v>5990</v>
      </c>
      <c r="Y1181" t="s">
        <v>6957</v>
      </c>
      <c r="Z1181" t="s">
        <v>6957</v>
      </c>
      <c r="AA1181" t="s">
        <v>6958</v>
      </c>
      <c r="AB1181">
        <v>0</v>
      </c>
      <c r="AC1181">
        <v>0</v>
      </c>
    </row>
    <row r="1182" spans="1:29" ht="23.25">
      <c r="A1182">
        <v>1209</v>
      </c>
      <c r="B1182" t="s">
        <v>6956</v>
      </c>
      <c r="C1182" t="s">
        <v>6957</v>
      </c>
      <c r="D1182" t="s">
        <v>6957</v>
      </c>
      <c r="E1182" t="s">
        <v>6958</v>
      </c>
      <c r="F1182" t="s">
        <v>6958</v>
      </c>
      <c r="H1182" t="s">
        <v>1680</v>
      </c>
      <c r="I1182" t="s">
        <v>5221</v>
      </c>
      <c r="J1182" t="s">
        <v>6959</v>
      </c>
      <c r="K1182" t="s">
        <v>6959</v>
      </c>
      <c r="L1182">
        <v>0</v>
      </c>
      <c r="M1182">
        <v>0</v>
      </c>
      <c r="N1182">
        <v>0</v>
      </c>
      <c r="O1182" t="s">
        <v>6960</v>
      </c>
      <c r="P1182" s="1">
        <v>0.21</v>
      </c>
      <c r="Q1182" t="s">
        <v>6961</v>
      </c>
      <c r="R1182">
        <v>0</v>
      </c>
      <c r="S1182">
        <v>0</v>
      </c>
      <c r="T1182" s="10">
        <f t="shared" si="68"/>
        <v>6289.2561983471078</v>
      </c>
      <c r="U1182" s="30">
        <v>7613.24446575</v>
      </c>
      <c r="W1182">
        <f t="shared" si="70"/>
        <v>7610</v>
      </c>
      <c r="X1182" s="17">
        <f t="shared" si="69"/>
        <v>7610</v>
      </c>
      <c r="Y1182" t="s">
        <v>6957</v>
      </c>
      <c r="Z1182" t="s">
        <v>6957</v>
      </c>
      <c r="AA1182" t="s">
        <v>6958</v>
      </c>
      <c r="AB1182">
        <v>0</v>
      </c>
      <c r="AC1182">
        <v>0</v>
      </c>
    </row>
    <row r="1183" spans="1:29" ht="23.25">
      <c r="A1183">
        <v>1210</v>
      </c>
      <c r="B1183" t="s">
        <v>6956</v>
      </c>
      <c r="C1183" t="s">
        <v>6957</v>
      </c>
      <c r="D1183" t="s">
        <v>6957</v>
      </c>
      <c r="E1183" t="s">
        <v>6958</v>
      </c>
      <c r="F1183" t="s">
        <v>6958</v>
      </c>
      <c r="H1183" t="s">
        <v>1681</v>
      </c>
      <c r="I1183" t="s">
        <v>5222</v>
      </c>
      <c r="J1183" t="s">
        <v>6959</v>
      </c>
      <c r="K1183" t="s">
        <v>6959</v>
      </c>
      <c r="L1183">
        <v>0</v>
      </c>
      <c r="M1183">
        <v>0</v>
      </c>
      <c r="N1183">
        <v>0</v>
      </c>
      <c r="O1183" t="s">
        <v>6960</v>
      </c>
      <c r="P1183" s="1">
        <v>0.21</v>
      </c>
      <c r="Q1183" t="s">
        <v>6961</v>
      </c>
      <c r="R1183">
        <v>0</v>
      </c>
      <c r="S1183">
        <v>0</v>
      </c>
      <c r="T1183" s="10">
        <f t="shared" si="68"/>
        <v>4768.5950413223145</v>
      </c>
      <c r="U1183" s="30">
        <v>5769.2091847499996</v>
      </c>
      <c r="W1183">
        <f t="shared" si="70"/>
        <v>5770</v>
      </c>
      <c r="X1183" s="17">
        <f t="shared" si="69"/>
        <v>5770</v>
      </c>
      <c r="Y1183" t="s">
        <v>6957</v>
      </c>
      <c r="Z1183" t="s">
        <v>6957</v>
      </c>
      <c r="AA1183" t="s">
        <v>6958</v>
      </c>
      <c r="AB1183">
        <v>0</v>
      </c>
      <c r="AC1183">
        <v>0</v>
      </c>
    </row>
    <row r="1184" spans="1:29" ht="23.25">
      <c r="A1184">
        <v>1211</v>
      </c>
      <c r="B1184" t="s">
        <v>6956</v>
      </c>
      <c r="C1184" t="s">
        <v>6957</v>
      </c>
      <c r="D1184" t="s">
        <v>6957</v>
      </c>
      <c r="E1184" t="s">
        <v>6958</v>
      </c>
      <c r="F1184" t="s">
        <v>6958</v>
      </c>
      <c r="H1184" t="s">
        <v>1682</v>
      </c>
      <c r="I1184" t="s">
        <v>5223</v>
      </c>
      <c r="J1184" t="s">
        <v>6959</v>
      </c>
      <c r="K1184" t="s">
        <v>6959</v>
      </c>
      <c r="L1184">
        <v>0</v>
      </c>
      <c r="M1184">
        <v>0</v>
      </c>
      <c r="N1184">
        <v>0</v>
      </c>
      <c r="O1184" t="s">
        <v>6960</v>
      </c>
      <c r="P1184" s="1">
        <v>0.21</v>
      </c>
      <c r="Q1184" t="s">
        <v>6961</v>
      </c>
      <c r="R1184">
        <v>0</v>
      </c>
      <c r="S1184">
        <v>0</v>
      </c>
      <c r="T1184" s="10">
        <f t="shared" si="68"/>
        <v>5710.7438016528931</v>
      </c>
      <c r="U1184" s="30">
        <v>6905.7078254999997</v>
      </c>
      <c r="W1184">
        <f t="shared" si="70"/>
        <v>6910</v>
      </c>
      <c r="X1184" s="17">
        <f t="shared" si="69"/>
        <v>6910</v>
      </c>
      <c r="Y1184" t="s">
        <v>6957</v>
      </c>
      <c r="Z1184" t="s">
        <v>6957</v>
      </c>
      <c r="AA1184" t="s">
        <v>6958</v>
      </c>
      <c r="AB1184">
        <v>0</v>
      </c>
      <c r="AC1184">
        <v>0</v>
      </c>
    </row>
    <row r="1185" spans="1:29" ht="23.25">
      <c r="A1185">
        <v>1212</v>
      </c>
      <c r="B1185" t="s">
        <v>6956</v>
      </c>
      <c r="C1185" t="s">
        <v>6957</v>
      </c>
      <c r="D1185" t="s">
        <v>6957</v>
      </c>
      <c r="E1185" t="s">
        <v>6958</v>
      </c>
      <c r="F1185" t="s">
        <v>6958</v>
      </c>
      <c r="H1185" t="s">
        <v>1683</v>
      </c>
      <c r="I1185" t="s">
        <v>5224</v>
      </c>
      <c r="J1185" t="s">
        <v>6959</v>
      </c>
      <c r="K1185" t="s">
        <v>6959</v>
      </c>
      <c r="L1185">
        <v>0</v>
      </c>
      <c r="M1185">
        <v>0</v>
      </c>
      <c r="N1185">
        <v>0</v>
      </c>
      <c r="O1185" t="s">
        <v>6960</v>
      </c>
      <c r="P1185" s="1">
        <v>0.21</v>
      </c>
      <c r="Q1185" t="s">
        <v>6961</v>
      </c>
      <c r="R1185">
        <v>0</v>
      </c>
      <c r="S1185">
        <v>0</v>
      </c>
      <c r="T1185" s="10">
        <f t="shared" si="68"/>
        <v>5578.5123966942147</v>
      </c>
      <c r="U1185" s="30">
        <v>6752.2837882499998</v>
      </c>
      <c r="W1185">
        <f t="shared" si="70"/>
        <v>6750</v>
      </c>
      <c r="X1185" s="17">
        <f t="shared" si="69"/>
        <v>6750</v>
      </c>
      <c r="Y1185" t="s">
        <v>6957</v>
      </c>
      <c r="Z1185" t="s">
        <v>6957</v>
      </c>
      <c r="AA1185" t="s">
        <v>6958</v>
      </c>
      <c r="AB1185">
        <v>0</v>
      </c>
      <c r="AC1185">
        <v>0</v>
      </c>
    </row>
    <row r="1186" spans="1:29" ht="23.25">
      <c r="A1186">
        <v>1213</v>
      </c>
      <c r="B1186" t="s">
        <v>6956</v>
      </c>
      <c r="C1186" t="s">
        <v>6957</v>
      </c>
      <c r="D1186" t="s">
        <v>6957</v>
      </c>
      <c r="E1186" t="s">
        <v>6958</v>
      </c>
      <c r="F1186" t="s">
        <v>6958</v>
      </c>
      <c r="H1186" t="s">
        <v>1684</v>
      </c>
      <c r="I1186" t="s">
        <v>5225</v>
      </c>
      <c r="J1186" t="s">
        <v>6959</v>
      </c>
      <c r="K1186" t="s">
        <v>6959</v>
      </c>
      <c r="L1186">
        <v>0</v>
      </c>
      <c r="M1186">
        <v>0</v>
      </c>
      <c r="N1186">
        <v>0</v>
      </c>
      <c r="O1186" t="s">
        <v>6960</v>
      </c>
      <c r="P1186" s="1">
        <v>0.21</v>
      </c>
      <c r="Q1186" t="s">
        <v>6961</v>
      </c>
      <c r="R1186">
        <v>0</v>
      </c>
      <c r="S1186">
        <v>0</v>
      </c>
      <c r="T1186" s="10">
        <f t="shared" si="68"/>
        <v>5578.5123966942147</v>
      </c>
      <c r="U1186" s="30">
        <v>6752.2837882499998</v>
      </c>
      <c r="W1186">
        <f t="shared" si="70"/>
        <v>6750</v>
      </c>
      <c r="X1186" s="17">
        <f t="shared" si="69"/>
        <v>6750</v>
      </c>
      <c r="Y1186" t="s">
        <v>6957</v>
      </c>
      <c r="Z1186" t="s">
        <v>6957</v>
      </c>
      <c r="AA1186" t="s">
        <v>6958</v>
      </c>
      <c r="AB1186">
        <v>0</v>
      </c>
      <c r="AC1186">
        <v>0</v>
      </c>
    </row>
    <row r="1187" spans="1:29" ht="23.25">
      <c r="A1187">
        <v>1214</v>
      </c>
      <c r="B1187" t="s">
        <v>6956</v>
      </c>
      <c r="C1187" t="s">
        <v>6957</v>
      </c>
      <c r="D1187" t="s">
        <v>6957</v>
      </c>
      <c r="E1187" t="s">
        <v>6958</v>
      </c>
      <c r="F1187" t="s">
        <v>6958</v>
      </c>
      <c r="H1187" t="s">
        <v>1696</v>
      </c>
      <c r="I1187" t="s">
        <v>5233</v>
      </c>
      <c r="J1187" t="s">
        <v>6959</v>
      </c>
      <c r="K1187" t="s">
        <v>6959</v>
      </c>
      <c r="L1187">
        <v>0</v>
      </c>
      <c r="M1187">
        <v>0</v>
      </c>
      <c r="N1187">
        <v>0</v>
      </c>
      <c r="O1187" t="s">
        <v>6960</v>
      </c>
      <c r="P1187" s="1">
        <v>0.21</v>
      </c>
      <c r="Q1187" t="s">
        <v>6961</v>
      </c>
      <c r="R1187">
        <v>0</v>
      </c>
      <c r="S1187">
        <v>0</v>
      </c>
      <c r="T1187" s="10">
        <f t="shared" si="68"/>
        <v>1033.0578512396694</v>
      </c>
      <c r="U1187" s="30">
        <v>1252.548198</v>
      </c>
      <c r="W1187">
        <f t="shared" si="70"/>
        <v>1250</v>
      </c>
      <c r="X1187" s="17">
        <f t="shared" si="69"/>
        <v>1250</v>
      </c>
      <c r="Y1187" t="s">
        <v>6957</v>
      </c>
      <c r="Z1187" t="s">
        <v>6957</v>
      </c>
      <c r="AA1187" t="s">
        <v>6958</v>
      </c>
      <c r="AB1187">
        <v>0</v>
      </c>
      <c r="AC1187">
        <v>0</v>
      </c>
    </row>
    <row r="1188" spans="1:29" ht="23.25">
      <c r="A1188">
        <v>1215</v>
      </c>
      <c r="B1188" t="s">
        <v>6956</v>
      </c>
      <c r="C1188" t="s">
        <v>6957</v>
      </c>
      <c r="D1188" t="s">
        <v>6957</v>
      </c>
      <c r="E1188" t="s">
        <v>6958</v>
      </c>
      <c r="F1188" t="s">
        <v>6958</v>
      </c>
      <c r="H1188" t="s">
        <v>1697</v>
      </c>
      <c r="I1188" t="s">
        <v>5234</v>
      </c>
      <c r="J1188" t="s">
        <v>6959</v>
      </c>
      <c r="K1188" t="s">
        <v>6959</v>
      </c>
      <c r="L1188">
        <v>0</v>
      </c>
      <c r="M1188">
        <v>0</v>
      </c>
      <c r="N1188">
        <v>0</v>
      </c>
      <c r="O1188" t="s">
        <v>6960</v>
      </c>
      <c r="P1188" s="1">
        <v>0.21</v>
      </c>
      <c r="Q1188" t="s">
        <v>6961</v>
      </c>
      <c r="R1188">
        <v>0</v>
      </c>
      <c r="S1188">
        <v>0</v>
      </c>
      <c r="T1188" s="10">
        <f t="shared" si="68"/>
        <v>2099.1735537190084</v>
      </c>
      <c r="U1188" s="30">
        <v>2542.2283012499997</v>
      </c>
      <c r="W1188">
        <f t="shared" si="70"/>
        <v>2540</v>
      </c>
      <c r="X1188" s="17">
        <f t="shared" si="69"/>
        <v>2540</v>
      </c>
      <c r="Y1188" t="s">
        <v>6957</v>
      </c>
      <c r="Z1188" t="s">
        <v>6957</v>
      </c>
      <c r="AA1188" t="s">
        <v>6958</v>
      </c>
      <c r="AB1188">
        <v>0</v>
      </c>
      <c r="AC1188">
        <v>0</v>
      </c>
    </row>
    <row r="1189" spans="1:29" ht="23.25">
      <c r="A1189">
        <v>1216</v>
      </c>
      <c r="B1189" t="s">
        <v>6956</v>
      </c>
      <c r="C1189" t="s">
        <v>6957</v>
      </c>
      <c r="D1189" t="s">
        <v>6957</v>
      </c>
      <c r="E1189" t="s">
        <v>6958</v>
      </c>
      <c r="F1189" t="s">
        <v>6958</v>
      </c>
      <c r="H1189" t="s">
        <v>1705</v>
      </c>
      <c r="I1189" t="s">
        <v>5239</v>
      </c>
      <c r="J1189" t="s">
        <v>6959</v>
      </c>
      <c r="K1189" t="s">
        <v>6959</v>
      </c>
      <c r="L1189">
        <v>0</v>
      </c>
      <c r="M1189">
        <v>0</v>
      </c>
      <c r="N1189">
        <v>0</v>
      </c>
      <c r="O1189" t="s">
        <v>6960</v>
      </c>
      <c r="P1189" s="1">
        <v>0.21</v>
      </c>
      <c r="Q1189" t="s">
        <v>6961</v>
      </c>
      <c r="R1189">
        <v>0</v>
      </c>
      <c r="S1189">
        <v>0</v>
      </c>
      <c r="T1189" s="10">
        <f t="shared" si="68"/>
        <v>1355.3719008264463</v>
      </c>
      <c r="U1189" s="30">
        <v>1640.6947507499999</v>
      </c>
      <c r="W1189">
        <f t="shared" si="70"/>
        <v>1640</v>
      </c>
      <c r="X1189" s="17">
        <f t="shared" si="69"/>
        <v>1640</v>
      </c>
      <c r="Y1189" t="s">
        <v>6957</v>
      </c>
      <c r="Z1189" t="s">
        <v>6957</v>
      </c>
      <c r="AA1189" t="s">
        <v>6958</v>
      </c>
      <c r="AB1189">
        <v>0</v>
      </c>
      <c r="AC1189">
        <v>0</v>
      </c>
    </row>
    <row r="1190" spans="1:29" ht="23.25">
      <c r="A1190">
        <v>1217</v>
      </c>
      <c r="B1190" t="s">
        <v>6956</v>
      </c>
      <c r="C1190" t="s">
        <v>6957</v>
      </c>
      <c r="D1190" t="s">
        <v>6957</v>
      </c>
      <c r="E1190" t="s">
        <v>6958</v>
      </c>
      <c r="F1190" t="s">
        <v>6958</v>
      </c>
      <c r="H1190" t="s">
        <v>1707</v>
      </c>
      <c r="I1190" t="s">
        <v>5241</v>
      </c>
      <c r="J1190" t="s">
        <v>6959</v>
      </c>
      <c r="K1190" t="s">
        <v>6959</v>
      </c>
      <c r="L1190">
        <v>0</v>
      </c>
      <c r="M1190">
        <v>0</v>
      </c>
      <c r="N1190">
        <v>0</v>
      </c>
      <c r="O1190" t="s">
        <v>6960</v>
      </c>
      <c r="P1190" s="1">
        <v>0.21</v>
      </c>
      <c r="Q1190" t="s">
        <v>6961</v>
      </c>
      <c r="R1190">
        <v>0</v>
      </c>
      <c r="S1190">
        <v>0</v>
      </c>
      <c r="T1190" s="10">
        <f t="shared" si="68"/>
        <v>1355.3719008264463</v>
      </c>
      <c r="U1190" s="30">
        <v>1640.6677979999999</v>
      </c>
      <c r="W1190">
        <f t="shared" si="70"/>
        <v>1640</v>
      </c>
      <c r="X1190" s="17">
        <f t="shared" si="69"/>
        <v>1640</v>
      </c>
      <c r="Y1190" t="s">
        <v>6957</v>
      </c>
      <c r="Z1190" t="s">
        <v>6957</v>
      </c>
      <c r="AA1190" t="s">
        <v>6958</v>
      </c>
      <c r="AB1190">
        <v>0</v>
      </c>
      <c r="AC1190">
        <v>0</v>
      </c>
    </row>
    <row r="1191" spans="1:29" ht="23.25">
      <c r="A1191">
        <v>1218</v>
      </c>
      <c r="B1191" t="s">
        <v>6956</v>
      </c>
      <c r="C1191" t="s">
        <v>6957</v>
      </c>
      <c r="D1191" t="s">
        <v>6957</v>
      </c>
      <c r="E1191" t="s">
        <v>6958</v>
      </c>
      <c r="F1191" t="s">
        <v>6958</v>
      </c>
      <c r="H1191" t="s">
        <v>1718</v>
      </c>
      <c r="I1191" t="s">
        <v>5249</v>
      </c>
      <c r="J1191" t="s">
        <v>6959</v>
      </c>
      <c r="K1191" t="s">
        <v>6959</v>
      </c>
      <c r="L1191">
        <v>0</v>
      </c>
      <c r="M1191">
        <v>0</v>
      </c>
      <c r="N1191">
        <v>0</v>
      </c>
      <c r="O1191" t="s">
        <v>6960</v>
      </c>
      <c r="P1191" s="1">
        <v>0.21</v>
      </c>
      <c r="Q1191" t="s">
        <v>6961</v>
      </c>
      <c r="R1191">
        <v>0</v>
      </c>
      <c r="S1191">
        <v>0</v>
      </c>
      <c r="T1191" s="10">
        <f t="shared" si="68"/>
        <v>223.14049586776861</v>
      </c>
      <c r="U1191" s="30">
        <v>269.81499599999995</v>
      </c>
      <c r="W1191">
        <f t="shared" si="70"/>
        <v>270</v>
      </c>
      <c r="X1191" s="17">
        <f t="shared" si="69"/>
        <v>270</v>
      </c>
      <c r="Y1191" t="s">
        <v>6957</v>
      </c>
      <c r="Z1191" t="s">
        <v>6957</v>
      </c>
      <c r="AA1191" t="s">
        <v>6958</v>
      </c>
      <c r="AB1191">
        <v>0</v>
      </c>
      <c r="AC1191">
        <v>0</v>
      </c>
    </row>
    <row r="1192" spans="1:29" ht="23.25">
      <c r="A1192">
        <v>1219</v>
      </c>
      <c r="B1192" t="s">
        <v>6956</v>
      </c>
      <c r="C1192" t="s">
        <v>6957</v>
      </c>
      <c r="D1192" t="s">
        <v>6957</v>
      </c>
      <c r="E1192" t="s">
        <v>6958</v>
      </c>
      <c r="F1192" t="s">
        <v>6958</v>
      </c>
      <c r="H1192" t="s">
        <v>1719</v>
      </c>
      <c r="I1192" t="s">
        <v>5250</v>
      </c>
      <c r="J1192" t="s">
        <v>6959</v>
      </c>
      <c r="K1192" t="s">
        <v>6959</v>
      </c>
      <c r="L1192">
        <v>0</v>
      </c>
      <c r="M1192">
        <v>0</v>
      </c>
      <c r="N1192">
        <v>0</v>
      </c>
      <c r="O1192" t="s">
        <v>6960</v>
      </c>
      <c r="P1192" s="1">
        <v>0.21</v>
      </c>
      <c r="Q1192" t="s">
        <v>6961</v>
      </c>
      <c r="R1192">
        <v>0</v>
      </c>
      <c r="S1192">
        <v>0</v>
      </c>
      <c r="T1192" s="10">
        <f t="shared" si="68"/>
        <v>272.72727272727275</v>
      </c>
      <c r="U1192" s="30">
        <v>334.52854874999997</v>
      </c>
      <c r="W1192">
        <f t="shared" si="70"/>
        <v>330</v>
      </c>
      <c r="X1192" s="17">
        <f t="shared" si="69"/>
        <v>330</v>
      </c>
      <c r="Y1192" t="s">
        <v>6957</v>
      </c>
      <c r="Z1192" t="s">
        <v>6957</v>
      </c>
      <c r="AA1192" t="s">
        <v>6958</v>
      </c>
      <c r="AB1192">
        <v>0</v>
      </c>
      <c r="AC1192">
        <v>0</v>
      </c>
    </row>
    <row r="1193" spans="1:29" ht="23.25">
      <c r="A1193">
        <v>1220</v>
      </c>
      <c r="B1193" t="s">
        <v>6956</v>
      </c>
      <c r="C1193" t="s">
        <v>6957</v>
      </c>
      <c r="D1193" t="s">
        <v>6957</v>
      </c>
      <c r="E1193" t="s">
        <v>6958</v>
      </c>
      <c r="F1193" t="s">
        <v>6958</v>
      </c>
      <c r="H1193" t="s">
        <v>1720</v>
      </c>
      <c r="I1193" t="s">
        <v>5251</v>
      </c>
      <c r="J1193" t="s">
        <v>6959</v>
      </c>
      <c r="K1193" t="s">
        <v>6959</v>
      </c>
      <c r="L1193">
        <v>0</v>
      </c>
      <c r="M1193">
        <v>0</v>
      </c>
      <c r="N1193">
        <v>0</v>
      </c>
      <c r="O1193" t="s">
        <v>6960</v>
      </c>
      <c r="P1193" s="1">
        <v>0.21</v>
      </c>
      <c r="Q1193" t="s">
        <v>6961</v>
      </c>
      <c r="R1193">
        <v>0</v>
      </c>
      <c r="S1193">
        <v>0</v>
      </c>
      <c r="T1193" s="10">
        <f t="shared" si="68"/>
        <v>338.84297520661158</v>
      </c>
      <c r="U1193" s="30">
        <v>412.45793324999994</v>
      </c>
      <c r="W1193">
        <f t="shared" si="70"/>
        <v>410</v>
      </c>
      <c r="X1193" s="17">
        <f t="shared" si="69"/>
        <v>410</v>
      </c>
      <c r="Y1193" t="s">
        <v>6957</v>
      </c>
      <c r="Z1193" t="s">
        <v>6957</v>
      </c>
      <c r="AA1193" t="s">
        <v>6958</v>
      </c>
      <c r="AB1193">
        <v>0</v>
      </c>
      <c r="AC1193">
        <v>0</v>
      </c>
    </row>
    <row r="1194" spans="1:29" ht="23.25">
      <c r="A1194">
        <v>1221</v>
      </c>
      <c r="B1194" t="s">
        <v>6956</v>
      </c>
      <c r="C1194" t="s">
        <v>6957</v>
      </c>
      <c r="D1194" t="s">
        <v>6957</v>
      </c>
      <c r="E1194" t="s">
        <v>6958</v>
      </c>
      <c r="F1194" t="s">
        <v>6958</v>
      </c>
      <c r="H1194" t="s">
        <v>1721</v>
      </c>
      <c r="I1194" t="s">
        <v>5252</v>
      </c>
      <c r="J1194" t="s">
        <v>6959</v>
      </c>
      <c r="K1194" t="s">
        <v>6959</v>
      </c>
      <c r="L1194">
        <v>0</v>
      </c>
      <c r="M1194">
        <v>0</v>
      </c>
      <c r="N1194">
        <v>0</v>
      </c>
      <c r="O1194" t="s">
        <v>6960</v>
      </c>
      <c r="P1194" s="1">
        <v>0.21</v>
      </c>
      <c r="Q1194" t="s">
        <v>6961</v>
      </c>
      <c r="R1194">
        <v>0</v>
      </c>
      <c r="S1194">
        <v>0</v>
      </c>
      <c r="T1194" s="10">
        <f t="shared" si="68"/>
        <v>355.37190082644628</v>
      </c>
      <c r="U1194" s="30">
        <v>425.04486750000001</v>
      </c>
      <c r="W1194">
        <f t="shared" si="70"/>
        <v>430</v>
      </c>
      <c r="X1194" s="17">
        <f t="shared" si="69"/>
        <v>430</v>
      </c>
      <c r="Y1194" t="s">
        <v>6957</v>
      </c>
      <c r="Z1194" t="s">
        <v>6957</v>
      </c>
      <c r="AA1194" t="s">
        <v>6958</v>
      </c>
      <c r="AB1194">
        <v>0</v>
      </c>
      <c r="AC1194">
        <v>0</v>
      </c>
    </row>
    <row r="1195" spans="1:29" ht="23.25">
      <c r="A1195">
        <v>1222</v>
      </c>
      <c r="B1195" t="s">
        <v>6956</v>
      </c>
      <c r="C1195" t="s">
        <v>6957</v>
      </c>
      <c r="D1195" t="s">
        <v>6957</v>
      </c>
      <c r="E1195" t="s">
        <v>6958</v>
      </c>
      <c r="F1195" t="s">
        <v>6958</v>
      </c>
      <c r="H1195" t="s">
        <v>1722</v>
      </c>
      <c r="I1195" t="s">
        <v>5253</v>
      </c>
      <c r="J1195" t="s">
        <v>6959</v>
      </c>
      <c r="K1195" t="s">
        <v>6959</v>
      </c>
      <c r="L1195">
        <v>0</v>
      </c>
      <c r="M1195">
        <v>0</v>
      </c>
      <c r="N1195">
        <v>0</v>
      </c>
      <c r="O1195" t="s">
        <v>6960</v>
      </c>
      <c r="P1195" s="1">
        <v>0.21</v>
      </c>
      <c r="Q1195" t="s">
        <v>6961</v>
      </c>
      <c r="R1195">
        <v>0</v>
      </c>
      <c r="S1195">
        <v>0</v>
      </c>
      <c r="T1195" s="10">
        <f t="shared" si="68"/>
        <v>661.15702479338847</v>
      </c>
      <c r="U1195" s="30">
        <v>804.15326475000006</v>
      </c>
      <c r="W1195">
        <f t="shared" si="70"/>
        <v>800</v>
      </c>
      <c r="X1195" s="17">
        <f t="shared" si="69"/>
        <v>800</v>
      </c>
      <c r="Y1195" t="s">
        <v>6957</v>
      </c>
      <c r="Z1195" t="s">
        <v>6957</v>
      </c>
      <c r="AA1195" t="s">
        <v>6958</v>
      </c>
      <c r="AB1195">
        <v>0</v>
      </c>
      <c r="AC1195">
        <v>0</v>
      </c>
    </row>
    <row r="1196" spans="1:29" ht="23.25">
      <c r="A1196">
        <v>1223</v>
      </c>
      <c r="B1196" t="s">
        <v>6956</v>
      </c>
      <c r="C1196" t="s">
        <v>6957</v>
      </c>
      <c r="D1196" t="s">
        <v>6957</v>
      </c>
      <c r="E1196" t="s">
        <v>6958</v>
      </c>
      <c r="F1196" t="s">
        <v>6958</v>
      </c>
      <c r="H1196" t="s">
        <v>1723</v>
      </c>
      <c r="I1196" t="s">
        <v>5254</v>
      </c>
      <c r="J1196" t="s">
        <v>6959</v>
      </c>
      <c r="K1196" t="s">
        <v>6959</v>
      </c>
      <c r="L1196">
        <v>0</v>
      </c>
      <c r="M1196">
        <v>0</v>
      </c>
      <c r="N1196">
        <v>0</v>
      </c>
      <c r="O1196" t="s">
        <v>6960</v>
      </c>
      <c r="P1196" s="1">
        <v>0.21</v>
      </c>
      <c r="Q1196" t="s">
        <v>6961</v>
      </c>
      <c r="R1196">
        <v>0</v>
      </c>
      <c r="S1196">
        <v>0</v>
      </c>
      <c r="T1196" s="10">
        <f t="shared" si="68"/>
        <v>975.20661157024801</v>
      </c>
      <c r="U1196" s="30">
        <v>1178.85039525</v>
      </c>
      <c r="W1196">
        <f t="shared" si="70"/>
        <v>1180</v>
      </c>
      <c r="X1196" s="17">
        <f t="shared" si="69"/>
        <v>1180</v>
      </c>
      <c r="Y1196" t="s">
        <v>6957</v>
      </c>
      <c r="Z1196" t="s">
        <v>6957</v>
      </c>
      <c r="AA1196" t="s">
        <v>6958</v>
      </c>
      <c r="AB1196">
        <v>0</v>
      </c>
      <c r="AC1196">
        <v>0</v>
      </c>
    </row>
    <row r="1197" spans="1:29" ht="23.25">
      <c r="A1197">
        <v>1224</v>
      </c>
      <c r="B1197" t="s">
        <v>6956</v>
      </c>
      <c r="C1197" t="s">
        <v>6957</v>
      </c>
      <c r="D1197" t="s">
        <v>6957</v>
      </c>
      <c r="E1197" t="s">
        <v>6958</v>
      </c>
      <c r="F1197" t="s">
        <v>6958</v>
      </c>
      <c r="H1197" t="s">
        <v>1725</v>
      </c>
      <c r="I1197" t="s">
        <v>5255</v>
      </c>
      <c r="J1197" t="s">
        <v>6959</v>
      </c>
      <c r="K1197" t="s">
        <v>6959</v>
      </c>
      <c r="L1197">
        <v>0</v>
      </c>
      <c r="M1197">
        <v>0</v>
      </c>
      <c r="N1197">
        <v>0</v>
      </c>
      <c r="O1197" t="s">
        <v>6960</v>
      </c>
      <c r="P1197" s="1">
        <v>0.21</v>
      </c>
      <c r="Q1197" t="s">
        <v>6961</v>
      </c>
      <c r="R1197">
        <v>0</v>
      </c>
      <c r="S1197">
        <v>0</v>
      </c>
      <c r="T1197" s="10">
        <f t="shared" si="68"/>
        <v>90.909090909090907</v>
      </c>
      <c r="U1197" s="30">
        <v>110.67697575</v>
      </c>
      <c r="W1197">
        <f t="shared" si="70"/>
        <v>110</v>
      </c>
      <c r="X1197" s="17">
        <f t="shared" si="69"/>
        <v>110</v>
      </c>
      <c r="Y1197" t="s">
        <v>6957</v>
      </c>
      <c r="Z1197" t="s">
        <v>6957</v>
      </c>
      <c r="AA1197" t="s">
        <v>6958</v>
      </c>
      <c r="AB1197">
        <v>0</v>
      </c>
      <c r="AC1197">
        <v>0</v>
      </c>
    </row>
    <row r="1198" spans="1:29" ht="23.25">
      <c r="A1198">
        <v>1225</v>
      </c>
      <c r="B1198" t="s">
        <v>6956</v>
      </c>
      <c r="C1198" t="s">
        <v>6957</v>
      </c>
      <c r="D1198" t="s">
        <v>6957</v>
      </c>
      <c r="E1198" t="s">
        <v>6958</v>
      </c>
      <c r="F1198" t="s">
        <v>6958</v>
      </c>
      <c r="H1198" t="s">
        <v>1726</v>
      </c>
      <c r="I1198" t="s">
        <v>5256</v>
      </c>
      <c r="J1198" t="s">
        <v>6959</v>
      </c>
      <c r="K1198" t="s">
        <v>6959</v>
      </c>
      <c r="L1198">
        <v>0</v>
      </c>
      <c r="M1198">
        <v>0</v>
      </c>
      <c r="N1198">
        <v>0</v>
      </c>
      <c r="O1198" t="s">
        <v>6960</v>
      </c>
      <c r="P1198" s="1">
        <v>0.21</v>
      </c>
      <c r="Q1198" t="s">
        <v>6961</v>
      </c>
      <c r="R1198">
        <v>0</v>
      </c>
      <c r="S1198">
        <v>0</v>
      </c>
      <c r="T1198" s="10">
        <f t="shared" si="68"/>
        <v>190.08264462809919</v>
      </c>
      <c r="U1198" s="30">
        <v>229.95187874999996</v>
      </c>
      <c r="W1198">
        <f t="shared" si="70"/>
        <v>230</v>
      </c>
      <c r="X1198" s="17">
        <f t="shared" si="69"/>
        <v>230</v>
      </c>
      <c r="Y1198" t="s">
        <v>6957</v>
      </c>
      <c r="Z1198" t="s">
        <v>6957</v>
      </c>
      <c r="AA1198" t="s">
        <v>6958</v>
      </c>
      <c r="AB1198">
        <v>0</v>
      </c>
      <c r="AC1198">
        <v>0</v>
      </c>
    </row>
    <row r="1199" spans="1:29" ht="23.25">
      <c r="A1199">
        <v>1226</v>
      </c>
      <c r="B1199" t="s">
        <v>6956</v>
      </c>
      <c r="C1199" t="s">
        <v>6957</v>
      </c>
      <c r="D1199" t="s">
        <v>6957</v>
      </c>
      <c r="E1199" t="s">
        <v>6958</v>
      </c>
      <c r="F1199" t="s">
        <v>6958</v>
      </c>
      <c r="H1199" t="s">
        <v>1727</v>
      </c>
      <c r="I1199" t="s">
        <v>5257</v>
      </c>
      <c r="J1199" t="s">
        <v>6959</v>
      </c>
      <c r="K1199" t="s">
        <v>6959</v>
      </c>
      <c r="L1199">
        <v>0</v>
      </c>
      <c r="M1199">
        <v>0</v>
      </c>
      <c r="N1199">
        <v>0</v>
      </c>
      <c r="O1199" t="s">
        <v>6960</v>
      </c>
      <c r="P1199" s="1">
        <v>0.21</v>
      </c>
      <c r="Q1199" t="s">
        <v>6961</v>
      </c>
      <c r="R1199">
        <v>0</v>
      </c>
      <c r="S1199">
        <v>0</v>
      </c>
      <c r="T1199" s="10">
        <f t="shared" si="68"/>
        <v>363.63636363636363</v>
      </c>
      <c r="U1199" s="30">
        <v>437.02087274999997</v>
      </c>
      <c r="W1199">
        <f t="shared" si="70"/>
        <v>440</v>
      </c>
      <c r="X1199" s="17">
        <f t="shared" si="69"/>
        <v>440</v>
      </c>
      <c r="Y1199" t="s">
        <v>6957</v>
      </c>
      <c r="Z1199" t="s">
        <v>6957</v>
      </c>
      <c r="AA1199" t="s">
        <v>6958</v>
      </c>
      <c r="AB1199">
        <v>0</v>
      </c>
      <c r="AC1199">
        <v>0</v>
      </c>
    </row>
    <row r="1200" spans="1:29" ht="23.25">
      <c r="A1200">
        <v>1227</v>
      </c>
      <c r="B1200" t="s">
        <v>6956</v>
      </c>
      <c r="C1200" t="s">
        <v>6957</v>
      </c>
      <c r="D1200" t="s">
        <v>6957</v>
      </c>
      <c r="E1200" t="s">
        <v>6958</v>
      </c>
      <c r="F1200" t="s">
        <v>6958</v>
      </c>
      <c r="H1200" t="s">
        <v>1728</v>
      </c>
      <c r="I1200" t="s">
        <v>5258</v>
      </c>
      <c r="J1200" t="s">
        <v>6959</v>
      </c>
      <c r="K1200" t="s">
        <v>6959</v>
      </c>
      <c r="L1200">
        <v>0</v>
      </c>
      <c r="M1200">
        <v>0</v>
      </c>
      <c r="N1200">
        <v>0</v>
      </c>
      <c r="O1200" t="s">
        <v>6960</v>
      </c>
      <c r="P1200" s="1">
        <v>0.21</v>
      </c>
      <c r="Q1200" t="s">
        <v>6961</v>
      </c>
      <c r="R1200">
        <v>0</v>
      </c>
      <c r="S1200">
        <v>0</v>
      </c>
      <c r="T1200" s="10">
        <f t="shared" ref="T1200:T1247" si="71">X1200/1.21</f>
        <v>586.77685950413229</v>
      </c>
      <c r="U1200" s="30">
        <v>708.41709674999993</v>
      </c>
      <c r="W1200">
        <f t="shared" si="70"/>
        <v>710</v>
      </c>
      <c r="X1200" s="17">
        <f t="shared" si="69"/>
        <v>710</v>
      </c>
      <c r="Y1200" t="s">
        <v>6957</v>
      </c>
      <c r="Z1200" t="s">
        <v>6957</v>
      </c>
      <c r="AA1200" t="s">
        <v>6958</v>
      </c>
      <c r="AB1200">
        <v>0</v>
      </c>
      <c r="AC1200">
        <v>0</v>
      </c>
    </row>
    <row r="1201" spans="1:29" ht="23.25">
      <c r="A1201">
        <v>1228</v>
      </c>
      <c r="B1201" t="s">
        <v>6956</v>
      </c>
      <c r="C1201" t="s">
        <v>6957</v>
      </c>
      <c r="D1201" t="s">
        <v>6957</v>
      </c>
      <c r="E1201" t="s">
        <v>6958</v>
      </c>
      <c r="F1201" t="s">
        <v>6958</v>
      </c>
      <c r="H1201" t="s">
        <v>1729</v>
      </c>
      <c r="I1201" t="s">
        <v>5259</v>
      </c>
      <c r="J1201" t="s">
        <v>6959</v>
      </c>
      <c r="K1201" t="s">
        <v>6959</v>
      </c>
      <c r="L1201">
        <v>0</v>
      </c>
      <c r="M1201">
        <v>0</v>
      </c>
      <c r="N1201">
        <v>0</v>
      </c>
      <c r="O1201" t="s">
        <v>6960</v>
      </c>
      <c r="P1201" s="1">
        <v>0.21</v>
      </c>
      <c r="Q1201" t="s">
        <v>6961</v>
      </c>
      <c r="R1201">
        <v>0</v>
      </c>
      <c r="S1201">
        <v>0</v>
      </c>
      <c r="T1201" s="10">
        <f t="shared" si="71"/>
        <v>743.80165289256206</v>
      </c>
      <c r="U1201" s="30">
        <v>898.25429924999992</v>
      </c>
      <c r="W1201">
        <f t="shared" si="70"/>
        <v>900</v>
      </c>
      <c r="X1201" s="17">
        <f t="shared" si="69"/>
        <v>900</v>
      </c>
      <c r="Y1201" t="s">
        <v>6957</v>
      </c>
      <c r="Z1201" t="s">
        <v>6957</v>
      </c>
      <c r="AA1201" t="s">
        <v>6958</v>
      </c>
      <c r="AB1201">
        <v>0</v>
      </c>
      <c r="AC1201">
        <v>0</v>
      </c>
    </row>
    <row r="1202" spans="1:29" s="2" customFormat="1" ht="23.25">
      <c r="A1202">
        <v>1229</v>
      </c>
      <c r="B1202" s="2" t="s">
        <v>6956</v>
      </c>
      <c r="C1202" s="2" t="s">
        <v>6957</v>
      </c>
      <c r="D1202" s="2" t="s">
        <v>6957</v>
      </c>
      <c r="E1202" s="2" t="s">
        <v>6958</v>
      </c>
      <c r="F1202" s="2" t="s">
        <v>6958</v>
      </c>
      <c r="H1202" s="2" t="s">
        <v>1736</v>
      </c>
      <c r="I1202" s="2" t="s">
        <v>5264</v>
      </c>
      <c r="J1202" s="2" t="s">
        <v>6959</v>
      </c>
      <c r="K1202" s="2" t="s">
        <v>6959</v>
      </c>
      <c r="L1202" s="2">
        <v>0</v>
      </c>
      <c r="M1202" s="2">
        <v>0</v>
      </c>
      <c r="N1202" s="2">
        <v>0</v>
      </c>
      <c r="O1202" s="2" t="s">
        <v>6960</v>
      </c>
      <c r="P1202" s="3">
        <v>0.21</v>
      </c>
      <c r="Q1202" s="2" t="s">
        <v>6961</v>
      </c>
      <c r="R1202" s="2">
        <v>0</v>
      </c>
      <c r="S1202" s="2">
        <v>0</v>
      </c>
      <c r="T1202" s="10">
        <f t="shared" si="71"/>
        <v>206.61157024793388</v>
      </c>
      <c r="U1202" s="30">
        <v>3021.4032750000001</v>
      </c>
      <c r="V1202" s="2">
        <f>U1202/12</f>
        <v>251.78360625000002</v>
      </c>
      <c r="W1202" s="2">
        <f>MROUND(V1202,10)</f>
        <v>250</v>
      </c>
      <c r="X1202" s="17">
        <f t="shared" si="69"/>
        <v>250</v>
      </c>
      <c r="Y1202" s="2" t="s">
        <v>6957</v>
      </c>
      <c r="Z1202" s="2" t="s">
        <v>6957</v>
      </c>
      <c r="AA1202" s="2" t="s">
        <v>6958</v>
      </c>
      <c r="AB1202" s="2">
        <v>0</v>
      </c>
      <c r="AC1202" s="2">
        <v>0</v>
      </c>
    </row>
    <row r="1203" spans="1:29" ht="23.25">
      <c r="A1203">
        <v>1230</v>
      </c>
      <c r="B1203" t="s">
        <v>6956</v>
      </c>
      <c r="C1203" t="s">
        <v>6957</v>
      </c>
      <c r="D1203" t="s">
        <v>6957</v>
      </c>
      <c r="E1203" t="s">
        <v>6958</v>
      </c>
      <c r="F1203" t="s">
        <v>6958</v>
      </c>
      <c r="H1203" t="s">
        <v>1826</v>
      </c>
      <c r="I1203" t="s">
        <v>5340</v>
      </c>
      <c r="J1203" t="s">
        <v>6959</v>
      </c>
      <c r="K1203" t="s">
        <v>6959</v>
      </c>
      <c r="L1203">
        <v>0</v>
      </c>
      <c r="M1203">
        <v>0</v>
      </c>
      <c r="N1203">
        <v>0</v>
      </c>
      <c r="O1203" t="s">
        <v>6960</v>
      </c>
      <c r="P1203" s="1">
        <v>0.21</v>
      </c>
      <c r="Q1203" t="s">
        <v>6961</v>
      </c>
      <c r="R1203">
        <v>0</v>
      </c>
      <c r="S1203">
        <v>0</v>
      </c>
      <c r="T1203" s="10">
        <f t="shared" si="71"/>
        <v>4876.0330578512394</v>
      </c>
      <c r="U1203" s="30">
        <v>5897.1179519999996</v>
      </c>
      <c r="W1203">
        <f t="shared" si="70"/>
        <v>5900</v>
      </c>
      <c r="X1203" s="17">
        <f t="shared" si="69"/>
        <v>5900</v>
      </c>
      <c r="Y1203" t="s">
        <v>6957</v>
      </c>
      <c r="Z1203" t="s">
        <v>6957</v>
      </c>
      <c r="AA1203" t="s">
        <v>6958</v>
      </c>
      <c r="AB1203">
        <v>0</v>
      </c>
      <c r="AC1203">
        <v>0</v>
      </c>
    </row>
    <row r="1204" spans="1:29" ht="23.25">
      <c r="A1204">
        <v>1231</v>
      </c>
      <c r="B1204" t="s">
        <v>6956</v>
      </c>
      <c r="C1204" t="s">
        <v>6957</v>
      </c>
      <c r="D1204" t="s">
        <v>6957</v>
      </c>
      <c r="E1204" t="s">
        <v>6958</v>
      </c>
      <c r="F1204" t="s">
        <v>6958</v>
      </c>
      <c r="H1204" t="s">
        <v>1828</v>
      </c>
      <c r="I1204" t="s">
        <v>5341</v>
      </c>
      <c r="J1204" t="s">
        <v>6959</v>
      </c>
      <c r="K1204" t="s">
        <v>6959</v>
      </c>
      <c r="L1204">
        <v>0</v>
      </c>
      <c r="M1204">
        <v>0</v>
      </c>
      <c r="N1204">
        <v>0</v>
      </c>
      <c r="O1204" t="s">
        <v>6960</v>
      </c>
      <c r="P1204" s="1">
        <v>0.21</v>
      </c>
      <c r="Q1204" t="s">
        <v>6961</v>
      </c>
      <c r="R1204">
        <v>0</v>
      </c>
      <c r="S1204">
        <v>0</v>
      </c>
      <c r="T1204" s="10">
        <f t="shared" si="71"/>
        <v>3446.2809917355371</v>
      </c>
      <c r="U1204" s="30">
        <v>4165.8799297499991</v>
      </c>
      <c r="W1204">
        <f t="shared" si="70"/>
        <v>4170</v>
      </c>
      <c r="X1204" s="17">
        <f t="shared" si="69"/>
        <v>4170</v>
      </c>
      <c r="Y1204" t="s">
        <v>6957</v>
      </c>
      <c r="Z1204" t="s">
        <v>6957</v>
      </c>
      <c r="AA1204" t="s">
        <v>6958</v>
      </c>
      <c r="AB1204">
        <v>0</v>
      </c>
      <c r="AC1204">
        <v>0</v>
      </c>
    </row>
    <row r="1205" spans="1:29" ht="23.25">
      <c r="A1205">
        <v>1232</v>
      </c>
      <c r="B1205" t="s">
        <v>6956</v>
      </c>
      <c r="C1205" t="s">
        <v>6957</v>
      </c>
      <c r="D1205" t="s">
        <v>6957</v>
      </c>
      <c r="E1205" t="s">
        <v>6958</v>
      </c>
      <c r="F1205" t="s">
        <v>6958</v>
      </c>
      <c r="H1205" t="s">
        <v>1829</v>
      </c>
      <c r="I1205" t="s">
        <v>5342</v>
      </c>
      <c r="J1205" t="s">
        <v>6959</v>
      </c>
      <c r="K1205" t="s">
        <v>6959</v>
      </c>
      <c r="L1205">
        <v>0</v>
      </c>
      <c r="M1205">
        <v>0</v>
      </c>
      <c r="N1205">
        <v>0</v>
      </c>
      <c r="O1205" t="s">
        <v>6960</v>
      </c>
      <c r="P1205" s="1">
        <v>0.21</v>
      </c>
      <c r="Q1205" t="s">
        <v>6961</v>
      </c>
      <c r="R1205">
        <v>0</v>
      </c>
      <c r="S1205">
        <v>0</v>
      </c>
      <c r="T1205" s="10">
        <f t="shared" si="71"/>
        <v>3446.2809917355371</v>
      </c>
      <c r="U1205" s="30">
        <v>4165.8799297499991</v>
      </c>
      <c r="W1205">
        <f t="shared" si="70"/>
        <v>4170</v>
      </c>
      <c r="X1205" s="17">
        <f t="shared" si="69"/>
        <v>4170</v>
      </c>
      <c r="Y1205" t="s">
        <v>6957</v>
      </c>
      <c r="Z1205" t="s">
        <v>6957</v>
      </c>
      <c r="AA1205" t="s">
        <v>6958</v>
      </c>
      <c r="AB1205">
        <v>0</v>
      </c>
      <c r="AC1205">
        <v>0</v>
      </c>
    </row>
    <row r="1206" spans="1:29" ht="23.25">
      <c r="A1206">
        <v>1233</v>
      </c>
      <c r="B1206" t="s">
        <v>6956</v>
      </c>
      <c r="C1206" t="s">
        <v>6957</v>
      </c>
      <c r="D1206" t="s">
        <v>6957</v>
      </c>
      <c r="E1206" t="s">
        <v>6958</v>
      </c>
      <c r="F1206" t="s">
        <v>6958</v>
      </c>
      <c r="H1206" t="s">
        <v>1830</v>
      </c>
      <c r="I1206" t="s">
        <v>5343</v>
      </c>
      <c r="J1206" t="s">
        <v>6959</v>
      </c>
      <c r="K1206" t="s">
        <v>6959</v>
      </c>
      <c r="L1206">
        <v>0</v>
      </c>
      <c r="M1206">
        <v>0</v>
      </c>
      <c r="N1206">
        <v>0</v>
      </c>
      <c r="O1206" t="s">
        <v>6960</v>
      </c>
      <c r="P1206" s="1">
        <v>0.21</v>
      </c>
      <c r="Q1206" t="s">
        <v>6961</v>
      </c>
      <c r="R1206">
        <v>0</v>
      </c>
      <c r="S1206">
        <v>0</v>
      </c>
      <c r="T1206" s="10">
        <f t="shared" si="71"/>
        <v>3446.2809917355371</v>
      </c>
      <c r="U1206" s="30">
        <v>4165.8799297499991</v>
      </c>
      <c r="W1206">
        <f t="shared" si="70"/>
        <v>4170</v>
      </c>
      <c r="X1206" s="17">
        <f t="shared" si="69"/>
        <v>4170</v>
      </c>
      <c r="Y1206" t="s">
        <v>6957</v>
      </c>
      <c r="Z1206" t="s">
        <v>6957</v>
      </c>
      <c r="AA1206" t="s">
        <v>6958</v>
      </c>
      <c r="AB1206">
        <v>0</v>
      </c>
      <c r="AC1206">
        <v>0</v>
      </c>
    </row>
    <row r="1207" spans="1:29" s="2" customFormat="1" ht="23.25">
      <c r="A1207">
        <v>1234</v>
      </c>
      <c r="B1207" s="2" t="s">
        <v>6956</v>
      </c>
      <c r="C1207" s="2" t="s">
        <v>6957</v>
      </c>
      <c r="D1207" s="2" t="s">
        <v>6957</v>
      </c>
      <c r="E1207" s="2" t="s">
        <v>6958</v>
      </c>
      <c r="F1207" s="2" t="s">
        <v>6958</v>
      </c>
      <c r="H1207" s="2" t="s">
        <v>11741</v>
      </c>
      <c r="I1207" s="2" t="s">
        <v>5368</v>
      </c>
      <c r="J1207" s="2" t="s">
        <v>6959</v>
      </c>
      <c r="K1207" s="2" t="s">
        <v>6959</v>
      </c>
      <c r="L1207" s="2">
        <v>0</v>
      </c>
      <c r="M1207" s="2">
        <v>0</v>
      </c>
      <c r="N1207" s="2">
        <v>0</v>
      </c>
      <c r="O1207" s="2" t="s">
        <v>6960</v>
      </c>
      <c r="P1207" s="3">
        <v>0.21</v>
      </c>
      <c r="Q1207" s="2" t="s">
        <v>6961</v>
      </c>
      <c r="R1207" s="2">
        <v>0</v>
      </c>
      <c r="S1207" s="2">
        <v>0</v>
      </c>
      <c r="T1207" s="10">
        <f t="shared" si="71"/>
        <v>925.61983471074382</v>
      </c>
      <c r="U1207" s="30">
        <v>13441.03994475</v>
      </c>
      <c r="V1207" s="2">
        <f>U1207/12</f>
        <v>1120.0866620625</v>
      </c>
      <c r="W1207" s="2">
        <f>MROUND(V1207,10)</f>
        <v>1120</v>
      </c>
      <c r="X1207" s="17">
        <f t="shared" si="69"/>
        <v>1120</v>
      </c>
      <c r="Y1207" s="2" t="s">
        <v>6957</v>
      </c>
      <c r="Z1207" s="2" t="s">
        <v>6957</v>
      </c>
      <c r="AA1207" s="2" t="s">
        <v>6958</v>
      </c>
      <c r="AB1207" s="2">
        <v>0</v>
      </c>
      <c r="AC1207" s="2">
        <v>0</v>
      </c>
    </row>
    <row r="1208" spans="1:29" s="2" customFormat="1" ht="23.25">
      <c r="A1208">
        <v>1235</v>
      </c>
      <c r="B1208" s="2" t="s">
        <v>6956</v>
      </c>
      <c r="C1208" s="2" t="s">
        <v>6957</v>
      </c>
      <c r="D1208" s="2" t="s">
        <v>6957</v>
      </c>
      <c r="E1208" s="2" t="s">
        <v>6958</v>
      </c>
      <c r="F1208" s="2" t="s">
        <v>6958</v>
      </c>
      <c r="H1208" s="2" t="s">
        <v>11742</v>
      </c>
      <c r="I1208" s="2" t="s">
        <v>5369</v>
      </c>
      <c r="J1208" s="2" t="s">
        <v>6959</v>
      </c>
      <c r="K1208" s="2" t="s">
        <v>6959</v>
      </c>
      <c r="L1208" s="2">
        <v>0</v>
      </c>
      <c r="M1208" s="2">
        <v>0</v>
      </c>
      <c r="N1208" s="2">
        <v>0</v>
      </c>
      <c r="O1208" s="2" t="s">
        <v>6960</v>
      </c>
      <c r="P1208" s="3">
        <v>0.21</v>
      </c>
      <c r="Q1208" s="2" t="s">
        <v>6961</v>
      </c>
      <c r="R1208" s="2">
        <v>0</v>
      </c>
      <c r="S1208" s="2">
        <v>0</v>
      </c>
      <c r="T1208" s="10">
        <f t="shared" si="71"/>
        <v>1008.2644628099174</v>
      </c>
      <c r="U1208" s="30">
        <v>14642.997830999999</v>
      </c>
      <c r="V1208" s="2">
        <f t="shared" ref="V1208" si="72">U1208/12</f>
        <v>1220.24981925</v>
      </c>
      <c r="W1208" s="2">
        <f t="shared" ref="W1208:W1210" si="73">MROUND(V1208,10)</f>
        <v>1220</v>
      </c>
      <c r="X1208" s="17">
        <f t="shared" si="69"/>
        <v>1220</v>
      </c>
      <c r="Y1208" s="2" t="s">
        <v>6957</v>
      </c>
      <c r="Z1208" s="2" t="s">
        <v>6957</v>
      </c>
      <c r="AA1208" s="2" t="s">
        <v>6958</v>
      </c>
      <c r="AB1208" s="2">
        <v>0</v>
      </c>
      <c r="AC1208" s="2">
        <v>0</v>
      </c>
    </row>
    <row r="1209" spans="1:29" s="2" customFormat="1" ht="23.25">
      <c r="A1209">
        <v>1236</v>
      </c>
      <c r="B1209" s="2" t="s">
        <v>6956</v>
      </c>
      <c r="C1209" s="2" t="s">
        <v>6957</v>
      </c>
      <c r="D1209" s="2" t="s">
        <v>6957</v>
      </c>
      <c r="E1209" s="2" t="s">
        <v>6958</v>
      </c>
      <c r="F1209" s="2" t="s">
        <v>6958</v>
      </c>
      <c r="H1209" s="2" t="s">
        <v>11743</v>
      </c>
      <c r="I1209" s="2" t="s">
        <v>5370</v>
      </c>
      <c r="J1209" s="2" t="s">
        <v>6959</v>
      </c>
      <c r="K1209" s="2" t="s">
        <v>6959</v>
      </c>
      <c r="L1209" s="2">
        <v>0</v>
      </c>
      <c r="M1209" s="2">
        <v>0</v>
      </c>
      <c r="N1209" s="2">
        <v>0</v>
      </c>
      <c r="O1209" s="2" t="s">
        <v>6960</v>
      </c>
      <c r="P1209" s="3">
        <v>0.21</v>
      </c>
      <c r="Q1209" s="2" t="s">
        <v>6961</v>
      </c>
      <c r="R1209" s="2">
        <v>0</v>
      </c>
      <c r="S1209" s="2">
        <v>0</v>
      </c>
      <c r="T1209" s="10">
        <f t="shared" si="71"/>
        <v>1148.7603305785124</v>
      </c>
      <c r="U1209" s="30">
        <v>8325.2372939999987</v>
      </c>
      <c r="V1209" s="2">
        <f>U1209/6</f>
        <v>1387.5395489999999</v>
      </c>
      <c r="W1209" s="2">
        <f t="shared" si="73"/>
        <v>1390</v>
      </c>
      <c r="X1209" s="17">
        <f t="shared" si="69"/>
        <v>1390</v>
      </c>
      <c r="Y1209" s="2" t="s">
        <v>6957</v>
      </c>
      <c r="Z1209" s="2" t="s">
        <v>6957</v>
      </c>
      <c r="AA1209" s="2" t="s">
        <v>6958</v>
      </c>
      <c r="AB1209" s="2">
        <v>0</v>
      </c>
      <c r="AC1209" s="2">
        <v>0</v>
      </c>
    </row>
    <row r="1210" spans="1:29" s="2" customFormat="1" ht="23.25">
      <c r="A1210">
        <v>1237</v>
      </c>
      <c r="B1210" s="2" t="s">
        <v>6956</v>
      </c>
      <c r="C1210" s="2" t="s">
        <v>6957</v>
      </c>
      <c r="D1210" s="2" t="s">
        <v>6957</v>
      </c>
      <c r="E1210" s="2" t="s">
        <v>6958</v>
      </c>
      <c r="F1210" s="2" t="s">
        <v>6958</v>
      </c>
      <c r="H1210" s="2" t="s">
        <v>11744</v>
      </c>
      <c r="I1210" s="2" t="s">
        <v>5371</v>
      </c>
      <c r="J1210" s="2" t="s">
        <v>6959</v>
      </c>
      <c r="K1210" s="2" t="s">
        <v>6959</v>
      </c>
      <c r="L1210" s="2">
        <v>0</v>
      </c>
      <c r="M1210" s="2">
        <v>0</v>
      </c>
      <c r="N1210" s="2">
        <v>0</v>
      </c>
      <c r="O1210" s="2" t="s">
        <v>6960</v>
      </c>
      <c r="P1210" s="3">
        <v>0.21</v>
      </c>
      <c r="Q1210" s="2" t="s">
        <v>6961</v>
      </c>
      <c r="R1210" s="2">
        <v>0</v>
      </c>
      <c r="S1210" s="2">
        <v>0</v>
      </c>
      <c r="T1210" s="10">
        <f t="shared" si="71"/>
        <v>1280.9917355371902</v>
      </c>
      <c r="U1210" s="30">
        <v>9318.0777772500005</v>
      </c>
      <c r="V1210" s="2">
        <f>U1210/6</f>
        <v>1553.0129628750001</v>
      </c>
      <c r="W1210" s="2">
        <f t="shared" si="73"/>
        <v>1550</v>
      </c>
      <c r="X1210" s="17">
        <f t="shared" si="69"/>
        <v>1550</v>
      </c>
      <c r="Y1210" s="2" t="s">
        <v>6957</v>
      </c>
      <c r="Z1210" s="2" t="s">
        <v>6957</v>
      </c>
      <c r="AA1210" s="2" t="s">
        <v>6958</v>
      </c>
      <c r="AB1210" s="2">
        <v>0</v>
      </c>
      <c r="AC1210" s="2">
        <v>0</v>
      </c>
    </row>
    <row r="1211" spans="1:29" ht="23.25">
      <c r="A1211">
        <v>1238</v>
      </c>
      <c r="B1211" t="s">
        <v>6956</v>
      </c>
      <c r="C1211" t="s">
        <v>6957</v>
      </c>
      <c r="D1211" t="s">
        <v>6957</v>
      </c>
      <c r="E1211" t="s">
        <v>6958</v>
      </c>
      <c r="F1211" t="s">
        <v>6958</v>
      </c>
      <c r="H1211" t="s">
        <v>1878</v>
      </c>
      <c r="I1211" t="s">
        <v>5380</v>
      </c>
      <c r="J1211" t="s">
        <v>6959</v>
      </c>
      <c r="K1211" t="s">
        <v>6959</v>
      </c>
      <c r="L1211">
        <v>0</v>
      </c>
      <c r="M1211">
        <v>0</v>
      </c>
      <c r="N1211">
        <v>0</v>
      </c>
      <c r="O1211" t="s">
        <v>6960</v>
      </c>
      <c r="P1211" s="1">
        <v>0.21</v>
      </c>
      <c r="Q1211" t="s">
        <v>6961</v>
      </c>
      <c r="R1211">
        <v>0</v>
      </c>
      <c r="S1211">
        <v>0</v>
      </c>
      <c r="T1211" s="10">
        <f t="shared" si="71"/>
        <v>1363.6363636363637</v>
      </c>
      <c r="U1211" s="30">
        <v>1651.9070947499999</v>
      </c>
      <c r="W1211">
        <f t="shared" si="70"/>
        <v>1650</v>
      </c>
      <c r="X1211" s="17">
        <f t="shared" si="69"/>
        <v>1650</v>
      </c>
      <c r="Y1211" t="s">
        <v>6957</v>
      </c>
      <c r="Z1211" t="s">
        <v>6957</v>
      </c>
      <c r="AA1211" t="s">
        <v>6958</v>
      </c>
      <c r="AB1211">
        <v>0</v>
      </c>
      <c r="AC1211">
        <v>0</v>
      </c>
    </row>
    <row r="1212" spans="1:29" ht="23.25">
      <c r="A1212">
        <v>1239</v>
      </c>
      <c r="B1212" t="s">
        <v>6956</v>
      </c>
      <c r="C1212" t="s">
        <v>6957</v>
      </c>
      <c r="D1212" t="s">
        <v>6957</v>
      </c>
      <c r="E1212" t="s">
        <v>6958</v>
      </c>
      <c r="F1212" t="s">
        <v>6958</v>
      </c>
      <c r="H1212" t="s">
        <v>1879</v>
      </c>
      <c r="I1212" t="s">
        <v>5381</v>
      </c>
      <c r="J1212" t="s">
        <v>6959</v>
      </c>
      <c r="K1212" t="s">
        <v>6959</v>
      </c>
      <c r="L1212">
        <v>0</v>
      </c>
      <c r="M1212">
        <v>0</v>
      </c>
      <c r="N1212">
        <v>0</v>
      </c>
      <c r="O1212" t="s">
        <v>6960</v>
      </c>
      <c r="P1212" s="1">
        <v>0.21</v>
      </c>
      <c r="Q1212" t="s">
        <v>6961</v>
      </c>
      <c r="R1212">
        <v>0</v>
      </c>
      <c r="S1212">
        <v>0</v>
      </c>
      <c r="T1212" s="10">
        <f t="shared" si="71"/>
        <v>1504.1322314049587</v>
      </c>
      <c r="U1212" s="30">
        <v>1816.1841059999997</v>
      </c>
      <c r="W1212">
        <f t="shared" si="70"/>
        <v>1820</v>
      </c>
      <c r="X1212" s="17">
        <f t="shared" si="69"/>
        <v>1820</v>
      </c>
      <c r="Y1212" t="s">
        <v>6957</v>
      </c>
      <c r="Z1212" t="s">
        <v>6957</v>
      </c>
      <c r="AA1212" t="s">
        <v>6958</v>
      </c>
      <c r="AB1212">
        <v>0</v>
      </c>
      <c r="AC1212">
        <v>0</v>
      </c>
    </row>
    <row r="1213" spans="1:29" ht="23.25">
      <c r="A1213">
        <v>1240</v>
      </c>
      <c r="B1213" t="s">
        <v>6956</v>
      </c>
      <c r="C1213" t="s">
        <v>6957</v>
      </c>
      <c r="D1213" t="s">
        <v>6957</v>
      </c>
      <c r="E1213" t="s">
        <v>6958</v>
      </c>
      <c r="F1213" t="s">
        <v>6958</v>
      </c>
      <c r="H1213" t="s">
        <v>1880</v>
      </c>
      <c r="I1213" t="s">
        <v>5382</v>
      </c>
      <c r="J1213" t="s">
        <v>6959</v>
      </c>
      <c r="K1213" t="s">
        <v>6959</v>
      </c>
      <c r="L1213">
        <v>0</v>
      </c>
      <c r="M1213">
        <v>0</v>
      </c>
      <c r="N1213">
        <v>0</v>
      </c>
      <c r="O1213" t="s">
        <v>6960</v>
      </c>
      <c r="P1213" s="1">
        <v>0.21</v>
      </c>
      <c r="Q1213" t="s">
        <v>6961</v>
      </c>
      <c r="R1213">
        <v>0</v>
      </c>
      <c r="S1213">
        <v>0</v>
      </c>
      <c r="T1213" s="10">
        <f t="shared" si="71"/>
        <v>1578.5123966942149</v>
      </c>
      <c r="U1213" s="30">
        <v>1908.4074322499998</v>
      </c>
      <c r="W1213">
        <f t="shared" si="70"/>
        <v>1910</v>
      </c>
      <c r="X1213" s="17">
        <f t="shared" si="69"/>
        <v>1910</v>
      </c>
      <c r="Y1213" t="s">
        <v>6957</v>
      </c>
      <c r="Z1213" t="s">
        <v>6957</v>
      </c>
      <c r="AA1213" t="s">
        <v>6958</v>
      </c>
      <c r="AB1213">
        <v>0</v>
      </c>
      <c r="AC1213">
        <v>0</v>
      </c>
    </row>
    <row r="1214" spans="1:29" ht="23.25">
      <c r="A1214">
        <v>1241</v>
      </c>
      <c r="B1214" t="s">
        <v>6956</v>
      </c>
      <c r="C1214" t="s">
        <v>6957</v>
      </c>
      <c r="D1214" t="s">
        <v>6957</v>
      </c>
      <c r="E1214" t="s">
        <v>6958</v>
      </c>
      <c r="F1214" t="s">
        <v>6958</v>
      </c>
      <c r="H1214" t="s">
        <v>1881</v>
      </c>
      <c r="I1214" t="s">
        <v>5383</v>
      </c>
      <c r="J1214" t="s">
        <v>6959</v>
      </c>
      <c r="K1214" t="s">
        <v>6959</v>
      </c>
      <c r="L1214">
        <v>0</v>
      </c>
      <c r="M1214">
        <v>0</v>
      </c>
      <c r="N1214">
        <v>0</v>
      </c>
      <c r="O1214" t="s">
        <v>6960</v>
      </c>
      <c r="P1214" s="1">
        <v>0.21</v>
      </c>
      <c r="Q1214" t="s">
        <v>6961</v>
      </c>
      <c r="R1214">
        <v>0</v>
      </c>
      <c r="S1214">
        <v>0</v>
      </c>
      <c r="T1214" s="10">
        <f t="shared" si="71"/>
        <v>694.21487603305786</v>
      </c>
      <c r="U1214" s="30">
        <v>841.87813049999988</v>
      </c>
      <c r="W1214">
        <f t="shared" si="70"/>
        <v>840</v>
      </c>
      <c r="X1214" s="17">
        <f t="shared" si="69"/>
        <v>840</v>
      </c>
      <c r="Y1214" t="s">
        <v>6957</v>
      </c>
      <c r="Z1214" t="s">
        <v>6957</v>
      </c>
      <c r="AA1214" t="s">
        <v>6958</v>
      </c>
      <c r="AB1214">
        <v>0</v>
      </c>
      <c r="AC1214">
        <v>0</v>
      </c>
    </row>
    <row r="1215" spans="1:29" ht="23.25">
      <c r="A1215">
        <v>1242</v>
      </c>
      <c r="B1215" t="s">
        <v>6956</v>
      </c>
      <c r="C1215" t="s">
        <v>6957</v>
      </c>
      <c r="D1215" t="s">
        <v>6957</v>
      </c>
      <c r="E1215" t="s">
        <v>6958</v>
      </c>
      <c r="F1215" t="s">
        <v>6958</v>
      </c>
      <c r="H1215" t="s">
        <v>1882</v>
      </c>
      <c r="I1215" t="s">
        <v>5384</v>
      </c>
      <c r="J1215" t="s">
        <v>6959</v>
      </c>
      <c r="K1215" t="s">
        <v>6959</v>
      </c>
      <c r="L1215">
        <v>0</v>
      </c>
      <c r="M1215">
        <v>0</v>
      </c>
      <c r="N1215">
        <v>0</v>
      </c>
      <c r="O1215" t="s">
        <v>6960</v>
      </c>
      <c r="P1215" s="1">
        <v>0.21</v>
      </c>
      <c r="Q1215" t="s">
        <v>6961</v>
      </c>
      <c r="R1215">
        <v>0</v>
      </c>
      <c r="S1215">
        <v>0</v>
      </c>
      <c r="T1215" s="10">
        <f t="shared" si="71"/>
        <v>785.12396694214874</v>
      </c>
      <c r="U1215" s="30">
        <v>946.01457225000001</v>
      </c>
      <c r="W1215">
        <f t="shared" si="70"/>
        <v>950</v>
      </c>
      <c r="X1215" s="17">
        <f t="shared" si="69"/>
        <v>950</v>
      </c>
      <c r="Y1215" t="s">
        <v>6957</v>
      </c>
      <c r="Z1215" t="s">
        <v>6957</v>
      </c>
      <c r="AA1215" t="s">
        <v>6958</v>
      </c>
      <c r="AB1215">
        <v>0</v>
      </c>
      <c r="AC1215">
        <v>0</v>
      </c>
    </row>
    <row r="1216" spans="1:29" ht="23.25">
      <c r="A1216">
        <v>1243</v>
      </c>
      <c r="B1216" t="s">
        <v>6956</v>
      </c>
      <c r="C1216" t="s">
        <v>6957</v>
      </c>
      <c r="D1216" t="s">
        <v>6957</v>
      </c>
      <c r="E1216" t="s">
        <v>6958</v>
      </c>
      <c r="F1216" t="s">
        <v>6958</v>
      </c>
      <c r="H1216" t="s">
        <v>1883</v>
      </c>
      <c r="I1216" t="s">
        <v>5385</v>
      </c>
      <c r="J1216" t="s">
        <v>6959</v>
      </c>
      <c r="K1216" t="s">
        <v>6959</v>
      </c>
      <c r="L1216">
        <v>0</v>
      </c>
      <c r="M1216">
        <v>0</v>
      </c>
      <c r="N1216">
        <v>0</v>
      </c>
      <c r="O1216" t="s">
        <v>6960</v>
      </c>
      <c r="P1216" s="1">
        <v>0.21</v>
      </c>
      <c r="Q1216" t="s">
        <v>6961</v>
      </c>
      <c r="R1216">
        <v>0</v>
      </c>
      <c r="S1216">
        <v>0</v>
      </c>
      <c r="T1216" s="10">
        <f t="shared" si="71"/>
        <v>884.29752066115702</v>
      </c>
      <c r="U1216" s="30">
        <v>1074.5881739999998</v>
      </c>
      <c r="W1216">
        <f t="shared" si="70"/>
        <v>1070</v>
      </c>
      <c r="X1216" s="17">
        <f t="shared" si="69"/>
        <v>1070</v>
      </c>
      <c r="Y1216" t="s">
        <v>6957</v>
      </c>
      <c r="Z1216" t="s">
        <v>6957</v>
      </c>
      <c r="AA1216" t="s">
        <v>6958</v>
      </c>
      <c r="AB1216">
        <v>0</v>
      </c>
      <c r="AC1216">
        <v>0</v>
      </c>
    </row>
    <row r="1217" spans="1:29" ht="23.25">
      <c r="A1217">
        <v>1244</v>
      </c>
      <c r="B1217" t="s">
        <v>6956</v>
      </c>
      <c r="C1217" t="s">
        <v>6957</v>
      </c>
      <c r="D1217" t="s">
        <v>6957</v>
      </c>
      <c r="E1217" t="s">
        <v>6958</v>
      </c>
      <c r="F1217" t="s">
        <v>6958</v>
      </c>
      <c r="H1217" t="s">
        <v>1884</v>
      </c>
      <c r="I1217" t="s">
        <v>5386</v>
      </c>
      <c r="J1217" t="s">
        <v>6959</v>
      </c>
      <c r="K1217" t="s">
        <v>6959</v>
      </c>
      <c r="L1217">
        <v>0</v>
      </c>
      <c r="M1217">
        <v>0</v>
      </c>
      <c r="N1217">
        <v>0</v>
      </c>
      <c r="O1217" t="s">
        <v>6960</v>
      </c>
      <c r="P1217" s="1">
        <v>0.21</v>
      </c>
      <c r="Q1217" t="s">
        <v>6961</v>
      </c>
      <c r="R1217">
        <v>0</v>
      </c>
      <c r="S1217">
        <v>0</v>
      </c>
      <c r="T1217" s="10">
        <f t="shared" si="71"/>
        <v>925.61983471074382</v>
      </c>
      <c r="U1217" s="30">
        <v>1119.14106975</v>
      </c>
      <c r="W1217">
        <f t="shared" si="70"/>
        <v>1120</v>
      </c>
      <c r="X1217" s="17">
        <f t="shared" si="69"/>
        <v>1120</v>
      </c>
      <c r="Y1217" t="s">
        <v>6957</v>
      </c>
      <c r="Z1217" t="s">
        <v>6957</v>
      </c>
      <c r="AA1217" t="s">
        <v>6958</v>
      </c>
      <c r="AB1217">
        <v>0</v>
      </c>
      <c r="AC1217">
        <v>0</v>
      </c>
    </row>
    <row r="1218" spans="1:29" ht="23.25">
      <c r="A1218">
        <v>1245</v>
      </c>
      <c r="B1218" t="s">
        <v>6956</v>
      </c>
      <c r="C1218" t="s">
        <v>6957</v>
      </c>
      <c r="D1218" t="s">
        <v>6957</v>
      </c>
      <c r="E1218" t="s">
        <v>6958</v>
      </c>
      <c r="F1218" t="s">
        <v>6958</v>
      </c>
      <c r="H1218" t="s">
        <v>1885</v>
      </c>
      <c r="I1218" t="s">
        <v>5387</v>
      </c>
      <c r="J1218" t="s">
        <v>6959</v>
      </c>
      <c r="K1218" t="s">
        <v>6959</v>
      </c>
      <c r="L1218">
        <v>0</v>
      </c>
      <c r="M1218">
        <v>0</v>
      </c>
      <c r="N1218">
        <v>0</v>
      </c>
      <c r="O1218" t="s">
        <v>6960</v>
      </c>
      <c r="P1218" s="1">
        <v>0.21</v>
      </c>
      <c r="Q1218" t="s">
        <v>6961</v>
      </c>
      <c r="R1218">
        <v>0</v>
      </c>
      <c r="S1218">
        <v>0</v>
      </c>
      <c r="T1218" s="10">
        <f t="shared" si="71"/>
        <v>1173.5537190082646</v>
      </c>
      <c r="U1218" s="30">
        <v>1420.338051</v>
      </c>
      <c r="W1218">
        <f t="shared" si="70"/>
        <v>1420</v>
      </c>
      <c r="X1218" s="17">
        <f t="shared" si="69"/>
        <v>1420</v>
      </c>
      <c r="Y1218" t="s">
        <v>6957</v>
      </c>
      <c r="Z1218" t="s">
        <v>6957</v>
      </c>
      <c r="AA1218" t="s">
        <v>6958</v>
      </c>
      <c r="AB1218">
        <v>0</v>
      </c>
      <c r="AC1218">
        <v>0</v>
      </c>
    </row>
    <row r="1219" spans="1:29" ht="23.25">
      <c r="A1219">
        <v>1246</v>
      </c>
      <c r="B1219" t="s">
        <v>6956</v>
      </c>
      <c r="C1219" t="s">
        <v>6957</v>
      </c>
      <c r="D1219" t="s">
        <v>6957</v>
      </c>
      <c r="E1219" t="s">
        <v>6958</v>
      </c>
      <c r="F1219" t="s">
        <v>6958</v>
      </c>
      <c r="H1219" t="s">
        <v>1890</v>
      </c>
      <c r="I1219" t="s">
        <v>5390</v>
      </c>
      <c r="J1219" t="s">
        <v>6959</v>
      </c>
      <c r="K1219" t="s">
        <v>6959</v>
      </c>
      <c r="L1219">
        <v>0</v>
      </c>
      <c r="M1219">
        <v>0</v>
      </c>
      <c r="N1219">
        <v>0</v>
      </c>
      <c r="O1219" t="s">
        <v>6960</v>
      </c>
      <c r="P1219" s="1">
        <v>0.21</v>
      </c>
      <c r="Q1219" t="s">
        <v>6961</v>
      </c>
      <c r="R1219">
        <v>0</v>
      </c>
      <c r="S1219">
        <v>0</v>
      </c>
      <c r="T1219" s="10">
        <f t="shared" si="71"/>
        <v>438.01652892561987</v>
      </c>
      <c r="U1219" s="30">
        <v>532.19103300000006</v>
      </c>
      <c r="W1219">
        <f t="shared" si="70"/>
        <v>530</v>
      </c>
      <c r="X1219" s="17">
        <f t="shared" si="69"/>
        <v>530</v>
      </c>
      <c r="Y1219" t="s">
        <v>6957</v>
      </c>
      <c r="Z1219" t="s">
        <v>6957</v>
      </c>
      <c r="AA1219" t="s">
        <v>6958</v>
      </c>
      <c r="AB1219">
        <v>0</v>
      </c>
      <c r="AC1219">
        <v>0</v>
      </c>
    </row>
    <row r="1220" spans="1:29" ht="23.25">
      <c r="A1220">
        <v>1247</v>
      </c>
      <c r="B1220" t="s">
        <v>6956</v>
      </c>
      <c r="C1220" t="s">
        <v>6957</v>
      </c>
      <c r="D1220" t="s">
        <v>6957</v>
      </c>
      <c r="E1220" t="s">
        <v>6958</v>
      </c>
      <c r="F1220" t="s">
        <v>6958</v>
      </c>
      <c r="H1220" t="s">
        <v>1891</v>
      </c>
      <c r="I1220" t="s">
        <v>5391</v>
      </c>
      <c r="J1220" t="s">
        <v>6959</v>
      </c>
      <c r="K1220" t="s">
        <v>6959</v>
      </c>
      <c r="L1220">
        <v>0</v>
      </c>
      <c r="M1220">
        <v>0</v>
      </c>
      <c r="N1220">
        <v>0</v>
      </c>
      <c r="O1220" t="s">
        <v>6960</v>
      </c>
      <c r="P1220" s="1">
        <v>0.21</v>
      </c>
      <c r="Q1220" t="s">
        <v>6961</v>
      </c>
      <c r="R1220">
        <v>0</v>
      </c>
      <c r="S1220">
        <v>0</v>
      </c>
      <c r="T1220" s="10">
        <f t="shared" si="71"/>
        <v>619.83471074380168</v>
      </c>
      <c r="U1220" s="30">
        <v>751.37079600000004</v>
      </c>
      <c r="W1220">
        <f t="shared" si="70"/>
        <v>750</v>
      </c>
      <c r="X1220" s="17">
        <f t="shared" si="69"/>
        <v>750</v>
      </c>
      <c r="Y1220" t="s">
        <v>6957</v>
      </c>
      <c r="Z1220" t="s">
        <v>6957</v>
      </c>
      <c r="AA1220" t="s">
        <v>6958</v>
      </c>
      <c r="AB1220">
        <v>0</v>
      </c>
      <c r="AC1220">
        <v>0</v>
      </c>
    </row>
    <row r="1221" spans="1:29" ht="23.25">
      <c r="A1221">
        <v>1248</v>
      </c>
      <c r="B1221" t="s">
        <v>6956</v>
      </c>
      <c r="C1221" t="s">
        <v>6957</v>
      </c>
      <c r="D1221" t="s">
        <v>6957</v>
      </c>
      <c r="E1221" t="s">
        <v>6958</v>
      </c>
      <c r="F1221" t="s">
        <v>6958</v>
      </c>
      <c r="H1221" t="s">
        <v>1892</v>
      </c>
      <c r="I1221" t="s">
        <v>5392</v>
      </c>
      <c r="J1221" t="s">
        <v>6959</v>
      </c>
      <c r="K1221" t="s">
        <v>6959</v>
      </c>
      <c r="L1221">
        <v>0</v>
      </c>
      <c r="M1221">
        <v>0</v>
      </c>
      <c r="N1221">
        <v>0</v>
      </c>
      <c r="O1221" t="s">
        <v>6960</v>
      </c>
      <c r="P1221" s="1">
        <v>0.21</v>
      </c>
      <c r="Q1221" t="s">
        <v>6961</v>
      </c>
      <c r="R1221">
        <v>0</v>
      </c>
      <c r="S1221">
        <v>0</v>
      </c>
      <c r="T1221" s="10">
        <f t="shared" si="71"/>
        <v>421.48760330578511</v>
      </c>
      <c r="U1221" s="30">
        <v>509.69447100000002</v>
      </c>
      <c r="W1221">
        <f t="shared" si="70"/>
        <v>510</v>
      </c>
      <c r="X1221" s="17">
        <f t="shared" ref="X1221:X1284" si="74">W1221</f>
        <v>510</v>
      </c>
      <c r="Y1221" t="s">
        <v>6957</v>
      </c>
      <c r="Z1221" t="s">
        <v>6957</v>
      </c>
      <c r="AA1221" t="s">
        <v>6958</v>
      </c>
      <c r="AB1221">
        <v>0</v>
      </c>
      <c r="AC1221">
        <v>0</v>
      </c>
    </row>
    <row r="1222" spans="1:29" ht="23.25">
      <c r="A1222">
        <v>1249</v>
      </c>
      <c r="B1222" t="s">
        <v>6956</v>
      </c>
      <c r="C1222" t="s">
        <v>6957</v>
      </c>
      <c r="D1222" t="s">
        <v>6957</v>
      </c>
      <c r="E1222" t="s">
        <v>6958</v>
      </c>
      <c r="F1222" t="s">
        <v>6958</v>
      </c>
      <c r="H1222" t="s">
        <v>1893</v>
      </c>
      <c r="I1222" t="s">
        <v>5393</v>
      </c>
      <c r="J1222" t="s">
        <v>6959</v>
      </c>
      <c r="K1222" t="s">
        <v>6959</v>
      </c>
      <c r="L1222">
        <v>0</v>
      </c>
      <c r="M1222">
        <v>0</v>
      </c>
      <c r="N1222">
        <v>0</v>
      </c>
      <c r="O1222" t="s">
        <v>6960</v>
      </c>
      <c r="P1222" s="1">
        <v>0.21</v>
      </c>
      <c r="Q1222" t="s">
        <v>6961</v>
      </c>
      <c r="R1222">
        <v>0</v>
      </c>
      <c r="S1222">
        <v>0</v>
      </c>
      <c r="T1222" s="10">
        <f t="shared" si="71"/>
        <v>561.98347107438019</v>
      </c>
      <c r="U1222" s="30">
        <v>681.84168524999995</v>
      </c>
      <c r="W1222">
        <f t="shared" si="70"/>
        <v>680</v>
      </c>
      <c r="X1222" s="17">
        <f t="shared" si="74"/>
        <v>680</v>
      </c>
      <c r="Y1222" t="s">
        <v>6957</v>
      </c>
      <c r="Z1222" t="s">
        <v>6957</v>
      </c>
      <c r="AA1222" t="s">
        <v>6958</v>
      </c>
      <c r="AB1222">
        <v>0</v>
      </c>
      <c r="AC1222">
        <v>0</v>
      </c>
    </row>
    <row r="1223" spans="1:29" ht="23.25">
      <c r="A1223">
        <v>1250</v>
      </c>
      <c r="B1223" t="s">
        <v>6956</v>
      </c>
      <c r="C1223" t="s">
        <v>6957</v>
      </c>
      <c r="D1223" t="s">
        <v>6957</v>
      </c>
      <c r="E1223" t="s">
        <v>6958</v>
      </c>
      <c r="F1223" t="s">
        <v>6958</v>
      </c>
      <c r="H1223" t="s">
        <v>1894</v>
      </c>
      <c r="I1223" t="s">
        <v>5394</v>
      </c>
      <c r="J1223" t="s">
        <v>6959</v>
      </c>
      <c r="K1223" t="s">
        <v>6959</v>
      </c>
      <c r="L1223">
        <v>0</v>
      </c>
      <c r="M1223">
        <v>0</v>
      </c>
      <c r="N1223">
        <v>0</v>
      </c>
      <c r="O1223" t="s">
        <v>6960</v>
      </c>
      <c r="P1223" s="1">
        <v>0.21</v>
      </c>
      <c r="Q1223" t="s">
        <v>6961</v>
      </c>
      <c r="R1223">
        <v>0</v>
      </c>
      <c r="S1223">
        <v>0</v>
      </c>
      <c r="T1223" s="10">
        <f t="shared" si="71"/>
        <v>330.57851239669424</v>
      </c>
      <c r="U1223" s="30">
        <v>398.88273150000003</v>
      </c>
      <c r="W1223">
        <f t="shared" si="70"/>
        <v>400</v>
      </c>
      <c r="X1223" s="17">
        <f t="shared" si="74"/>
        <v>400</v>
      </c>
      <c r="Y1223" t="s">
        <v>6957</v>
      </c>
      <c r="Z1223" t="s">
        <v>6957</v>
      </c>
      <c r="AA1223" t="s">
        <v>6958</v>
      </c>
      <c r="AB1223">
        <v>0</v>
      </c>
      <c r="AC1223">
        <v>0</v>
      </c>
    </row>
    <row r="1224" spans="1:29" ht="23.25">
      <c r="A1224">
        <v>1251</v>
      </c>
      <c r="B1224" t="s">
        <v>6956</v>
      </c>
      <c r="C1224" t="s">
        <v>6957</v>
      </c>
      <c r="D1224" t="s">
        <v>6957</v>
      </c>
      <c r="E1224" t="s">
        <v>6958</v>
      </c>
      <c r="F1224" t="s">
        <v>6958</v>
      </c>
      <c r="H1224" t="s">
        <v>1895</v>
      </c>
      <c r="I1224" t="s">
        <v>5395</v>
      </c>
      <c r="J1224" t="s">
        <v>6959</v>
      </c>
      <c r="K1224" t="s">
        <v>6959</v>
      </c>
      <c r="L1224">
        <v>0</v>
      </c>
      <c r="M1224">
        <v>0</v>
      </c>
      <c r="N1224">
        <v>0</v>
      </c>
      <c r="O1224" t="s">
        <v>6960</v>
      </c>
      <c r="P1224" s="1">
        <v>0.21</v>
      </c>
      <c r="Q1224" t="s">
        <v>6961</v>
      </c>
      <c r="R1224">
        <v>0</v>
      </c>
      <c r="S1224">
        <v>0</v>
      </c>
      <c r="T1224" s="10">
        <f t="shared" si="71"/>
        <v>487.60330578512401</v>
      </c>
      <c r="U1224" s="30">
        <v>587.80354049999994</v>
      </c>
      <c r="W1224">
        <f t="shared" si="70"/>
        <v>590</v>
      </c>
      <c r="X1224" s="17">
        <f t="shared" si="74"/>
        <v>590</v>
      </c>
      <c r="Y1224" t="s">
        <v>6957</v>
      </c>
      <c r="Z1224" t="s">
        <v>6957</v>
      </c>
      <c r="AA1224" t="s">
        <v>6958</v>
      </c>
      <c r="AB1224">
        <v>0</v>
      </c>
      <c r="AC1224">
        <v>0</v>
      </c>
    </row>
    <row r="1225" spans="1:29" ht="23.25">
      <c r="A1225">
        <v>1252</v>
      </c>
      <c r="B1225" t="s">
        <v>6956</v>
      </c>
      <c r="C1225" t="s">
        <v>6957</v>
      </c>
      <c r="D1225" t="s">
        <v>6957</v>
      </c>
      <c r="E1225" t="s">
        <v>6958</v>
      </c>
      <c r="F1225" t="s">
        <v>6958</v>
      </c>
      <c r="H1225" t="s">
        <v>1896</v>
      </c>
      <c r="I1225" t="s">
        <v>5396</v>
      </c>
      <c r="J1225" t="s">
        <v>6959</v>
      </c>
      <c r="K1225" t="s">
        <v>6959</v>
      </c>
      <c r="L1225">
        <v>0</v>
      </c>
      <c r="M1225">
        <v>0</v>
      </c>
      <c r="N1225">
        <v>0</v>
      </c>
      <c r="O1225" t="s">
        <v>6960</v>
      </c>
      <c r="P1225" s="1">
        <v>0.21</v>
      </c>
      <c r="Q1225" t="s">
        <v>6961</v>
      </c>
      <c r="R1225">
        <v>0</v>
      </c>
      <c r="S1225">
        <v>0</v>
      </c>
      <c r="T1225" s="10">
        <f t="shared" si="71"/>
        <v>628.09917355371908</v>
      </c>
      <c r="U1225" s="30">
        <v>763.61632874999998</v>
      </c>
      <c r="W1225">
        <f t="shared" si="70"/>
        <v>760</v>
      </c>
      <c r="X1225" s="17">
        <f t="shared" si="74"/>
        <v>760</v>
      </c>
      <c r="Y1225" t="s">
        <v>6957</v>
      </c>
      <c r="Z1225" t="s">
        <v>6957</v>
      </c>
      <c r="AA1225" t="s">
        <v>6958</v>
      </c>
      <c r="AB1225">
        <v>0</v>
      </c>
      <c r="AC1225">
        <v>0</v>
      </c>
    </row>
    <row r="1226" spans="1:29" ht="23.25">
      <c r="A1226">
        <v>1253</v>
      </c>
      <c r="B1226" t="s">
        <v>6956</v>
      </c>
      <c r="C1226" t="s">
        <v>6957</v>
      </c>
      <c r="D1226" t="s">
        <v>6957</v>
      </c>
      <c r="E1226" t="s">
        <v>6958</v>
      </c>
      <c r="F1226" t="s">
        <v>6958</v>
      </c>
      <c r="H1226" t="s">
        <v>1897</v>
      </c>
      <c r="I1226" t="s">
        <v>5397</v>
      </c>
      <c r="J1226" t="s">
        <v>6959</v>
      </c>
      <c r="K1226" t="s">
        <v>6959</v>
      </c>
      <c r="L1226">
        <v>0</v>
      </c>
      <c r="M1226">
        <v>0</v>
      </c>
      <c r="N1226">
        <v>0</v>
      </c>
      <c r="O1226" t="s">
        <v>6960</v>
      </c>
      <c r="P1226" s="1">
        <v>0.21</v>
      </c>
      <c r="Q1226" t="s">
        <v>6961</v>
      </c>
      <c r="R1226">
        <v>0</v>
      </c>
      <c r="S1226">
        <v>0</v>
      </c>
      <c r="T1226" s="10">
        <f t="shared" si="71"/>
        <v>842.97520661157023</v>
      </c>
      <c r="U1226" s="30">
        <v>1021.5092249999999</v>
      </c>
      <c r="W1226">
        <f t="shared" si="70"/>
        <v>1020</v>
      </c>
      <c r="X1226" s="17">
        <f t="shared" si="74"/>
        <v>1020</v>
      </c>
      <c r="Y1226" t="s">
        <v>6957</v>
      </c>
      <c r="Z1226" t="s">
        <v>6957</v>
      </c>
      <c r="AA1226" t="s">
        <v>6958</v>
      </c>
      <c r="AB1226">
        <v>0</v>
      </c>
      <c r="AC1226">
        <v>0</v>
      </c>
    </row>
    <row r="1227" spans="1:29" ht="23.25">
      <c r="A1227">
        <v>1254</v>
      </c>
      <c r="B1227" t="s">
        <v>6956</v>
      </c>
      <c r="C1227" t="s">
        <v>6957</v>
      </c>
      <c r="D1227" t="s">
        <v>6957</v>
      </c>
      <c r="E1227" t="s">
        <v>6958</v>
      </c>
      <c r="F1227" t="s">
        <v>6958</v>
      </c>
      <c r="H1227" t="s">
        <v>1899</v>
      </c>
      <c r="I1227" t="s">
        <v>5398</v>
      </c>
      <c r="J1227" t="s">
        <v>6959</v>
      </c>
      <c r="K1227" t="s">
        <v>6959</v>
      </c>
      <c r="L1227">
        <v>0</v>
      </c>
      <c r="M1227">
        <v>0</v>
      </c>
      <c r="N1227">
        <v>0</v>
      </c>
      <c r="O1227" t="s">
        <v>6960</v>
      </c>
      <c r="P1227" s="1">
        <v>0.21</v>
      </c>
      <c r="Q1227" t="s">
        <v>6961</v>
      </c>
      <c r="R1227">
        <v>0</v>
      </c>
      <c r="S1227">
        <v>0</v>
      </c>
      <c r="T1227" s="10">
        <f t="shared" si="71"/>
        <v>115.70247933884298</v>
      </c>
      <c r="U1227" s="30">
        <v>2223.3862530000001</v>
      </c>
      <c r="V1227">
        <f>U1227/16</f>
        <v>138.96164081250001</v>
      </c>
      <c r="W1227">
        <f>MROUND(V1227,10)</f>
        <v>140</v>
      </c>
      <c r="X1227" s="17">
        <f t="shared" si="74"/>
        <v>140</v>
      </c>
      <c r="Y1227" t="s">
        <v>6957</v>
      </c>
      <c r="Z1227" t="s">
        <v>6957</v>
      </c>
      <c r="AA1227" t="s">
        <v>6958</v>
      </c>
      <c r="AB1227">
        <v>0</v>
      </c>
      <c r="AC1227">
        <v>0</v>
      </c>
    </row>
    <row r="1228" spans="1:29" ht="23.25">
      <c r="A1228">
        <v>1255</v>
      </c>
      <c r="B1228" t="s">
        <v>6956</v>
      </c>
      <c r="C1228" t="s">
        <v>6957</v>
      </c>
      <c r="D1228" t="s">
        <v>6957</v>
      </c>
      <c r="E1228" t="s">
        <v>6958</v>
      </c>
      <c r="F1228" t="s">
        <v>6958</v>
      </c>
      <c r="H1228" t="s">
        <v>1900</v>
      </c>
      <c r="I1228" t="s">
        <v>5399</v>
      </c>
      <c r="J1228" t="s">
        <v>6959</v>
      </c>
      <c r="K1228" t="s">
        <v>6959</v>
      </c>
      <c r="L1228">
        <v>0</v>
      </c>
      <c r="M1228">
        <v>0</v>
      </c>
      <c r="N1228">
        <v>0</v>
      </c>
      <c r="O1228" t="s">
        <v>6960</v>
      </c>
      <c r="P1228" s="1">
        <v>0.21</v>
      </c>
      <c r="Q1228" t="s">
        <v>6961</v>
      </c>
      <c r="R1228">
        <v>0</v>
      </c>
      <c r="S1228">
        <v>0</v>
      </c>
      <c r="T1228" s="10">
        <f t="shared" si="71"/>
        <v>280.9917355371901</v>
      </c>
      <c r="U1228" s="30">
        <v>344.19560174999998</v>
      </c>
      <c r="W1228">
        <f t="shared" si="70"/>
        <v>340</v>
      </c>
      <c r="X1228" s="17">
        <f t="shared" si="74"/>
        <v>340</v>
      </c>
      <c r="Y1228" t="s">
        <v>6957</v>
      </c>
      <c r="Z1228" t="s">
        <v>6957</v>
      </c>
      <c r="AA1228" t="s">
        <v>6958</v>
      </c>
      <c r="AB1228">
        <v>0</v>
      </c>
      <c r="AC1228">
        <v>0</v>
      </c>
    </row>
    <row r="1229" spans="1:29" ht="23.25">
      <c r="A1229">
        <v>1256</v>
      </c>
      <c r="B1229" t="s">
        <v>6956</v>
      </c>
      <c r="C1229" t="s">
        <v>6957</v>
      </c>
      <c r="D1229" t="s">
        <v>6957</v>
      </c>
      <c r="E1229" t="s">
        <v>6958</v>
      </c>
      <c r="F1229" t="s">
        <v>6958</v>
      </c>
      <c r="H1229" t="s">
        <v>1901</v>
      </c>
      <c r="I1229" t="s">
        <v>5400</v>
      </c>
      <c r="J1229" t="s">
        <v>6959</v>
      </c>
      <c r="K1229" t="s">
        <v>6959</v>
      </c>
      <c r="L1229">
        <v>0</v>
      </c>
      <c r="M1229">
        <v>0</v>
      </c>
      <c r="N1229">
        <v>0</v>
      </c>
      <c r="O1229" t="s">
        <v>6960</v>
      </c>
      <c r="P1229" s="1">
        <v>0.21</v>
      </c>
      <c r="Q1229" t="s">
        <v>6961</v>
      </c>
      <c r="R1229">
        <v>0</v>
      </c>
      <c r="S1229">
        <v>0</v>
      </c>
      <c r="T1229" s="10">
        <f t="shared" si="71"/>
        <v>1834.7107438016531</v>
      </c>
      <c r="U1229" s="30">
        <v>2223.3862530000001</v>
      </c>
      <c r="W1229">
        <f t="shared" si="70"/>
        <v>2220</v>
      </c>
      <c r="X1229" s="17">
        <f t="shared" si="74"/>
        <v>2220</v>
      </c>
      <c r="Y1229" t="s">
        <v>6957</v>
      </c>
      <c r="Z1229" t="s">
        <v>6957</v>
      </c>
      <c r="AA1229" t="s">
        <v>6958</v>
      </c>
      <c r="AB1229">
        <v>0</v>
      </c>
      <c r="AC1229">
        <v>0</v>
      </c>
    </row>
    <row r="1230" spans="1:29" ht="23.25">
      <c r="A1230">
        <v>1257</v>
      </c>
      <c r="B1230" t="s">
        <v>6956</v>
      </c>
      <c r="C1230" t="s">
        <v>6957</v>
      </c>
      <c r="D1230" t="s">
        <v>6957</v>
      </c>
      <c r="E1230" t="s">
        <v>6958</v>
      </c>
      <c r="F1230" t="s">
        <v>6958</v>
      </c>
      <c r="H1230" t="s">
        <v>1902</v>
      </c>
      <c r="I1230" t="s">
        <v>5401</v>
      </c>
      <c r="J1230" t="s">
        <v>6959</v>
      </c>
      <c r="K1230" t="s">
        <v>6959</v>
      </c>
      <c r="L1230">
        <v>0</v>
      </c>
      <c r="M1230">
        <v>0</v>
      </c>
      <c r="N1230">
        <v>0</v>
      </c>
      <c r="O1230" t="s">
        <v>6960</v>
      </c>
      <c r="P1230" s="1">
        <v>0.21</v>
      </c>
      <c r="Q1230" t="s">
        <v>6961</v>
      </c>
      <c r="R1230">
        <v>0</v>
      </c>
      <c r="S1230">
        <v>0</v>
      </c>
      <c r="T1230" s="10">
        <f t="shared" si="71"/>
        <v>314.04958677685954</v>
      </c>
      <c r="U1230" s="30">
        <v>380.56384574999998</v>
      </c>
      <c r="W1230">
        <f t="shared" si="70"/>
        <v>380</v>
      </c>
      <c r="X1230" s="17">
        <f t="shared" si="74"/>
        <v>380</v>
      </c>
      <c r="Y1230" t="s">
        <v>6957</v>
      </c>
      <c r="Z1230" t="s">
        <v>6957</v>
      </c>
      <c r="AA1230" t="s">
        <v>6958</v>
      </c>
      <c r="AB1230">
        <v>0</v>
      </c>
      <c r="AC1230">
        <v>0</v>
      </c>
    </row>
    <row r="1231" spans="1:29" ht="23.25">
      <c r="A1231">
        <v>1258</v>
      </c>
      <c r="B1231" t="s">
        <v>6956</v>
      </c>
      <c r="C1231" t="s">
        <v>6957</v>
      </c>
      <c r="D1231" t="s">
        <v>6957</v>
      </c>
      <c r="E1231" t="s">
        <v>6958</v>
      </c>
      <c r="F1231" t="s">
        <v>6958</v>
      </c>
      <c r="H1231" t="s">
        <v>1919</v>
      </c>
      <c r="I1231" t="s">
        <v>5412</v>
      </c>
      <c r="J1231" t="s">
        <v>6959</v>
      </c>
      <c r="K1231" t="s">
        <v>6959</v>
      </c>
      <c r="L1231">
        <v>0</v>
      </c>
      <c r="M1231">
        <v>0</v>
      </c>
      <c r="N1231">
        <v>0</v>
      </c>
      <c r="O1231" t="s">
        <v>6960</v>
      </c>
      <c r="P1231" s="1">
        <v>0.21</v>
      </c>
      <c r="Q1231" t="s">
        <v>6961</v>
      </c>
      <c r="R1231">
        <v>0</v>
      </c>
      <c r="S1231">
        <v>0</v>
      </c>
      <c r="T1231" s="10">
        <f t="shared" si="71"/>
        <v>8099.1735537190089</v>
      </c>
      <c r="U1231" s="30">
        <v>9798.1332074999991</v>
      </c>
      <c r="W1231">
        <f t="shared" si="70"/>
        <v>9800</v>
      </c>
      <c r="X1231" s="17">
        <f t="shared" si="74"/>
        <v>9800</v>
      </c>
      <c r="Y1231" t="s">
        <v>6957</v>
      </c>
      <c r="Z1231" t="s">
        <v>6957</v>
      </c>
      <c r="AA1231" t="s">
        <v>6958</v>
      </c>
      <c r="AB1231">
        <v>0</v>
      </c>
      <c r="AC1231">
        <v>0</v>
      </c>
    </row>
    <row r="1232" spans="1:29" ht="23.25">
      <c r="A1232">
        <v>1259</v>
      </c>
      <c r="B1232" t="s">
        <v>6956</v>
      </c>
      <c r="C1232" t="s">
        <v>6957</v>
      </c>
      <c r="D1232" t="s">
        <v>6957</v>
      </c>
      <c r="E1232" t="s">
        <v>6958</v>
      </c>
      <c r="F1232" t="s">
        <v>6958</v>
      </c>
      <c r="H1232" t="s">
        <v>1923</v>
      </c>
      <c r="I1232" t="s">
        <v>5414</v>
      </c>
      <c r="J1232" t="s">
        <v>6959</v>
      </c>
      <c r="K1232" t="s">
        <v>6959</v>
      </c>
      <c r="L1232">
        <v>0</v>
      </c>
      <c r="M1232">
        <v>0</v>
      </c>
      <c r="N1232">
        <v>0</v>
      </c>
      <c r="O1232" t="s">
        <v>6960</v>
      </c>
      <c r="P1232" s="1">
        <v>0.21</v>
      </c>
      <c r="Q1232" t="s">
        <v>6961</v>
      </c>
      <c r="R1232">
        <v>0</v>
      </c>
      <c r="S1232">
        <v>0</v>
      </c>
      <c r="T1232" s="10">
        <f t="shared" si="71"/>
        <v>12338.842975206611</v>
      </c>
      <c r="U1232" s="30">
        <v>14932.353570750001</v>
      </c>
      <c r="W1232">
        <f t="shared" si="70"/>
        <v>14930</v>
      </c>
      <c r="X1232" s="17">
        <f t="shared" si="74"/>
        <v>14930</v>
      </c>
      <c r="Y1232" t="s">
        <v>6957</v>
      </c>
      <c r="Z1232" t="s">
        <v>6957</v>
      </c>
      <c r="AA1232" t="s">
        <v>6958</v>
      </c>
      <c r="AB1232">
        <v>0</v>
      </c>
      <c r="AC1232">
        <v>0</v>
      </c>
    </row>
    <row r="1233" spans="1:29" ht="23.25">
      <c r="A1233">
        <v>1260</v>
      </c>
      <c r="B1233" t="s">
        <v>6956</v>
      </c>
      <c r="C1233" t="s">
        <v>6957</v>
      </c>
      <c r="D1233" t="s">
        <v>6957</v>
      </c>
      <c r="E1233" t="s">
        <v>6958</v>
      </c>
      <c r="F1233" t="s">
        <v>6958</v>
      </c>
      <c r="H1233" t="s">
        <v>1925</v>
      </c>
      <c r="I1233" t="s">
        <v>5415</v>
      </c>
      <c r="J1233" t="s">
        <v>6959</v>
      </c>
      <c r="K1233" t="s">
        <v>6959</v>
      </c>
      <c r="L1233">
        <v>0</v>
      </c>
      <c r="M1233">
        <v>0</v>
      </c>
      <c r="N1233">
        <v>0</v>
      </c>
      <c r="O1233" t="s">
        <v>6960</v>
      </c>
      <c r="P1233" s="1">
        <v>0.21</v>
      </c>
      <c r="Q1233" t="s">
        <v>6961</v>
      </c>
      <c r="R1233">
        <v>0</v>
      </c>
      <c r="S1233">
        <v>0</v>
      </c>
      <c r="T1233" s="10">
        <f t="shared" si="71"/>
        <v>876.03305785123973</v>
      </c>
      <c r="U1233" s="30">
        <v>1060.2403267499999</v>
      </c>
      <c r="W1233">
        <f t="shared" ref="W1233:W1296" si="75">MROUND(U1233,10)</f>
        <v>1060</v>
      </c>
      <c r="X1233" s="17">
        <f t="shared" si="74"/>
        <v>1060</v>
      </c>
      <c r="Y1233" t="s">
        <v>6957</v>
      </c>
      <c r="Z1233" t="s">
        <v>6957</v>
      </c>
      <c r="AA1233" t="s">
        <v>6958</v>
      </c>
      <c r="AB1233">
        <v>0</v>
      </c>
      <c r="AC1233">
        <v>0</v>
      </c>
    </row>
    <row r="1234" spans="1:29" ht="23.25">
      <c r="A1234">
        <v>1261</v>
      </c>
      <c r="B1234" t="s">
        <v>6956</v>
      </c>
      <c r="C1234" t="s">
        <v>6957</v>
      </c>
      <c r="D1234" t="s">
        <v>6957</v>
      </c>
      <c r="E1234" t="s">
        <v>6958</v>
      </c>
      <c r="F1234" t="s">
        <v>6958</v>
      </c>
      <c r="H1234" t="s">
        <v>1926</v>
      </c>
      <c r="I1234" t="s">
        <v>5416</v>
      </c>
      <c r="J1234" t="s">
        <v>6959</v>
      </c>
      <c r="K1234" t="s">
        <v>6959</v>
      </c>
      <c r="L1234">
        <v>0</v>
      </c>
      <c r="M1234">
        <v>0</v>
      </c>
      <c r="N1234">
        <v>0</v>
      </c>
      <c r="O1234" t="s">
        <v>6960</v>
      </c>
      <c r="P1234" s="1">
        <v>0.21</v>
      </c>
      <c r="Q1234" t="s">
        <v>6961</v>
      </c>
      <c r="R1234">
        <v>0</v>
      </c>
      <c r="S1234">
        <v>0</v>
      </c>
      <c r="T1234" s="10">
        <f t="shared" si="71"/>
        <v>487.60330578512401</v>
      </c>
      <c r="U1234" s="30">
        <v>587.17464299999995</v>
      </c>
      <c r="W1234">
        <f t="shared" si="75"/>
        <v>590</v>
      </c>
      <c r="X1234" s="17">
        <f t="shared" si="74"/>
        <v>590</v>
      </c>
      <c r="Y1234" t="s">
        <v>6957</v>
      </c>
      <c r="Z1234" t="s">
        <v>6957</v>
      </c>
      <c r="AA1234" t="s">
        <v>6958</v>
      </c>
      <c r="AB1234">
        <v>0</v>
      </c>
      <c r="AC1234">
        <v>0</v>
      </c>
    </row>
    <row r="1235" spans="1:29" ht="23.25">
      <c r="A1235">
        <v>1262</v>
      </c>
      <c r="B1235" t="s">
        <v>6956</v>
      </c>
      <c r="C1235" t="s">
        <v>6957</v>
      </c>
      <c r="D1235" t="s">
        <v>6957</v>
      </c>
      <c r="E1235" t="s">
        <v>6958</v>
      </c>
      <c r="F1235" t="s">
        <v>6958</v>
      </c>
      <c r="H1235" t="s">
        <v>1931</v>
      </c>
      <c r="I1235" t="s">
        <v>5419</v>
      </c>
      <c r="J1235" t="s">
        <v>6959</v>
      </c>
      <c r="K1235" t="s">
        <v>6959</v>
      </c>
      <c r="L1235">
        <v>0</v>
      </c>
      <c r="M1235">
        <v>0</v>
      </c>
      <c r="N1235">
        <v>0</v>
      </c>
      <c r="O1235" t="s">
        <v>6960</v>
      </c>
      <c r="P1235" s="1">
        <v>0.21</v>
      </c>
      <c r="Q1235" t="s">
        <v>6961</v>
      </c>
      <c r="R1235">
        <v>0</v>
      </c>
      <c r="S1235">
        <v>0</v>
      </c>
      <c r="T1235" s="10">
        <f t="shared" si="71"/>
        <v>247.93388429752068</v>
      </c>
      <c r="U1235" s="30">
        <v>303.13757924999999</v>
      </c>
      <c r="W1235">
        <f t="shared" si="75"/>
        <v>300</v>
      </c>
      <c r="X1235" s="17">
        <f t="shared" si="74"/>
        <v>300</v>
      </c>
      <c r="Y1235" t="s">
        <v>6957</v>
      </c>
      <c r="Z1235" t="s">
        <v>6957</v>
      </c>
      <c r="AA1235" t="s">
        <v>6958</v>
      </c>
      <c r="AB1235">
        <v>0</v>
      </c>
      <c r="AC1235">
        <v>0</v>
      </c>
    </row>
    <row r="1236" spans="1:29" ht="23.25">
      <c r="A1236">
        <v>1263</v>
      </c>
      <c r="B1236" t="s">
        <v>6956</v>
      </c>
      <c r="C1236" t="s">
        <v>6957</v>
      </c>
      <c r="D1236" t="s">
        <v>6957</v>
      </c>
      <c r="E1236" t="s">
        <v>6958</v>
      </c>
      <c r="F1236" t="s">
        <v>6958</v>
      </c>
      <c r="H1236" t="s">
        <v>1932</v>
      </c>
      <c r="I1236" t="s">
        <v>5420</v>
      </c>
      <c r="J1236" t="s">
        <v>6959</v>
      </c>
      <c r="K1236" t="s">
        <v>6959</v>
      </c>
      <c r="L1236">
        <v>0</v>
      </c>
      <c r="M1236">
        <v>0</v>
      </c>
      <c r="N1236">
        <v>0</v>
      </c>
      <c r="O1236" t="s">
        <v>6960</v>
      </c>
      <c r="P1236" s="1">
        <v>0.21</v>
      </c>
      <c r="Q1236" t="s">
        <v>6961</v>
      </c>
      <c r="R1236">
        <v>0</v>
      </c>
      <c r="S1236">
        <v>0</v>
      </c>
      <c r="T1236" s="10">
        <f t="shared" si="71"/>
        <v>297.52066115702479</v>
      </c>
      <c r="U1236" s="30">
        <v>357.04307925000001</v>
      </c>
      <c r="W1236">
        <f t="shared" si="75"/>
        <v>360</v>
      </c>
      <c r="X1236" s="17">
        <f t="shared" si="74"/>
        <v>360</v>
      </c>
      <c r="Y1236" t="s">
        <v>6957</v>
      </c>
      <c r="Z1236" t="s">
        <v>6957</v>
      </c>
      <c r="AA1236" t="s">
        <v>6958</v>
      </c>
      <c r="AB1236">
        <v>0</v>
      </c>
      <c r="AC1236">
        <v>0</v>
      </c>
    </row>
    <row r="1237" spans="1:29" ht="23.25">
      <c r="A1237">
        <v>1264</v>
      </c>
      <c r="B1237" t="s">
        <v>6956</v>
      </c>
      <c r="C1237" t="s">
        <v>6957</v>
      </c>
      <c r="D1237" t="s">
        <v>6957</v>
      </c>
      <c r="E1237" t="s">
        <v>6958</v>
      </c>
      <c r="F1237" t="s">
        <v>6958</v>
      </c>
      <c r="H1237" t="s">
        <v>1933</v>
      </c>
      <c r="I1237" t="s">
        <v>5421</v>
      </c>
      <c r="J1237" t="s">
        <v>6959</v>
      </c>
      <c r="K1237" t="s">
        <v>6959</v>
      </c>
      <c r="L1237">
        <v>0</v>
      </c>
      <c r="M1237">
        <v>0</v>
      </c>
      <c r="N1237">
        <v>0</v>
      </c>
      <c r="O1237" t="s">
        <v>6960</v>
      </c>
      <c r="P1237" s="1">
        <v>0.21</v>
      </c>
      <c r="Q1237" t="s">
        <v>6961</v>
      </c>
      <c r="R1237">
        <v>0</v>
      </c>
      <c r="S1237">
        <v>0</v>
      </c>
      <c r="T1237" s="10">
        <f t="shared" si="71"/>
        <v>330.57851239669424</v>
      </c>
      <c r="U1237" s="30">
        <v>399.11632200000003</v>
      </c>
      <c r="W1237">
        <f t="shared" si="75"/>
        <v>400</v>
      </c>
      <c r="X1237" s="17">
        <f t="shared" si="74"/>
        <v>400</v>
      </c>
      <c r="Y1237" t="s">
        <v>6957</v>
      </c>
      <c r="Z1237" t="s">
        <v>6957</v>
      </c>
      <c r="AA1237" t="s">
        <v>6958</v>
      </c>
      <c r="AB1237">
        <v>0</v>
      </c>
      <c r="AC1237">
        <v>0</v>
      </c>
    </row>
    <row r="1238" spans="1:29" ht="23.25">
      <c r="A1238">
        <v>1265</v>
      </c>
      <c r="B1238" t="s">
        <v>6956</v>
      </c>
      <c r="C1238" t="s">
        <v>6957</v>
      </c>
      <c r="D1238" t="s">
        <v>6957</v>
      </c>
      <c r="E1238" t="s">
        <v>6958</v>
      </c>
      <c r="F1238" t="s">
        <v>6958</v>
      </c>
      <c r="H1238" t="s">
        <v>1934</v>
      </c>
      <c r="I1238" t="s">
        <v>5422</v>
      </c>
      <c r="J1238" t="s">
        <v>6959</v>
      </c>
      <c r="K1238" t="s">
        <v>6959</v>
      </c>
      <c r="L1238">
        <v>0</v>
      </c>
      <c r="M1238">
        <v>0</v>
      </c>
      <c r="N1238">
        <v>0</v>
      </c>
      <c r="O1238" t="s">
        <v>6960</v>
      </c>
      <c r="P1238" s="1">
        <v>0.21</v>
      </c>
      <c r="Q1238" t="s">
        <v>6961</v>
      </c>
      <c r="R1238">
        <v>0</v>
      </c>
      <c r="S1238">
        <v>0</v>
      </c>
      <c r="T1238" s="10">
        <f t="shared" si="71"/>
        <v>438.01652892561987</v>
      </c>
      <c r="U1238" s="30">
        <v>528.36374250000006</v>
      </c>
      <c r="W1238">
        <f t="shared" si="75"/>
        <v>530</v>
      </c>
      <c r="X1238" s="17">
        <f t="shared" si="74"/>
        <v>530</v>
      </c>
      <c r="Y1238" t="s">
        <v>6957</v>
      </c>
      <c r="Z1238" t="s">
        <v>6957</v>
      </c>
      <c r="AA1238" t="s">
        <v>6958</v>
      </c>
      <c r="AB1238">
        <v>0</v>
      </c>
      <c r="AC1238">
        <v>0</v>
      </c>
    </row>
    <row r="1239" spans="1:29" ht="23.25">
      <c r="A1239">
        <v>1266</v>
      </c>
      <c r="B1239" t="s">
        <v>6956</v>
      </c>
      <c r="C1239" t="s">
        <v>6957</v>
      </c>
      <c r="D1239" t="s">
        <v>6957</v>
      </c>
      <c r="E1239" t="s">
        <v>6958</v>
      </c>
      <c r="F1239" t="s">
        <v>6958</v>
      </c>
      <c r="H1239" t="s">
        <v>1935</v>
      </c>
      <c r="I1239" t="s">
        <v>5423</v>
      </c>
      <c r="J1239" t="s">
        <v>6959</v>
      </c>
      <c r="K1239" t="s">
        <v>6959</v>
      </c>
      <c r="L1239">
        <v>0</v>
      </c>
      <c r="M1239">
        <v>0</v>
      </c>
      <c r="N1239">
        <v>0</v>
      </c>
      <c r="O1239" t="s">
        <v>6960</v>
      </c>
      <c r="P1239" s="1">
        <v>0.21</v>
      </c>
      <c r="Q1239" t="s">
        <v>6961</v>
      </c>
      <c r="R1239">
        <v>0</v>
      </c>
      <c r="S1239">
        <v>0</v>
      </c>
      <c r="T1239" s="10">
        <f t="shared" si="71"/>
        <v>570.24793388429748</v>
      </c>
      <c r="U1239" s="30">
        <v>693.25168274999999</v>
      </c>
      <c r="W1239">
        <f t="shared" si="75"/>
        <v>690</v>
      </c>
      <c r="X1239" s="17">
        <f t="shared" si="74"/>
        <v>690</v>
      </c>
      <c r="Y1239" t="s">
        <v>6957</v>
      </c>
      <c r="Z1239" t="s">
        <v>6957</v>
      </c>
      <c r="AA1239" t="s">
        <v>6958</v>
      </c>
      <c r="AB1239">
        <v>0</v>
      </c>
      <c r="AC1239">
        <v>0</v>
      </c>
    </row>
    <row r="1240" spans="1:29" ht="23.25">
      <c r="A1240">
        <v>1267</v>
      </c>
      <c r="B1240" t="s">
        <v>6956</v>
      </c>
      <c r="C1240" t="s">
        <v>6957</v>
      </c>
      <c r="D1240" t="s">
        <v>6957</v>
      </c>
      <c r="E1240" t="s">
        <v>6958</v>
      </c>
      <c r="F1240" t="s">
        <v>6958</v>
      </c>
      <c r="H1240" t="s">
        <v>1936</v>
      </c>
      <c r="I1240" t="s">
        <v>5424</v>
      </c>
      <c r="J1240" t="s">
        <v>6959</v>
      </c>
      <c r="K1240" t="s">
        <v>6959</v>
      </c>
      <c r="L1240">
        <v>0</v>
      </c>
      <c r="M1240">
        <v>0</v>
      </c>
      <c r="N1240">
        <v>0</v>
      </c>
      <c r="O1240" t="s">
        <v>6960</v>
      </c>
      <c r="P1240" s="1">
        <v>0.21</v>
      </c>
      <c r="Q1240" t="s">
        <v>6961</v>
      </c>
      <c r="R1240">
        <v>0</v>
      </c>
      <c r="S1240">
        <v>0</v>
      </c>
      <c r="T1240" s="10">
        <f t="shared" si="71"/>
        <v>743.80165289256206</v>
      </c>
      <c r="U1240" s="30">
        <v>901.82104649999997</v>
      </c>
      <c r="W1240">
        <f t="shared" si="75"/>
        <v>900</v>
      </c>
      <c r="X1240" s="17">
        <f t="shared" si="74"/>
        <v>900</v>
      </c>
      <c r="Y1240" t="s">
        <v>6957</v>
      </c>
      <c r="Z1240" t="s">
        <v>6957</v>
      </c>
      <c r="AA1240" t="s">
        <v>6958</v>
      </c>
      <c r="AB1240">
        <v>0</v>
      </c>
      <c r="AC1240">
        <v>0</v>
      </c>
    </row>
    <row r="1241" spans="1:29" ht="23.25">
      <c r="A1241">
        <v>1268</v>
      </c>
      <c r="B1241" t="s">
        <v>6956</v>
      </c>
      <c r="C1241" t="s">
        <v>6957</v>
      </c>
      <c r="D1241" t="s">
        <v>6957</v>
      </c>
      <c r="E1241" t="s">
        <v>6958</v>
      </c>
      <c r="F1241" t="s">
        <v>6958</v>
      </c>
      <c r="H1241" t="s">
        <v>1937</v>
      </c>
      <c r="I1241" t="s">
        <v>5425</v>
      </c>
      <c r="J1241" t="s">
        <v>6959</v>
      </c>
      <c r="K1241" t="s">
        <v>6959</v>
      </c>
      <c r="L1241">
        <v>0</v>
      </c>
      <c r="M1241">
        <v>0</v>
      </c>
      <c r="N1241">
        <v>0</v>
      </c>
      <c r="O1241" t="s">
        <v>6960</v>
      </c>
      <c r="P1241" s="1">
        <v>0.21</v>
      </c>
      <c r="Q1241" t="s">
        <v>6961</v>
      </c>
      <c r="R1241">
        <v>0</v>
      </c>
      <c r="S1241">
        <v>0</v>
      </c>
      <c r="T1241" s="10">
        <f t="shared" si="71"/>
        <v>933.88429752066122</v>
      </c>
      <c r="U1241" s="30">
        <v>1128.2061779999999</v>
      </c>
      <c r="W1241">
        <f t="shared" si="75"/>
        <v>1130</v>
      </c>
      <c r="X1241" s="17">
        <f t="shared" si="74"/>
        <v>1130</v>
      </c>
      <c r="Y1241" t="s">
        <v>6957</v>
      </c>
      <c r="Z1241" t="s">
        <v>6957</v>
      </c>
      <c r="AA1241" t="s">
        <v>6958</v>
      </c>
      <c r="AB1241">
        <v>0</v>
      </c>
      <c r="AC1241">
        <v>0</v>
      </c>
    </row>
    <row r="1242" spans="1:29" ht="23.25">
      <c r="A1242">
        <v>1269</v>
      </c>
      <c r="B1242" t="s">
        <v>6956</v>
      </c>
      <c r="C1242" t="s">
        <v>6957</v>
      </c>
      <c r="D1242" t="s">
        <v>6957</v>
      </c>
      <c r="E1242" t="s">
        <v>6958</v>
      </c>
      <c r="F1242" t="s">
        <v>6958</v>
      </c>
      <c r="H1242" t="s">
        <v>1938</v>
      </c>
      <c r="I1242" t="s">
        <v>5426</v>
      </c>
      <c r="J1242" t="s">
        <v>6959</v>
      </c>
      <c r="K1242" t="s">
        <v>6959</v>
      </c>
      <c r="L1242">
        <v>0</v>
      </c>
      <c r="M1242">
        <v>0</v>
      </c>
      <c r="N1242">
        <v>0</v>
      </c>
      <c r="O1242" t="s">
        <v>6960</v>
      </c>
      <c r="P1242" s="1">
        <v>0.21</v>
      </c>
      <c r="Q1242" t="s">
        <v>6961</v>
      </c>
      <c r="R1242">
        <v>0</v>
      </c>
      <c r="S1242">
        <v>0</v>
      </c>
      <c r="T1242" s="10">
        <f t="shared" si="71"/>
        <v>1388.4297520661157</v>
      </c>
      <c r="U1242" s="30">
        <v>1682.3637022499997</v>
      </c>
      <c r="W1242">
        <f t="shared" si="75"/>
        <v>1680</v>
      </c>
      <c r="X1242" s="17">
        <f t="shared" si="74"/>
        <v>1680</v>
      </c>
      <c r="Y1242" t="s">
        <v>6957</v>
      </c>
      <c r="Z1242" t="s">
        <v>6957</v>
      </c>
      <c r="AA1242" t="s">
        <v>6958</v>
      </c>
      <c r="AB1242">
        <v>0</v>
      </c>
      <c r="AC1242">
        <v>0</v>
      </c>
    </row>
    <row r="1243" spans="1:29" ht="23.25">
      <c r="A1243">
        <v>1270</v>
      </c>
      <c r="B1243" t="s">
        <v>6956</v>
      </c>
      <c r="C1243" t="s">
        <v>6957</v>
      </c>
      <c r="D1243" t="s">
        <v>6957</v>
      </c>
      <c r="E1243" t="s">
        <v>6958</v>
      </c>
      <c r="F1243" t="s">
        <v>6958</v>
      </c>
      <c r="H1243" t="s">
        <v>1939</v>
      </c>
      <c r="I1243" t="s">
        <v>5427</v>
      </c>
      <c r="J1243" t="s">
        <v>6959</v>
      </c>
      <c r="K1243" t="s">
        <v>6959</v>
      </c>
      <c r="L1243">
        <v>0</v>
      </c>
      <c r="M1243">
        <v>0</v>
      </c>
      <c r="N1243">
        <v>0</v>
      </c>
      <c r="O1243" t="s">
        <v>6960</v>
      </c>
      <c r="P1243" s="1">
        <v>0.21</v>
      </c>
      <c r="Q1243" t="s">
        <v>6961</v>
      </c>
      <c r="R1243">
        <v>0</v>
      </c>
      <c r="S1243">
        <v>0</v>
      </c>
      <c r="T1243" s="10">
        <f t="shared" si="71"/>
        <v>371.90082644628103</v>
      </c>
      <c r="U1243" s="30">
        <v>451.14411375000003</v>
      </c>
      <c r="W1243">
        <f t="shared" si="75"/>
        <v>450</v>
      </c>
      <c r="X1243" s="17">
        <f t="shared" si="74"/>
        <v>450</v>
      </c>
      <c r="Y1243" t="s">
        <v>6957</v>
      </c>
      <c r="Z1243" t="s">
        <v>6957</v>
      </c>
      <c r="AA1243" t="s">
        <v>6958</v>
      </c>
      <c r="AB1243">
        <v>0</v>
      </c>
      <c r="AC1243">
        <v>0</v>
      </c>
    </row>
    <row r="1244" spans="1:29" ht="23.25">
      <c r="A1244">
        <v>1271</v>
      </c>
      <c r="B1244" t="s">
        <v>6956</v>
      </c>
      <c r="C1244" t="s">
        <v>6957</v>
      </c>
      <c r="D1244" t="s">
        <v>6957</v>
      </c>
      <c r="E1244" t="s">
        <v>6958</v>
      </c>
      <c r="F1244" t="s">
        <v>6958</v>
      </c>
      <c r="H1244" t="s">
        <v>1940</v>
      </c>
      <c r="I1244" t="s">
        <v>5428</v>
      </c>
      <c r="J1244" t="s">
        <v>6959</v>
      </c>
      <c r="K1244" t="s">
        <v>6959</v>
      </c>
      <c r="L1244">
        <v>0</v>
      </c>
      <c r="M1244">
        <v>0</v>
      </c>
      <c r="N1244">
        <v>0</v>
      </c>
      <c r="O1244" t="s">
        <v>6960</v>
      </c>
      <c r="P1244" s="1">
        <v>0.21</v>
      </c>
      <c r="Q1244" t="s">
        <v>6961</v>
      </c>
      <c r="R1244">
        <v>0</v>
      </c>
      <c r="S1244">
        <v>0</v>
      </c>
      <c r="T1244" s="10">
        <f t="shared" si="71"/>
        <v>429.75206611570252</v>
      </c>
      <c r="U1244" s="30">
        <v>523.55716874999996</v>
      </c>
      <c r="W1244">
        <f t="shared" si="75"/>
        <v>520</v>
      </c>
      <c r="X1244" s="17">
        <f t="shared" si="74"/>
        <v>520</v>
      </c>
      <c r="Y1244" t="s">
        <v>6957</v>
      </c>
      <c r="Z1244" t="s">
        <v>6957</v>
      </c>
      <c r="AA1244" t="s">
        <v>6958</v>
      </c>
      <c r="AB1244">
        <v>0</v>
      </c>
      <c r="AC1244">
        <v>0</v>
      </c>
    </row>
    <row r="1245" spans="1:29" ht="23.25">
      <c r="A1245">
        <v>1272</v>
      </c>
      <c r="B1245" t="s">
        <v>6956</v>
      </c>
      <c r="C1245" t="s">
        <v>6957</v>
      </c>
      <c r="D1245" t="s">
        <v>6957</v>
      </c>
      <c r="E1245" t="s">
        <v>6958</v>
      </c>
      <c r="F1245" t="s">
        <v>6958</v>
      </c>
      <c r="H1245" t="s">
        <v>1941</v>
      </c>
      <c r="I1245" t="s">
        <v>5429</v>
      </c>
      <c r="J1245" t="s">
        <v>6959</v>
      </c>
      <c r="K1245" t="s">
        <v>6959</v>
      </c>
      <c r="L1245">
        <v>0</v>
      </c>
      <c r="M1245">
        <v>0</v>
      </c>
      <c r="N1245">
        <v>0</v>
      </c>
      <c r="O1245" t="s">
        <v>6960</v>
      </c>
      <c r="P1245" s="1">
        <v>0.21</v>
      </c>
      <c r="Q1245" t="s">
        <v>6961</v>
      </c>
      <c r="R1245">
        <v>0</v>
      </c>
      <c r="S1245">
        <v>0</v>
      </c>
      <c r="T1245" s="10">
        <f t="shared" si="71"/>
        <v>512.39669421487599</v>
      </c>
      <c r="U1245" s="30">
        <v>623.9202254999999</v>
      </c>
      <c r="W1245">
        <f t="shared" si="75"/>
        <v>620</v>
      </c>
      <c r="X1245" s="17">
        <f t="shared" si="74"/>
        <v>620</v>
      </c>
      <c r="Y1245" t="s">
        <v>6957</v>
      </c>
      <c r="Z1245" t="s">
        <v>6957</v>
      </c>
      <c r="AA1245" t="s">
        <v>6958</v>
      </c>
      <c r="AB1245">
        <v>0</v>
      </c>
      <c r="AC1245">
        <v>0</v>
      </c>
    </row>
    <row r="1246" spans="1:29" ht="23.25">
      <c r="A1246">
        <v>1273</v>
      </c>
      <c r="B1246" t="s">
        <v>6956</v>
      </c>
      <c r="C1246" t="s">
        <v>6957</v>
      </c>
      <c r="D1246" t="s">
        <v>6957</v>
      </c>
      <c r="E1246" t="s">
        <v>6958</v>
      </c>
      <c r="F1246" t="s">
        <v>6958</v>
      </c>
      <c r="H1246" t="s">
        <v>1942</v>
      </c>
      <c r="I1246" t="s">
        <v>5430</v>
      </c>
      <c r="J1246" t="s">
        <v>6959</v>
      </c>
      <c r="K1246" t="s">
        <v>6959</v>
      </c>
      <c r="L1246">
        <v>0</v>
      </c>
      <c r="M1246">
        <v>0</v>
      </c>
      <c r="N1246">
        <v>0</v>
      </c>
      <c r="O1246" t="s">
        <v>6960</v>
      </c>
      <c r="P1246" s="1">
        <v>0.21</v>
      </c>
      <c r="Q1246" t="s">
        <v>6961</v>
      </c>
      <c r="R1246">
        <v>0</v>
      </c>
      <c r="S1246">
        <v>0</v>
      </c>
      <c r="T1246" s="10">
        <f t="shared" si="71"/>
        <v>809.91735537190084</v>
      </c>
      <c r="U1246" s="30">
        <v>984.2245875000001</v>
      </c>
      <c r="W1246">
        <f t="shared" si="75"/>
        <v>980</v>
      </c>
      <c r="X1246" s="17">
        <f t="shared" si="74"/>
        <v>980</v>
      </c>
      <c r="Y1246" t="s">
        <v>6957</v>
      </c>
      <c r="Z1246" t="s">
        <v>6957</v>
      </c>
      <c r="AA1246" t="s">
        <v>6958</v>
      </c>
      <c r="AB1246">
        <v>0</v>
      </c>
      <c r="AC1246">
        <v>0</v>
      </c>
    </row>
    <row r="1247" spans="1:29" ht="23.25">
      <c r="A1247">
        <v>1274</v>
      </c>
      <c r="B1247" t="s">
        <v>6956</v>
      </c>
      <c r="C1247" t="s">
        <v>6957</v>
      </c>
      <c r="D1247" t="s">
        <v>6957</v>
      </c>
      <c r="E1247" t="s">
        <v>6958</v>
      </c>
      <c r="F1247" t="s">
        <v>6958</v>
      </c>
      <c r="H1247" t="s">
        <v>1943</v>
      </c>
      <c r="I1247" t="s">
        <v>5431</v>
      </c>
      <c r="J1247" t="s">
        <v>6959</v>
      </c>
      <c r="K1247" t="s">
        <v>6959</v>
      </c>
      <c r="L1247">
        <v>0</v>
      </c>
      <c r="M1247">
        <v>0</v>
      </c>
      <c r="N1247">
        <v>0</v>
      </c>
      <c r="O1247" t="s">
        <v>6960</v>
      </c>
      <c r="P1247" s="1">
        <v>0.21</v>
      </c>
      <c r="Q1247" t="s">
        <v>6961</v>
      </c>
      <c r="R1247">
        <v>0</v>
      </c>
      <c r="S1247">
        <v>0</v>
      </c>
      <c r="T1247" s="10">
        <f t="shared" si="71"/>
        <v>1157.0247933884298</v>
      </c>
      <c r="U1247" s="30">
        <v>1395.69425325</v>
      </c>
      <c r="W1247">
        <f t="shared" si="75"/>
        <v>1400</v>
      </c>
      <c r="X1247" s="17">
        <f t="shared" si="74"/>
        <v>1400</v>
      </c>
      <c r="Y1247" t="s">
        <v>6957</v>
      </c>
      <c r="Z1247" t="s">
        <v>6957</v>
      </c>
      <c r="AA1247" t="s">
        <v>6958</v>
      </c>
      <c r="AB1247">
        <v>0</v>
      </c>
      <c r="AC1247">
        <v>0</v>
      </c>
    </row>
    <row r="1248" spans="1:29" ht="23.25">
      <c r="A1248">
        <v>1275</v>
      </c>
      <c r="B1248" t="s">
        <v>6956</v>
      </c>
      <c r="C1248" t="s">
        <v>6957</v>
      </c>
      <c r="D1248" t="s">
        <v>6957</v>
      </c>
      <c r="E1248" t="s">
        <v>6958</v>
      </c>
      <c r="F1248" t="s">
        <v>6958</v>
      </c>
      <c r="H1248" t="s">
        <v>1944</v>
      </c>
      <c r="I1248" t="s">
        <v>5432</v>
      </c>
      <c r="J1248" t="s">
        <v>6959</v>
      </c>
      <c r="K1248" t="s">
        <v>6959</v>
      </c>
      <c r="L1248">
        <v>0</v>
      </c>
      <c r="M1248">
        <v>0</v>
      </c>
      <c r="N1248">
        <v>0</v>
      </c>
      <c r="O1248" t="s">
        <v>6960</v>
      </c>
      <c r="P1248" s="1">
        <v>0.21</v>
      </c>
      <c r="Q1248" t="s">
        <v>6961</v>
      </c>
      <c r="R1248">
        <v>0</v>
      </c>
      <c r="S1248">
        <v>0</v>
      </c>
      <c r="T1248" s="10">
        <f t="shared" ref="T1248:T1296" si="76">X1248/1.21</f>
        <v>2008.2644628099174</v>
      </c>
      <c r="U1248" s="30">
        <v>2434.8575294999991</v>
      </c>
      <c r="W1248">
        <f t="shared" si="75"/>
        <v>2430</v>
      </c>
      <c r="X1248" s="17">
        <f t="shared" si="74"/>
        <v>2430</v>
      </c>
      <c r="Y1248" t="s">
        <v>6957</v>
      </c>
      <c r="Z1248" t="s">
        <v>6957</v>
      </c>
      <c r="AA1248" t="s">
        <v>6958</v>
      </c>
      <c r="AB1248">
        <v>0</v>
      </c>
      <c r="AC1248">
        <v>0</v>
      </c>
    </row>
    <row r="1249" spans="1:29" ht="23.25">
      <c r="A1249">
        <v>1276</v>
      </c>
      <c r="B1249" t="s">
        <v>6956</v>
      </c>
      <c r="C1249" t="s">
        <v>6957</v>
      </c>
      <c r="D1249" t="s">
        <v>6957</v>
      </c>
      <c r="E1249" t="s">
        <v>6958</v>
      </c>
      <c r="F1249" t="s">
        <v>6958</v>
      </c>
      <c r="H1249" t="s">
        <v>1945</v>
      </c>
      <c r="I1249" t="s">
        <v>5433</v>
      </c>
      <c r="J1249" t="s">
        <v>6959</v>
      </c>
      <c r="K1249" t="s">
        <v>6959</v>
      </c>
      <c r="L1249">
        <v>0</v>
      </c>
      <c r="M1249">
        <v>0</v>
      </c>
      <c r="N1249">
        <v>0</v>
      </c>
      <c r="O1249" t="s">
        <v>6960</v>
      </c>
      <c r="P1249" s="1">
        <v>0.21</v>
      </c>
      <c r="Q1249" t="s">
        <v>6961</v>
      </c>
      <c r="R1249">
        <v>0</v>
      </c>
      <c r="S1249">
        <v>0</v>
      </c>
      <c r="T1249" s="10">
        <f t="shared" si="76"/>
        <v>3280.9917355371904</v>
      </c>
      <c r="U1249" s="30">
        <v>3967.4897212499995</v>
      </c>
      <c r="W1249">
        <f t="shared" si="75"/>
        <v>3970</v>
      </c>
      <c r="X1249" s="17">
        <f t="shared" si="74"/>
        <v>3970</v>
      </c>
      <c r="Y1249" t="s">
        <v>6957</v>
      </c>
      <c r="Z1249" t="s">
        <v>6957</v>
      </c>
      <c r="AA1249" t="s">
        <v>6958</v>
      </c>
      <c r="AB1249">
        <v>0</v>
      </c>
      <c r="AC1249">
        <v>0</v>
      </c>
    </row>
    <row r="1250" spans="1:29" ht="23.25">
      <c r="A1250">
        <v>1277</v>
      </c>
      <c r="B1250" t="s">
        <v>6956</v>
      </c>
      <c r="C1250" t="s">
        <v>6957</v>
      </c>
      <c r="D1250" t="s">
        <v>6957</v>
      </c>
      <c r="E1250" t="s">
        <v>6958</v>
      </c>
      <c r="F1250" t="s">
        <v>6958</v>
      </c>
      <c r="H1250" t="s">
        <v>1946</v>
      </c>
      <c r="I1250" t="s">
        <v>5434</v>
      </c>
      <c r="J1250" t="s">
        <v>6959</v>
      </c>
      <c r="K1250" t="s">
        <v>6959</v>
      </c>
      <c r="L1250">
        <v>0</v>
      </c>
      <c r="M1250">
        <v>0</v>
      </c>
      <c r="N1250">
        <v>0</v>
      </c>
      <c r="O1250" t="s">
        <v>6960</v>
      </c>
      <c r="P1250" s="1">
        <v>0.21</v>
      </c>
      <c r="Q1250" t="s">
        <v>6961</v>
      </c>
      <c r="R1250">
        <v>0</v>
      </c>
      <c r="S1250">
        <v>0</v>
      </c>
      <c r="T1250" s="10">
        <f t="shared" si="76"/>
        <v>4413.2231404958675</v>
      </c>
      <c r="U1250" s="30">
        <v>5342.2416877499991</v>
      </c>
      <c r="W1250">
        <f t="shared" si="75"/>
        <v>5340</v>
      </c>
      <c r="X1250" s="17">
        <f t="shared" si="74"/>
        <v>5340</v>
      </c>
      <c r="Y1250" t="s">
        <v>6957</v>
      </c>
      <c r="Z1250" t="s">
        <v>6957</v>
      </c>
      <c r="AA1250" t="s">
        <v>6958</v>
      </c>
      <c r="AB1250">
        <v>0</v>
      </c>
      <c r="AC1250">
        <v>0</v>
      </c>
    </row>
    <row r="1251" spans="1:29" ht="23.25">
      <c r="A1251">
        <v>1278</v>
      </c>
      <c r="B1251" t="s">
        <v>6956</v>
      </c>
      <c r="C1251" t="s">
        <v>6957</v>
      </c>
      <c r="D1251" t="s">
        <v>6957</v>
      </c>
      <c r="E1251" t="s">
        <v>6958</v>
      </c>
      <c r="F1251" t="s">
        <v>6958</v>
      </c>
      <c r="H1251" t="s">
        <v>1986</v>
      </c>
      <c r="I1251" t="s">
        <v>5470</v>
      </c>
      <c r="J1251" t="s">
        <v>6959</v>
      </c>
      <c r="K1251" t="s">
        <v>6959</v>
      </c>
      <c r="L1251">
        <v>0</v>
      </c>
      <c r="M1251">
        <v>0</v>
      </c>
      <c r="N1251">
        <v>0</v>
      </c>
      <c r="O1251" t="s">
        <v>6960</v>
      </c>
      <c r="P1251" s="1">
        <v>0.21</v>
      </c>
      <c r="Q1251" t="s">
        <v>6961</v>
      </c>
      <c r="R1251">
        <v>0</v>
      </c>
      <c r="S1251">
        <v>0</v>
      </c>
      <c r="T1251" s="10">
        <f t="shared" si="76"/>
        <v>1041.3223140495868</v>
      </c>
      <c r="U1251" s="30">
        <v>1258.43288175</v>
      </c>
      <c r="W1251">
        <f t="shared" si="75"/>
        <v>1260</v>
      </c>
      <c r="X1251" s="17">
        <f t="shared" si="74"/>
        <v>1260</v>
      </c>
      <c r="Y1251" t="s">
        <v>6957</v>
      </c>
      <c r="Z1251" t="s">
        <v>6957</v>
      </c>
      <c r="AA1251" t="s">
        <v>6958</v>
      </c>
      <c r="AB1251">
        <v>0</v>
      </c>
      <c r="AC1251">
        <v>0</v>
      </c>
    </row>
    <row r="1252" spans="1:29" ht="23.25">
      <c r="A1252">
        <v>1279</v>
      </c>
      <c r="B1252" t="s">
        <v>6956</v>
      </c>
      <c r="C1252" t="s">
        <v>6957</v>
      </c>
      <c r="D1252" t="s">
        <v>6957</v>
      </c>
      <c r="E1252" t="s">
        <v>6958</v>
      </c>
      <c r="F1252" t="s">
        <v>6958</v>
      </c>
      <c r="H1252" t="s">
        <v>1987</v>
      </c>
      <c r="I1252" t="s">
        <v>5471</v>
      </c>
      <c r="J1252" t="s">
        <v>6959</v>
      </c>
      <c r="K1252" t="s">
        <v>6959</v>
      </c>
      <c r="L1252">
        <v>0</v>
      </c>
      <c r="M1252">
        <v>0</v>
      </c>
      <c r="N1252">
        <v>0</v>
      </c>
      <c r="O1252" t="s">
        <v>6960</v>
      </c>
      <c r="P1252" s="1">
        <v>0.21</v>
      </c>
      <c r="Q1252" t="s">
        <v>6961</v>
      </c>
      <c r="R1252">
        <v>0</v>
      </c>
      <c r="S1252">
        <v>0</v>
      </c>
      <c r="T1252" s="10">
        <f t="shared" si="76"/>
        <v>528.9256198347108</v>
      </c>
      <c r="U1252" s="30">
        <v>644.27853599999992</v>
      </c>
      <c r="W1252">
        <f t="shared" si="75"/>
        <v>640</v>
      </c>
      <c r="X1252" s="17">
        <f t="shared" si="74"/>
        <v>640</v>
      </c>
      <c r="Y1252" t="s">
        <v>6957</v>
      </c>
      <c r="Z1252" t="s">
        <v>6957</v>
      </c>
      <c r="AA1252" t="s">
        <v>6958</v>
      </c>
      <c r="AB1252">
        <v>0</v>
      </c>
      <c r="AC1252">
        <v>0</v>
      </c>
    </row>
    <row r="1253" spans="1:29" ht="23.25">
      <c r="A1253">
        <v>1280</v>
      </c>
      <c r="B1253" t="s">
        <v>6956</v>
      </c>
      <c r="C1253" t="s">
        <v>6957</v>
      </c>
      <c r="D1253" t="s">
        <v>6957</v>
      </c>
      <c r="E1253" t="s">
        <v>6958</v>
      </c>
      <c r="F1253" t="s">
        <v>6958</v>
      </c>
      <c r="H1253" t="s">
        <v>2025</v>
      </c>
      <c r="I1253" t="s">
        <v>5507</v>
      </c>
      <c r="J1253" t="s">
        <v>6959</v>
      </c>
      <c r="K1253" t="s">
        <v>6959</v>
      </c>
      <c r="L1253">
        <v>0</v>
      </c>
      <c r="M1253">
        <v>0</v>
      </c>
      <c r="N1253">
        <v>0</v>
      </c>
      <c r="O1253" t="s">
        <v>6960</v>
      </c>
      <c r="P1253" s="1">
        <v>0.21</v>
      </c>
      <c r="Q1253" t="s">
        <v>6961</v>
      </c>
      <c r="R1253">
        <v>0</v>
      </c>
      <c r="S1253">
        <v>0</v>
      </c>
      <c r="T1253" s="10">
        <f t="shared" si="76"/>
        <v>768.59504132231405</v>
      </c>
      <c r="U1253" s="30">
        <v>934.30809450000004</v>
      </c>
      <c r="W1253">
        <f t="shared" si="75"/>
        <v>930</v>
      </c>
      <c r="X1253" s="17">
        <f t="shared" si="74"/>
        <v>930</v>
      </c>
      <c r="Y1253" t="s">
        <v>6957</v>
      </c>
      <c r="Z1253" t="s">
        <v>6957</v>
      </c>
      <c r="AA1253" t="s">
        <v>6958</v>
      </c>
      <c r="AB1253">
        <v>0</v>
      </c>
      <c r="AC1253">
        <v>0</v>
      </c>
    </row>
    <row r="1254" spans="1:29" ht="23.25">
      <c r="A1254">
        <v>1281</v>
      </c>
      <c r="B1254" t="s">
        <v>6956</v>
      </c>
      <c r="C1254" t="s">
        <v>6957</v>
      </c>
      <c r="D1254" t="s">
        <v>6957</v>
      </c>
      <c r="E1254" t="s">
        <v>6958</v>
      </c>
      <c r="F1254" t="s">
        <v>6958</v>
      </c>
      <c r="H1254" t="s">
        <v>2026</v>
      </c>
      <c r="I1254" t="s">
        <v>5508</v>
      </c>
      <c r="J1254" t="s">
        <v>6959</v>
      </c>
      <c r="K1254" t="s">
        <v>6959</v>
      </c>
      <c r="L1254">
        <v>0</v>
      </c>
      <c r="M1254">
        <v>0</v>
      </c>
      <c r="N1254">
        <v>0</v>
      </c>
      <c r="O1254" t="s">
        <v>6960</v>
      </c>
      <c r="P1254" s="1">
        <v>0.21</v>
      </c>
      <c r="Q1254" t="s">
        <v>6961</v>
      </c>
      <c r="R1254">
        <v>0</v>
      </c>
      <c r="S1254">
        <v>0</v>
      </c>
      <c r="T1254" s="10">
        <f t="shared" si="76"/>
        <v>2396.6942148760331</v>
      </c>
      <c r="U1254" s="30">
        <v>2896.5671212500001</v>
      </c>
      <c r="W1254">
        <f t="shared" si="75"/>
        <v>2900</v>
      </c>
      <c r="X1254" s="17">
        <f t="shared" si="74"/>
        <v>2900</v>
      </c>
      <c r="Y1254" t="s">
        <v>6957</v>
      </c>
      <c r="Z1254" t="s">
        <v>6957</v>
      </c>
      <c r="AA1254" t="s">
        <v>6958</v>
      </c>
      <c r="AB1254">
        <v>0</v>
      </c>
      <c r="AC1254">
        <v>0</v>
      </c>
    </row>
    <row r="1255" spans="1:29" ht="23.25">
      <c r="A1255">
        <v>1282</v>
      </c>
      <c r="B1255" t="s">
        <v>6956</v>
      </c>
      <c r="C1255" t="s">
        <v>6957</v>
      </c>
      <c r="D1255" t="s">
        <v>6957</v>
      </c>
      <c r="E1255" t="s">
        <v>6958</v>
      </c>
      <c r="F1255" t="s">
        <v>6958</v>
      </c>
      <c r="H1255" t="s">
        <v>2045</v>
      </c>
      <c r="I1255" t="s">
        <v>5525</v>
      </c>
      <c r="J1255" t="s">
        <v>6959</v>
      </c>
      <c r="K1255" t="s">
        <v>6959</v>
      </c>
      <c r="L1255">
        <v>0</v>
      </c>
      <c r="M1255">
        <v>0</v>
      </c>
      <c r="N1255">
        <v>0</v>
      </c>
      <c r="O1255" t="s">
        <v>6960</v>
      </c>
      <c r="P1255" s="1">
        <v>0.21</v>
      </c>
      <c r="Q1255" t="s">
        <v>6961</v>
      </c>
      <c r="R1255">
        <v>0</v>
      </c>
      <c r="S1255">
        <v>0</v>
      </c>
      <c r="T1255" s="10">
        <f t="shared" si="76"/>
        <v>1586.7768595041323</v>
      </c>
      <c r="U1255" s="30">
        <v>1922.6115315</v>
      </c>
      <c r="W1255">
        <f t="shared" si="75"/>
        <v>1920</v>
      </c>
      <c r="X1255" s="17">
        <f t="shared" si="74"/>
        <v>1920</v>
      </c>
      <c r="Y1255" t="s">
        <v>6957</v>
      </c>
      <c r="Z1255" t="s">
        <v>6957</v>
      </c>
      <c r="AA1255" t="s">
        <v>6958</v>
      </c>
      <c r="AB1255">
        <v>0</v>
      </c>
      <c r="AC1255">
        <v>0</v>
      </c>
    </row>
    <row r="1256" spans="1:29" ht="23.25">
      <c r="A1256">
        <v>1283</v>
      </c>
      <c r="B1256" t="s">
        <v>6956</v>
      </c>
      <c r="C1256" t="s">
        <v>6957</v>
      </c>
      <c r="D1256" t="s">
        <v>6957</v>
      </c>
      <c r="E1256" t="s">
        <v>6958</v>
      </c>
      <c r="F1256" t="s">
        <v>6958</v>
      </c>
      <c r="H1256" t="s">
        <v>2046</v>
      </c>
      <c r="I1256" t="s">
        <v>5526</v>
      </c>
      <c r="J1256" t="s">
        <v>6959</v>
      </c>
      <c r="K1256" t="s">
        <v>6959</v>
      </c>
      <c r="L1256">
        <v>0</v>
      </c>
      <c r="M1256">
        <v>0</v>
      </c>
      <c r="N1256">
        <v>0</v>
      </c>
      <c r="O1256" t="s">
        <v>6960</v>
      </c>
      <c r="P1256" s="1">
        <v>0.21</v>
      </c>
      <c r="Q1256" t="s">
        <v>6961</v>
      </c>
      <c r="R1256">
        <v>0</v>
      </c>
      <c r="S1256">
        <v>0</v>
      </c>
      <c r="T1256" s="10">
        <f t="shared" si="76"/>
        <v>2851.2396694214876</v>
      </c>
      <c r="U1256" s="30">
        <v>3448.2090554999995</v>
      </c>
      <c r="W1256">
        <f t="shared" si="75"/>
        <v>3450</v>
      </c>
      <c r="X1256" s="17">
        <f t="shared" si="74"/>
        <v>3450</v>
      </c>
      <c r="Y1256" t="s">
        <v>6957</v>
      </c>
      <c r="Z1256" t="s">
        <v>6957</v>
      </c>
      <c r="AA1256" t="s">
        <v>6958</v>
      </c>
      <c r="AB1256">
        <v>0</v>
      </c>
      <c r="AC1256">
        <v>0</v>
      </c>
    </row>
    <row r="1257" spans="1:29" ht="23.25">
      <c r="A1257">
        <v>1284</v>
      </c>
      <c r="B1257" t="s">
        <v>6956</v>
      </c>
      <c r="C1257" t="s">
        <v>6957</v>
      </c>
      <c r="D1257" t="s">
        <v>6957</v>
      </c>
      <c r="E1257" t="s">
        <v>6958</v>
      </c>
      <c r="F1257" t="s">
        <v>6958</v>
      </c>
      <c r="H1257" t="s">
        <v>2047</v>
      </c>
      <c r="I1257" t="s">
        <v>5527</v>
      </c>
      <c r="J1257" t="s">
        <v>6959</v>
      </c>
      <c r="K1257" t="s">
        <v>6959</v>
      </c>
      <c r="L1257">
        <v>0</v>
      </c>
      <c r="M1257">
        <v>0</v>
      </c>
      <c r="N1257">
        <v>0</v>
      </c>
      <c r="O1257" t="s">
        <v>6960</v>
      </c>
      <c r="P1257" s="1">
        <v>0.21</v>
      </c>
      <c r="Q1257" t="s">
        <v>6961</v>
      </c>
      <c r="R1257">
        <v>0</v>
      </c>
      <c r="S1257">
        <v>0</v>
      </c>
      <c r="T1257" s="10">
        <f t="shared" si="76"/>
        <v>10380.165289256198</v>
      </c>
      <c r="U1257" s="30">
        <v>12556.48662675</v>
      </c>
      <c r="W1257">
        <f t="shared" si="75"/>
        <v>12560</v>
      </c>
      <c r="X1257" s="17">
        <f t="shared" si="74"/>
        <v>12560</v>
      </c>
      <c r="Y1257" t="s">
        <v>6957</v>
      </c>
      <c r="Z1257" t="s">
        <v>6957</v>
      </c>
      <c r="AA1257" t="s">
        <v>6958</v>
      </c>
      <c r="AB1257">
        <v>0</v>
      </c>
      <c r="AC1257">
        <v>0</v>
      </c>
    </row>
    <row r="1258" spans="1:29" ht="23.25">
      <c r="A1258">
        <v>1285</v>
      </c>
      <c r="B1258" t="s">
        <v>6956</v>
      </c>
      <c r="C1258" t="s">
        <v>6957</v>
      </c>
      <c r="D1258" t="s">
        <v>6957</v>
      </c>
      <c r="E1258" t="s">
        <v>6958</v>
      </c>
      <c r="F1258" t="s">
        <v>6958</v>
      </c>
      <c r="H1258" t="s">
        <v>2048</v>
      </c>
      <c r="I1258" t="s">
        <v>5528</v>
      </c>
      <c r="J1258" t="s">
        <v>6959</v>
      </c>
      <c r="K1258" t="s">
        <v>6959</v>
      </c>
      <c r="L1258">
        <v>0</v>
      </c>
      <c r="M1258">
        <v>0</v>
      </c>
      <c r="N1258">
        <v>0</v>
      </c>
      <c r="O1258" t="s">
        <v>6960</v>
      </c>
      <c r="P1258" s="1">
        <v>0.21</v>
      </c>
      <c r="Q1258" t="s">
        <v>6961</v>
      </c>
      <c r="R1258">
        <v>0</v>
      </c>
      <c r="S1258">
        <v>0</v>
      </c>
      <c r="T1258" s="10">
        <f t="shared" si="76"/>
        <v>925.61983471074382</v>
      </c>
      <c r="U1258" s="30">
        <v>1121.96212425</v>
      </c>
      <c r="W1258">
        <f t="shared" si="75"/>
        <v>1120</v>
      </c>
      <c r="X1258" s="17">
        <f t="shared" si="74"/>
        <v>1120</v>
      </c>
      <c r="Y1258" t="s">
        <v>6957</v>
      </c>
      <c r="Z1258" t="s">
        <v>6957</v>
      </c>
      <c r="AA1258" t="s">
        <v>6958</v>
      </c>
      <c r="AB1258">
        <v>0</v>
      </c>
      <c r="AC1258">
        <v>0</v>
      </c>
    </row>
    <row r="1259" spans="1:29" ht="23.25">
      <c r="A1259">
        <v>1286</v>
      </c>
      <c r="B1259" t="s">
        <v>6956</v>
      </c>
      <c r="C1259" t="s">
        <v>6957</v>
      </c>
      <c r="D1259" t="s">
        <v>6957</v>
      </c>
      <c r="E1259" t="s">
        <v>6958</v>
      </c>
      <c r="F1259" t="s">
        <v>6958</v>
      </c>
      <c r="H1259" t="s">
        <v>2049</v>
      </c>
      <c r="I1259" t="s">
        <v>5529</v>
      </c>
      <c r="J1259" t="s">
        <v>6959</v>
      </c>
      <c r="K1259" t="s">
        <v>6959</v>
      </c>
      <c r="L1259">
        <v>0</v>
      </c>
      <c r="M1259">
        <v>0</v>
      </c>
      <c r="N1259">
        <v>0</v>
      </c>
      <c r="O1259" t="s">
        <v>6960</v>
      </c>
      <c r="P1259" s="1">
        <v>0.21</v>
      </c>
      <c r="Q1259" t="s">
        <v>6961</v>
      </c>
      <c r="R1259">
        <v>0</v>
      </c>
      <c r="S1259">
        <v>0</v>
      </c>
      <c r="T1259" s="10">
        <f t="shared" si="76"/>
        <v>1462.8099173553719</v>
      </c>
      <c r="U1259" s="30">
        <v>1771.3077772499998</v>
      </c>
      <c r="W1259">
        <f t="shared" si="75"/>
        <v>1770</v>
      </c>
      <c r="X1259" s="17">
        <f t="shared" si="74"/>
        <v>1770</v>
      </c>
      <c r="Y1259" t="s">
        <v>6957</v>
      </c>
      <c r="Z1259" t="s">
        <v>6957</v>
      </c>
      <c r="AA1259" t="s">
        <v>6958</v>
      </c>
      <c r="AB1259">
        <v>0</v>
      </c>
      <c r="AC1259">
        <v>0</v>
      </c>
    </row>
    <row r="1260" spans="1:29" ht="23.25">
      <c r="A1260">
        <v>1287</v>
      </c>
      <c r="B1260" t="s">
        <v>6956</v>
      </c>
      <c r="C1260" t="s">
        <v>6957</v>
      </c>
      <c r="D1260" t="s">
        <v>6957</v>
      </c>
      <c r="E1260" t="s">
        <v>6958</v>
      </c>
      <c r="F1260" t="s">
        <v>6958</v>
      </c>
      <c r="H1260" t="s">
        <v>2050</v>
      </c>
      <c r="I1260" t="s">
        <v>5530</v>
      </c>
      <c r="J1260" t="s">
        <v>6959</v>
      </c>
      <c r="K1260" t="s">
        <v>6959</v>
      </c>
      <c r="L1260">
        <v>0</v>
      </c>
      <c r="M1260">
        <v>0</v>
      </c>
      <c r="N1260">
        <v>0</v>
      </c>
      <c r="O1260" t="s">
        <v>6960</v>
      </c>
      <c r="P1260" s="1">
        <v>0.21</v>
      </c>
      <c r="Q1260" t="s">
        <v>6961</v>
      </c>
      <c r="R1260">
        <v>0</v>
      </c>
      <c r="S1260">
        <v>0</v>
      </c>
      <c r="T1260" s="10">
        <f t="shared" si="76"/>
        <v>2611.5702479338843</v>
      </c>
      <c r="U1260" s="30">
        <v>3156.3736627499998</v>
      </c>
      <c r="W1260">
        <f t="shared" si="75"/>
        <v>3160</v>
      </c>
      <c r="X1260" s="17">
        <f t="shared" si="74"/>
        <v>3160</v>
      </c>
      <c r="Y1260" t="s">
        <v>6957</v>
      </c>
      <c r="Z1260" t="s">
        <v>6957</v>
      </c>
      <c r="AA1260" t="s">
        <v>6958</v>
      </c>
      <c r="AB1260">
        <v>0</v>
      </c>
      <c r="AC1260">
        <v>0</v>
      </c>
    </row>
    <row r="1261" spans="1:29" ht="23.25">
      <c r="A1261">
        <v>1288</v>
      </c>
      <c r="B1261" t="s">
        <v>6956</v>
      </c>
      <c r="C1261" t="s">
        <v>6957</v>
      </c>
      <c r="D1261" t="s">
        <v>6957</v>
      </c>
      <c r="E1261" t="s">
        <v>6958</v>
      </c>
      <c r="F1261" t="s">
        <v>6958</v>
      </c>
      <c r="H1261" t="s">
        <v>2051</v>
      </c>
      <c r="I1261" t="s">
        <v>5531</v>
      </c>
      <c r="J1261" t="s">
        <v>6959</v>
      </c>
      <c r="K1261" t="s">
        <v>6959</v>
      </c>
      <c r="L1261">
        <v>0</v>
      </c>
      <c r="M1261">
        <v>0</v>
      </c>
      <c r="N1261">
        <v>0</v>
      </c>
      <c r="O1261" t="s">
        <v>6960</v>
      </c>
      <c r="P1261" s="1">
        <v>0.21</v>
      </c>
      <c r="Q1261" t="s">
        <v>6961</v>
      </c>
      <c r="R1261">
        <v>0</v>
      </c>
      <c r="S1261">
        <v>0</v>
      </c>
      <c r="T1261" s="10">
        <f t="shared" si="76"/>
        <v>9438.0165289256202</v>
      </c>
      <c r="U1261" s="30">
        <v>11422.503575999999</v>
      </c>
      <c r="W1261">
        <f t="shared" si="75"/>
        <v>11420</v>
      </c>
      <c r="X1261" s="17">
        <f t="shared" si="74"/>
        <v>11420</v>
      </c>
      <c r="Y1261" t="s">
        <v>6957</v>
      </c>
      <c r="Z1261" t="s">
        <v>6957</v>
      </c>
      <c r="AA1261" t="s">
        <v>6958</v>
      </c>
      <c r="AB1261">
        <v>0</v>
      </c>
      <c r="AC1261">
        <v>0</v>
      </c>
    </row>
    <row r="1262" spans="1:29" ht="23.25">
      <c r="A1262">
        <v>1289</v>
      </c>
      <c r="B1262" t="s">
        <v>6956</v>
      </c>
      <c r="C1262" t="s">
        <v>6957</v>
      </c>
      <c r="D1262" t="s">
        <v>6957</v>
      </c>
      <c r="E1262" t="s">
        <v>6958</v>
      </c>
      <c r="F1262" t="s">
        <v>6958</v>
      </c>
      <c r="H1262" t="s">
        <v>2052</v>
      </c>
      <c r="I1262" t="s">
        <v>5532</v>
      </c>
      <c r="J1262" t="s">
        <v>6959</v>
      </c>
      <c r="K1262" t="s">
        <v>6959</v>
      </c>
      <c r="L1262">
        <v>0</v>
      </c>
      <c r="M1262">
        <v>0</v>
      </c>
      <c r="N1262">
        <v>0</v>
      </c>
      <c r="O1262" t="s">
        <v>6960</v>
      </c>
      <c r="P1262" s="1">
        <v>0.21</v>
      </c>
      <c r="Q1262" t="s">
        <v>6961</v>
      </c>
      <c r="R1262">
        <v>0</v>
      </c>
      <c r="S1262">
        <v>0</v>
      </c>
      <c r="T1262" s="10">
        <f t="shared" si="76"/>
        <v>1677.6859504132233</v>
      </c>
      <c r="U1262" s="30">
        <v>2026.9546109999999</v>
      </c>
      <c r="W1262">
        <f t="shared" si="75"/>
        <v>2030</v>
      </c>
      <c r="X1262" s="17">
        <f t="shared" si="74"/>
        <v>2030</v>
      </c>
      <c r="Y1262" t="s">
        <v>6957</v>
      </c>
      <c r="Z1262" t="s">
        <v>6957</v>
      </c>
      <c r="AA1262" t="s">
        <v>6958</v>
      </c>
      <c r="AB1262">
        <v>0</v>
      </c>
      <c r="AC1262">
        <v>0</v>
      </c>
    </row>
    <row r="1263" spans="1:29" ht="23.25">
      <c r="A1263">
        <v>1290</v>
      </c>
      <c r="B1263" t="s">
        <v>6956</v>
      </c>
      <c r="C1263" t="s">
        <v>6957</v>
      </c>
      <c r="D1263" t="s">
        <v>6957</v>
      </c>
      <c r="E1263" t="s">
        <v>6958</v>
      </c>
      <c r="F1263" t="s">
        <v>6958</v>
      </c>
      <c r="H1263" t="s">
        <v>2053</v>
      </c>
      <c r="I1263" t="s">
        <v>5533</v>
      </c>
      <c r="J1263" t="s">
        <v>6959</v>
      </c>
      <c r="K1263" t="s">
        <v>6959</v>
      </c>
      <c r="L1263">
        <v>0</v>
      </c>
      <c r="M1263">
        <v>0</v>
      </c>
      <c r="N1263">
        <v>0</v>
      </c>
      <c r="O1263" t="s">
        <v>6960</v>
      </c>
      <c r="P1263" s="1">
        <v>0.21</v>
      </c>
      <c r="Q1263" t="s">
        <v>6961</v>
      </c>
      <c r="R1263">
        <v>0</v>
      </c>
      <c r="S1263">
        <v>0</v>
      </c>
      <c r="T1263" s="10">
        <f t="shared" si="76"/>
        <v>3016.5289256198348</v>
      </c>
      <c r="U1263" s="30">
        <v>3654.2268922499998</v>
      </c>
      <c r="W1263">
        <f t="shared" si="75"/>
        <v>3650</v>
      </c>
      <c r="X1263" s="17">
        <f t="shared" si="74"/>
        <v>3650</v>
      </c>
      <c r="Y1263" t="s">
        <v>6957</v>
      </c>
      <c r="Z1263" t="s">
        <v>6957</v>
      </c>
      <c r="AA1263" t="s">
        <v>6958</v>
      </c>
      <c r="AB1263">
        <v>0</v>
      </c>
      <c r="AC1263">
        <v>0</v>
      </c>
    </row>
    <row r="1264" spans="1:29" ht="23.25">
      <c r="A1264">
        <v>1291</v>
      </c>
      <c r="B1264" t="s">
        <v>6956</v>
      </c>
      <c r="C1264" t="s">
        <v>6957</v>
      </c>
      <c r="D1264" t="s">
        <v>6957</v>
      </c>
      <c r="E1264" t="s">
        <v>6958</v>
      </c>
      <c r="F1264" t="s">
        <v>6958</v>
      </c>
      <c r="H1264" t="s">
        <v>2054</v>
      </c>
      <c r="I1264" t="s">
        <v>5534</v>
      </c>
      <c r="J1264" t="s">
        <v>6959</v>
      </c>
      <c r="K1264" t="s">
        <v>6959</v>
      </c>
      <c r="L1264">
        <v>0</v>
      </c>
      <c r="M1264">
        <v>0</v>
      </c>
      <c r="N1264">
        <v>0</v>
      </c>
      <c r="O1264" t="s">
        <v>6960</v>
      </c>
      <c r="P1264" s="1">
        <v>0.21</v>
      </c>
      <c r="Q1264" t="s">
        <v>6961</v>
      </c>
      <c r="R1264">
        <v>0</v>
      </c>
      <c r="S1264">
        <v>0</v>
      </c>
      <c r="T1264" s="10">
        <f t="shared" si="76"/>
        <v>1611.5702479338843</v>
      </c>
      <c r="U1264" s="30">
        <v>1952.7267374999999</v>
      </c>
      <c r="W1264">
        <f t="shared" si="75"/>
        <v>1950</v>
      </c>
      <c r="X1264" s="17">
        <f t="shared" si="74"/>
        <v>1950</v>
      </c>
      <c r="Y1264" t="s">
        <v>6957</v>
      </c>
      <c r="Z1264" t="s">
        <v>6957</v>
      </c>
      <c r="AA1264" t="s">
        <v>6958</v>
      </c>
      <c r="AB1264">
        <v>0</v>
      </c>
      <c r="AC1264">
        <v>0</v>
      </c>
    </row>
    <row r="1265" spans="1:29" ht="23.25">
      <c r="A1265">
        <v>1292</v>
      </c>
      <c r="B1265" t="s">
        <v>6956</v>
      </c>
      <c r="C1265" t="s">
        <v>6957</v>
      </c>
      <c r="D1265" t="s">
        <v>6957</v>
      </c>
      <c r="E1265" t="s">
        <v>6958</v>
      </c>
      <c r="F1265" t="s">
        <v>6958</v>
      </c>
      <c r="H1265" t="s">
        <v>2055</v>
      </c>
      <c r="I1265" t="s">
        <v>5535</v>
      </c>
      <c r="J1265" t="s">
        <v>6959</v>
      </c>
      <c r="K1265" t="s">
        <v>6959</v>
      </c>
      <c r="L1265">
        <v>0</v>
      </c>
      <c r="M1265">
        <v>0</v>
      </c>
      <c r="N1265">
        <v>0</v>
      </c>
      <c r="O1265" t="s">
        <v>6960</v>
      </c>
      <c r="P1265" s="1">
        <v>0.21</v>
      </c>
      <c r="Q1265" t="s">
        <v>6961</v>
      </c>
      <c r="R1265">
        <v>0</v>
      </c>
      <c r="S1265">
        <v>0</v>
      </c>
      <c r="T1265" s="10">
        <f t="shared" si="76"/>
        <v>2900.8264462809916</v>
      </c>
      <c r="U1265" s="30">
        <v>3505.7621609999997</v>
      </c>
      <c r="W1265">
        <f t="shared" si="75"/>
        <v>3510</v>
      </c>
      <c r="X1265" s="17">
        <f t="shared" si="74"/>
        <v>3510</v>
      </c>
      <c r="Y1265" t="s">
        <v>6957</v>
      </c>
      <c r="Z1265" t="s">
        <v>6957</v>
      </c>
      <c r="AA1265" t="s">
        <v>6958</v>
      </c>
      <c r="AB1265">
        <v>0</v>
      </c>
      <c r="AC1265">
        <v>0</v>
      </c>
    </row>
    <row r="1266" spans="1:29" ht="23.25">
      <c r="A1266">
        <v>1293</v>
      </c>
      <c r="B1266" t="s">
        <v>6956</v>
      </c>
      <c r="C1266" t="s">
        <v>6957</v>
      </c>
      <c r="D1266" t="s">
        <v>6957</v>
      </c>
      <c r="E1266" t="s">
        <v>6958</v>
      </c>
      <c r="F1266" t="s">
        <v>6958</v>
      </c>
      <c r="H1266" t="s">
        <v>2060</v>
      </c>
      <c r="I1266" t="s">
        <v>5538</v>
      </c>
      <c r="J1266" t="s">
        <v>6959</v>
      </c>
      <c r="K1266" t="s">
        <v>6959</v>
      </c>
      <c r="L1266">
        <v>0</v>
      </c>
      <c r="M1266">
        <v>0</v>
      </c>
      <c r="N1266">
        <v>0</v>
      </c>
      <c r="O1266" t="s">
        <v>6960</v>
      </c>
      <c r="P1266" s="1">
        <v>0.21</v>
      </c>
      <c r="Q1266" t="s">
        <v>6961</v>
      </c>
      <c r="R1266">
        <v>0</v>
      </c>
      <c r="S1266">
        <v>0</v>
      </c>
      <c r="T1266" s="10">
        <f t="shared" si="76"/>
        <v>1033.0578512396694</v>
      </c>
      <c r="U1266" s="30">
        <v>1248.8826239999996</v>
      </c>
      <c r="W1266">
        <f t="shared" si="75"/>
        <v>1250</v>
      </c>
      <c r="X1266" s="17">
        <f t="shared" si="74"/>
        <v>1250</v>
      </c>
      <c r="Y1266" t="s">
        <v>6957</v>
      </c>
      <c r="Z1266" t="s">
        <v>6957</v>
      </c>
      <c r="AA1266" t="s">
        <v>6958</v>
      </c>
      <c r="AB1266">
        <v>0</v>
      </c>
      <c r="AC1266">
        <v>0</v>
      </c>
    </row>
    <row r="1267" spans="1:29" ht="23.25">
      <c r="A1267">
        <v>1294</v>
      </c>
      <c r="B1267" t="s">
        <v>6956</v>
      </c>
      <c r="C1267" t="s">
        <v>6957</v>
      </c>
      <c r="D1267" t="s">
        <v>6957</v>
      </c>
      <c r="E1267" t="s">
        <v>6958</v>
      </c>
      <c r="F1267" t="s">
        <v>6958</v>
      </c>
      <c r="H1267" t="s">
        <v>2061</v>
      </c>
      <c r="I1267" t="s">
        <v>5539</v>
      </c>
      <c r="J1267" t="s">
        <v>6959</v>
      </c>
      <c r="K1267" t="s">
        <v>6959</v>
      </c>
      <c r="L1267">
        <v>0</v>
      </c>
      <c r="M1267">
        <v>0</v>
      </c>
      <c r="N1267">
        <v>0</v>
      </c>
      <c r="O1267" t="s">
        <v>6960</v>
      </c>
      <c r="P1267" s="1">
        <v>0.21</v>
      </c>
      <c r="Q1267" t="s">
        <v>6961</v>
      </c>
      <c r="R1267">
        <v>0</v>
      </c>
      <c r="S1267">
        <v>0</v>
      </c>
      <c r="T1267" s="10">
        <f t="shared" si="76"/>
        <v>6768.5950413223145</v>
      </c>
      <c r="U1267" s="30">
        <v>8191.5426697499997</v>
      </c>
      <c r="W1267">
        <f t="shared" si="75"/>
        <v>8190</v>
      </c>
      <c r="X1267" s="17">
        <f t="shared" si="74"/>
        <v>8190</v>
      </c>
      <c r="Y1267" t="s">
        <v>6957</v>
      </c>
      <c r="Z1267" t="s">
        <v>6957</v>
      </c>
      <c r="AA1267" t="s">
        <v>6958</v>
      </c>
      <c r="AB1267">
        <v>0</v>
      </c>
      <c r="AC1267">
        <v>0</v>
      </c>
    </row>
    <row r="1268" spans="1:29" ht="23.25">
      <c r="A1268">
        <v>1295</v>
      </c>
      <c r="B1268" t="s">
        <v>6956</v>
      </c>
      <c r="C1268" t="s">
        <v>6957</v>
      </c>
      <c r="D1268" t="s">
        <v>6957</v>
      </c>
      <c r="E1268" t="s">
        <v>6958</v>
      </c>
      <c r="F1268" t="s">
        <v>6958</v>
      </c>
      <c r="H1268" t="s">
        <v>2062</v>
      </c>
      <c r="I1268" t="s">
        <v>5540</v>
      </c>
      <c r="J1268" t="s">
        <v>6959</v>
      </c>
      <c r="K1268" t="s">
        <v>6959</v>
      </c>
      <c r="L1268">
        <v>0</v>
      </c>
      <c r="M1268">
        <v>0</v>
      </c>
      <c r="N1268">
        <v>0</v>
      </c>
      <c r="O1268" t="s">
        <v>6960</v>
      </c>
      <c r="P1268" s="1">
        <v>0.21</v>
      </c>
      <c r="Q1268" t="s">
        <v>6961</v>
      </c>
      <c r="R1268">
        <v>0</v>
      </c>
      <c r="S1268">
        <v>0</v>
      </c>
      <c r="T1268" s="10">
        <f t="shared" si="76"/>
        <v>12396.694214876034</v>
      </c>
      <c r="U1268" s="30">
        <v>15000.885429749998</v>
      </c>
      <c r="W1268">
        <f t="shared" si="75"/>
        <v>15000</v>
      </c>
      <c r="X1268" s="17">
        <f t="shared" si="74"/>
        <v>15000</v>
      </c>
      <c r="Y1268" t="s">
        <v>6957</v>
      </c>
      <c r="Z1268" t="s">
        <v>6957</v>
      </c>
      <c r="AA1268" t="s">
        <v>6958</v>
      </c>
      <c r="AB1268">
        <v>0</v>
      </c>
      <c r="AC1268">
        <v>0</v>
      </c>
    </row>
    <row r="1269" spans="1:29" ht="23.25">
      <c r="A1269">
        <v>1296</v>
      </c>
      <c r="B1269" t="s">
        <v>6956</v>
      </c>
      <c r="C1269" t="s">
        <v>6957</v>
      </c>
      <c r="D1269" t="s">
        <v>6957</v>
      </c>
      <c r="E1269" t="s">
        <v>6958</v>
      </c>
      <c r="F1269" t="s">
        <v>6958</v>
      </c>
      <c r="H1269" t="s">
        <v>2063</v>
      </c>
      <c r="I1269" t="s">
        <v>5541</v>
      </c>
      <c r="J1269" t="s">
        <v>6959</v>
      </c>
      <c r="K1269" t="s">
        <v>6959</v>
      </c>
      <c r="L1269">
        <v>0</v>
      </c>
      <c r="M1269">
        <v>0</v>
      </c>
      <c r="N1269">
        <v>0</v>
      </c>
      <c r="O1269" t="s">
        <v>6960</v>
      </c>
      <c r="P1269" s="1">
        <v>0.21</v>
      </c>
      <c r="Q1269" t="s">
        <v>6961</v>
      </c>
      <c r="R1269">
        <v>0</v>
      </c>
      <c r="S1269">
        <v>0</v>
      </c>
      <c r="T1269" s="10">
        <f t="shared" si="76"/>
        <v>3016.5289256198348</v>
      </c>
      <c r="U1269" s="30">
        <v>3654.6850890000001</v>
      </c>
      <c r="W1269">
        <f t="shared" si="75"/>
        <v>3650</v>
      </c>
      <c r="X1269" s="17">
        <f t="shared" si="74"/>
        <v>3650</v>
      </c>
      <c r="Y1269" t="s">
        <v>6957</v>
      </c>
      <c r="Z1269" t="s">
        <v>6957</v>
      </c>
      <c r="AA1269" t="s">
        <v>6958</v>
      </c>
      <c r="AB1269">
        <v>0</v>
      </c>
      <c r="AC1269">
        <v>0</v>
      </c>
    </row>
    <row r="1270" spans="1:29" ht="23.25">
      <c r="A1270">
        <v>1297</v>
      </c>
      <c r="B1270" t="s">
        <v>6956</v>
      </c>
      <c r="C1270" t="s">
        <v>6957</v>
      </c>
      <c r="D1270" t="s">
        <v>6957</v>
      </c>
      <c r="E1270" t="s">
        <v>6958</v>
      </c>
      <c r="F1270" t="s">
        <v>6958</v>
      </c>
      <c r="H1270" t="s">
        <v>2064</v>
      </c>
      <c r="I1270" t="s">
        <v>5542</v>
      </c>
      <c r="J1270" t="s">
        <v>6959</v>
      </c>
      <c r="K1270" t="s">
        <v>6959</v>
      </c>
      <c r="L1270">
        <v>0</v>
      </c>
      <c r="M1270">
        <v>0</v>
      </c>
      <c r="N1270">
        <v>0</v>
      </c>
      <c r="O1270" t="s">
        <v>6960</v>
      </c>
      <c r="P1270" s="1">
        <v>0.21</v>
      </c>
      <c r="Q1270" t="s">
        <v>6961</v>
      </c>
      <c r="R1270">
        <v>0</v>
      </c>
      <c r="S1270">
        <v>0</v>
      </c>
      <c r="T1270" s="10">
        <f t="shared" si="76"/>
        <v>1115.702479338843</v>
      </c>
      <c r="U1270" s="30">
        <v>1348.45506675</v>
      </c>
      <c r="W1270">
        <f t="shared" si="75"/>
        <v>1350</v>
      </c>
      <c r="X1270" s="17">
        <f t="shared" si="74"/>
        <v>1350</v>
      </c>
      <c r="Y1270" t="s">
        <v>6957</v>
      </c>
      <c r="Z1270" t="s">
        <v>6957</v>
      </c>
      <c r="AA1270" t="s">
        <v>6958</v>
      </c>
      <c r="AB1270">
        <v>0</v>
      </c>
      <c r="AC1270">
        <v>0</v>
      </c>
    </row>
    <row r="1271" spans="1:29" ht="23.25">
      <c r="A1271">
        <v>1298</v>
      </c>
      <c r="B1271" t="s">
        <v>6956</v>
      </c>
      <c r="C1271" t="s">
        <v>6957</v>
      </c>
      <c r="D1271" t="s">
        <v>6957</v>
      </c>
      <c r="E1271" t="s">
        <v>6958</v>
      </c>
      <c r="F1271" t="s">
        <v>6958</v>
      </c>
      <c r="H1271" t="s">
        <v>2065</v>
      </c>
      <c r="I1271" t="s">
        <v>5543</v>
      </c>
      <c r="J1271" t="s">
        <v>6959</v>
      </c>
      <c r="K1271" t="s">
        <v>6959</v>
      </c>
      <c r="L1271">
        <v>0</v>
      </c>
      <c r="M1271">
        <v>0</v>
      </c>
      <c r="N1271">
        <v>0</v>
      </c>
      <c r="O1271" t="s">
        <v>6960</v>
      </c>
      <c r="P1271" s="1">
        <v>0.21</v>
      </c>
      <c r="Q1271" t="s">
        <v>6961</v>
      </c>
      <c r="R1271">
        <v>0</v>
      </c>
      <c r="S1271">
        <v>0</v>
      </c>
      <c r="T1271" s="10">
        <f t="shared" si="76"/>
        <v>7661.1570247933887</v>
      </c>
      <c r="U1271" s="30">
        <v>9268.8440872499996</v>
      </c>
      <c r="W1271">
        <f t="shared" si="75"/>
        <v>9270</v>
      </c>
      <c r="X1271" s="17">
        <f t="shared" si="74"/>
        <v>9270</v>
      </c>
      <c r="Y1271" t="s">
        <v>6957</v>
      </c>
      <c r="Z1271" t="s">
        <v>6957</v>
      </c>
      <c r="AA1271" t="s">
        <v>6958</v>
      </c>
      <c r="AB1271">
        <v>0</v>
      </c>
      <c r="AC1271">
        <v>0</v>
      </c>
    </row>
    <row r="1272" spans="1:29" ht="23.25">
      <c r="A1272">
        <v>1299</v>
      </c>
      <c r="B1272" t="s">
        <v>6956</v>
      </c>
      <c r="C1272" t="s">
        <v>6957</v>
      </c>
      <c r="D1272" t="s">
        <v>6957</v>
      </c>
      <c r="E1272" t="s">
        <v>6958</v>
      </c>
      <c r="F1272" t="s">
        <v>6958</v>
      </c>
      <c r="H1272" t="s">
        <v>2066</v>
      </c>
      <c r="I1272" t="s">
        <v>5544</v>
      </c>
      <c r="J1272" t="s">
        <v>6959</v>
      </c>
      <c r="K1272" t="s">
        <v>6959</v>
      </c>
      <c r="L1272">
        <v>0</v>
      </c>
      <c r="M1272">
        <v>0</v>
      </c>
      <c r="N1272">
        <v>0</v>
      </c>
      <c r="O1272" t="s">
        <v>6960</v>
      </c>
      <c r="P1272" s="1">
        <v>0.21</v>
      </c>
      <c r="Q1272" t="s">
        <v>6961</v>
      </c>
      <c r="R1272">
        <v>0</v>
      </c>
      <c r="S1272">
        <v>0</v>
      </c>
      <c r="T1272" s="10">
        <f t="shared" si="76"/>
        <v>14611.570247933885</v>
      </c>
      <c r="U1272" s="30">
        <v>17683.977786750002</v>
      </c>
      <c r="W1272">
        <f t="shared" si="75"/>
        <v>17680</v>
      </c>
      <c r="X1272" s="17">
        <f t="shared" si="74"/>
        <v>17680</v>
      </c>
      <c r="Y1272" t="s">
        <v>6957</v>
      </c>
      <c r="Z1272" t="s">
        <v>6957</v>
      </c>
      <c r="AA1272" t="s">
        <v>6958</v>
      </c>
      <c r="AB1272">
        <v>0</v>
      </c>
      <c r="AC1272">
        <v>0</v>
      </c>
    </row>
    <row r="1273" spans="1:29" ht="23.25">
      <c r="A1273">
        <v>1300</v>
      </c>
      <c r="B1273" t="s">
        <v>6956</v>
      </c>
      <c r="C1273" t="s">
        <v>6957</v>
      </c>
      <c r="D1273" t="s">
        <v>6957</v>
      </c>
      <c r="E1273" t="s">
        <v>6958</v>
      </c>
      <c r="F1273" t="s">
        <v>6958</v>
      </c>
      <c r="H1273" t="s">
        <v>2067</v>
      </c>
      <c r="I1273" t="s">
        <v>5545</v>
      </c>
      <c r="J1273" t="s">
        <v>6959</v>
      </c>
      <c r="K1273" t="s">
        <v>6959</v>
      </c>
      <c r="L1273">
        <v>0</v>
      </c>
      <c r="M1273">
        <v>0</v>
      </c>
      <c r="N1273">
        <v>0</v>
      </c>
      <c r="O1273" t="s">
        <v>6960</v>
      </c>
      <c r="P1273" s="1">
        <v>0.21</v>
      </c>
      <c r="Q1273" t="s">
        <v>6961</v>
      </c>
      <c r="R1273">
        <v>0</v>
      </c>
      <c r="S1273">
        <v>0</v>
      </c>
      <c r="T1273" s="10">
        <f t="shared" si="76"/>
        <v>3363.6363636363635</v>
      </c>
      <c r="U1273" s="30">
        <v>4073.414028749999</v>
      </c>
      <c r="W1273">
        <f t="shared" si="75"/>
        <v>4070</v>
      </c>
      <c r="X1273" s="17">
        <f t="shared" si="74"/>
        <v>4070</v>
      </c>
      <c r="Y1273" t="s">
        <v>6957</v>
      </c>
      <c r="Z1273" t="s">
        <v>6957</v>
      </c>
      <c r="AA1273" t="s">
        <v>6958</v>
      </c>
      <c r="AB1273">
        <v>0</v>
      </c>
      <c r="AC1273">
        <v>0</v>
      </c>
    </row>
    <row r="1274" spans="1:29" ht="23.25">
      <c r="A1274">
        <v>1301</v>
      </c>
      <c r="B1274" t="s">
        <v>6956</v>
      </c>
      <c r="C1274" t="s">
        <v>6957</v>
      </c>
      <c r="D1274" t="s">
        <v>6957</v>
      </c>
      <c r="E1274" t="s">
        <v>6958</v>
      </c>
      <c r="F1274" t="s">
        <v>6958</v>
      </c>
      <c r="H1274" t="s">
        <v>2069</v>
      </c>
      <c r="I1274" t="s">
        <v>5546</v>
      </c>
      <c r="J1274" t="s">
        <v>6959</v>
      </c>
      <c r="K1274" t="s">
        <v>6959</v>
      </c>
      <c r="L1274">
        <v>0</v>
      </c>
      <c r="M1274">
        <v>0</v>
      </c>
      <c r="N1274">
        <v>0</v>
      </c>
      <c r="O1274" t="s">
        <v>6960</v>
      </c>
      <c r="P1274" s="1">
        <v>0.21</v>
      </c>
      <c r="Q1274" t="s">
        <v>6961</v>
      </c>
      <c r="R1274">
        <v>0</v>
      </c>
      <c r="S1274">
        <v>0</v>
      </c>
      <c r="T1274" s="10">
        <f t="shared" si="76"/>
        <v>1429.7520661157025</v>
      </c>
      <c r="U1274" s="30">
        <v>1727.1681570000001</v>
      </c>
      <c r="W1274">
        <f t="shared" si="75"/>
        <v>1730</v>
      </c>
      <c r="X1274" s="17">
        <f t="shared" si="74"/>
        <v>1730</v>
      </c>
      <c r="Y1274" t="s">
        <v>6957</v>
      </c>
      <c r="Z1274" t="s">
        <v>6957</v>
      </c>
      <c r="AA1274" t="s">
        <v>6958</v>
      </c>
      <c r="AB1274">
        <v>0</v>
      </c>
      <c r="AC1274">
        <v>0</v>
      </c>
    </row>
    <row r="1275" spans="1:29" ht="23.25">
      <c r="A1275">
        <v>1302</v>
      </c>
      <c r="B1275" t="s">
        <v>6956</v>
      </c>
      <c r="C1275" t="s">
        <v>6957</v>
      </c>
      <c r="D1275" t="s">
        <v>6957</v>
      </c>
      <c r="E1275" t="s">
        <v>6958</v>
      </c>
      <c r="F1275" t="s">
        <v>6958</v>
      </c>
      <c r="H1275" t="s">
        <v>2070</v>
      </c>
      <c r="I1275" t="s">
        <v>5547</v>
      </c>
      <c r="J1275" t="s">
        <v>6959</v>
      </c>
      <c r="K1275" t="s">
        <v>6959</v>
      </c>
      <c r="L1275">
        <v>0</v>
      </c>
      <c r="M1275">
        <v>0</v>
      </c>
      <c r="N1275">
        <v>0</v>
      </c>
      <c r="O1275" t="s">
        <v>6960</v>
      </c>
      <c r="P1275" s="1">
        <v>0.21</v>
      </c>
      <c r="Q1275" t="s">
        <v>6961</v>
      </c>
      <c r="R1275">
        <v>0</v>
      </c>
      <c r="S1275">
        <v>0</v>
      </c>
      <c r="T1275" s="10">
        <f t="shared" si="76"/>
        <v>2528.9256198347107</v>
      </c>
      <c r="U1275" s="30">
        <v>3057.04379475</v>
      </c>
      <c r="W1275">
        <f t="shared" si="75"/>
        <v>3060</v>
      </c>
      <c r="X1275" s="17">
        <f t="shared" si="74"/>
        <v>3060</v>
      </c>
      <c r="Y1275" t="s">
        <v>6957</v>
      </c>
      <c r="Z1275" t="s">
        <v>6957</v>
      </c>
      <c r="AA1275" t="s">
        <v>6958</v>
      </c>
      <c r="AB1275">
        <v>0</v>
      </c>
      <c r="AC1275">
        <v>0</v>
      </c>
    </row>
    <row r="1276" spans="1:29" ht="23.25">
      <c r="A1276">
        <v>1303</v>
      </c>
      <c r="B1276" t="s">
        <v>6956</v>
      </c>
      <c r="C1276" t="s">
        <v>6957</v>
      </c>
      <c r="D1276" t="s">
        <v>6957</v>
      </c>
      <c r="E1276" t="s">
        <v>6958</v>
      </c>
      <c r="F1276" t="s">
        <v>6958</v>
      </c>
      <c r="H1276" t="s">
        <v>2071</v>
      </c>
      <c r="I1276" t="s">
        <v>5548</v>
      </c>
      <c r="J1276" t="s">
        <v>6959</v>
      </c>
      <c r="K1276" t="s">
        <v>6959</v>
      </c>
      <c r="L1276">
        <v>0</v>
      </c>
      <c r="M1276">
        <v>0</v>
      </c>
      <c r="N1276">
        <v>0</v>
      </c>
      <c r="O1276" t="s">
        <v>6960</v>
      </c>
      <c r="P1276" s="1">
        <v>0.21</v>
      </c>
      <c r="Q1276" t="s">
        <v>6961</v>
      </c>
      <c r="R1276">
        <v>0</v>
      </c>
      <c r="S1276">
        <v>0</v>
      </c>
      <c r="T1276" s="10">
        <f t="shared" si="76"/>
        <v>4537.1900826446281</v>
      </c>
      <c r="U1276" s="30">
        <v>5489.1521437500005</v>
      </c>
      <c r="W1276">
        <f t="shared" si="75"/>
        <v>5490</v>
      </c>
      <c r="X1276" s="17">
        <f t="shared" si="74"/>
        <v>5490</v>
      </c>
      <c r="Y1276" t="s">
        <v>6957</v>
      </c>
      <c r="Z1276" t="s">
        <v>6957</v>
      </c>
      <c r="AA1276" t="s">
        <v>6958</v>
      </c>
      <c r="AB1276">
        <v>0</v>
      </c>
      <c r="AC1276">
        <v>0</v>
      </c>
    </row>
    <row r="1277" spans="1:29" ht="23.25">
      <c r="A1277">
        <v>1304</v>
      </c>
      <c r="B1277" t="s">
        <v>6956</v>
      </c>
      <c r="C1277" t="s">
        <v>6957</v>
      </c>
      <c r="D1277" t="s">
        <v>6957</v>
      </c>
      <c r="E1277" t="s">
        <v>6958</v>
      </c>
      <c r="F1277" t="s">
        <v>6958</v>
      </c>
      <c r="H1277" t="s">
        <v>2072</v>
      </c>
      <c r="I1277" t="s">
        <v>5549</v>
      </c>
      <c r="J1277" t="s">
        <v>6959</v>
      </c>
      <c r="K1277" t="s">
        <v>6959</v>
      </c>
      <c r="L1277">
        <v>0</v>
      </c>
      <c r="M1277">
        <v>0</v>
      </c>
      <c r="N1277">
        <v>0</v>
      </c>
      <c r="O1277" t="s">
        <v>6960</v>
      </c>
      <c r="P1277" s="1">
        <v>0.21</v>
      </c>
      <c r="Q1277" t="s">
        <v>6961</v>
      </c>
      <c r="R1277">
        <v>0</v>
      </c>
      <c r="S1277">
        <v>0</v>
      </c>
      <c r="T1277" s="10">
        <f t="shared" si="76"/>
        <v>1338.8429752066115</v>
      </c>
      <c r="U1277" s="30">
        <v>1616.8056299999998</v>
      </c>
      <c r="W1277">
        <f t="shared" si="75"/>
        <v>1620</v>
      </c>
      <c r="X1277" s="17">
        <f t="shared" si="74"/>
        <v>1620</v>
      </c>
      <c r="Y1277" t="s">
        <v>6957</v>
      </c>
      <c r="Z1277" t="s">
        <v>6957</v>
      </c>
      <c r="AA1277" t="s">
        <v>6958</v>
      </c>
      <c r="AB1277">
        <v>0</v>
      </c>
      <c r="AC1277">
        <v>0</v>
      </c>
    </row>
    <row r="1278" spans="1:29" ht="23.25">
      <c r="A1278">
        <v>1305</v>
      </c>
      <c r="B1278" t="s">
        <v>6956</v>
      </c>
      <c r="C1278" t="s">
        <v>6957</v>
      </c>
      <c r="D1278" t="s">
        <v>6957</v>
      </c>
      <c r="E1278" t="s">
        <v>6958</v>
      </c>
      <c r="F1278" t="s">
        <v>6958</v>
      </c>
      <c r="H1278" t="s">
        <v>2073</v>
      </c>
      <c r="I1278" t="s">
        <v>5550</v>
      </c>
      <c r="J1278" t="s">
        <v>6959</v>
      </c>
      <c r="K1278" t="s">
        <v>6959</v>
      </c>
      <c r="L1278">
        <v>0</v>
      </c>
      <c r="M1278">
        <v>0</v>
      </c>
      <c r="N1278">
        <v>0</v>
      </c>
      <c r="O1278" t="s">
        <v>6960</v>
      </c>
      <c r="P1278" s="1">
        <v>0.21</v>
      </c>
      <c r="Q1278" t="s">
        <v>6961</v>
      </c>
      <c r="R1278">
        <v>0</v>
      </c>
      <c r="S1278">
        <v>0</v>
      </c>
      <c r="T1278" s="10">
        <f t="shared" si="76"/>
        <v>2347.1074380165292</v>
      </c>
      <c r="U1278" s="30">
        <v>2836.3097564999998</v>
      </c>
      <c r="W1278">
        <f t="shared" si="75"/>
        <v>2840</v>
      </c>
      <c r="X1278" s="17">
        <f t="shared" si="74"/>
        <v>2840</v>
      </c>
      <c r="Y1278" t="s">
        <v>6957</v>
      </c>
      <c r="Z1278" t="s">
        <v>6957</v>
      </c>
      <c r="AA1278" t="s">
        <v>6958</v>
      </c>
      <c r="AB1278">
        <v>0</v>
      </c>
      <c r="AC1278">
        <v>0</v>
      </c>
    </row>
    <row r="1279" spans="1:29" ht="23.25">
      <c r="A1279">
        <v>1306</v>
      </c>
      <c r="B1279" t="s">
        <v>6956</v>
      </c>
      <c r="C1279" t="s">
        <v>6957</v>
      </c>
      <c r="D1279" t="s">
        <v>6957</v>
      </c>
      <c r="E1279" t="s">
        <v>6958</v>
      </c>
      <c r="F1279" t="s">
        <v>6958</v>
      </c>
      <c r="H1279" t="s">
        <v>2074</v>
      </c>
      <c r="I1279" t="s">
        <v>5551</v>
      </c>
      <c r="J1279" t="s">
        <v>6959</v>
      </c>
      <c r="K1279" t="s">
        <v>6959</v>
      </c>
      <c r="L1279">
        <v>0</v>
      </c>
      <c r="M1279">
        <v>0</v>
      </c>
      <c r="N1279">
        <v>0</v>
      </c>
      <c r="O1279" t="s">
        <v>6960</v>
      </c>
      <c r="P1279" s="1">
        <v>0.21</v>
      </c>
      <c r="Q1279" t="s">
        <v>6961</v>
      </c>
      <c r="R1279">
        <v>0</v>
      </c>
      <c r="S1279">
        <v>0</v>
      </c>
      <c r="T1279" s="10">
        <f t="shared" si="76"/>
        <v>4099.1735537190079</v>
      </c>
      <c r="U1279" s="30">
        <v>4955.9548747500003</v>
      </c>
      <c r="W1279">
        <f t="shared" si="75"/>
        <v>4960</v>
      </c>
      <c r="X1279" s="17">
        <f t="shared" si="74"/>
        <v>4960</v>
      </c>
      <c r="Y1279" t="s">
        <v>6957</v>
      </c>
      <c r="Z1279" t="s">
        <v>6957</v>
      </c>
      <c r="AA1279" t="s">
        <v>6958</v>
      </c>
      <c r="AB1279">
        <v>0</v>
      </c>
      <c r="AC1279">
        <v>0</v>
      </c>
    </row>
    <row r="1280" spans="1:29" ht="23.25">
      <c r="A1280">
        <v>1307</v>
      </c>
      <c r="B1280" t="s">
        <v>6956</v>
      </c>
      <c r="C1280" t="s">
        <v>6957</v>
      </c>
      <c r="D1280" t="s">
        <v>6957</v>
      </c>
      <c r="E1280" t="s">
        <v>6958</v>
      </c>
      <c r="F1280" t="s">
        <v>6958</v>
      </c>
      <c r="H1280" t="s">
        <v>2075</v>
      </c>
      <c r="I1280" t="s">
        <v>5552</v>
      </c>
      <c r="J1280" t="s">
        <v>6959</v>
      </c>
      <c r="K1280" t="s">
        <v>6959</v>
      </c>
      <c r="L1280">
        <v>0</v>
      </c>
      <c r="M1280">
        <v>0</v>
      </c>
      <c r="N1280">
        <v>0</v>
      </c>
      <c r="O1280" t="s">
        <v>6960</v>
      </c>
      <c r="P1280" s="1">
        <v>0.21</v>
      </c>
      <c r="Q1280" t="s">
        <v>6961</v>
      </c>
      <c r="R1280">
        <v>0</v>
      </c>
      <c r="S1280">
        <v>0</v>
      </c>
      <c r="T1280" s="10">
        <f t="shared" si="76"/>
        <v>15793.388429752067</v>
      </c>
      <c r="U1280" s="30">
        <v>19111.548158999998</v>
      </c>
      <c r="W1280">
        <f t="shared" si="75"/>
        <v>19110</v>
      </c>
      <c r="X1280" s="17">
        <f t="shared" si="74"/>
        <v>19110</v>
      </c>
      <c r="Y1280" t="s">
        <v>6957</v>
      </c>
      <c r="Z1280" t="s">
        <v>6957</v>
      </c>
      <c r="AA1280" t="s">
        <v>6958</v>
      </c>
      <c r="AB1280">
        <v>0</v>
      </c>
      <c r="AC1280">
        <v>0</v>
      </c>
    </row>
    <row r="1281" spans="1:29" ht="23.25">
      <c r="A1281">
        <v>1308</v>
      </c>
      <c r="B1281" t="s">
        <v>6956</v>
      </c>
      <c r="C1281" t="s">
        <v>6957</v>
      </c>
      <c r="D1281" t="s">
        <v>6957</v>
      </c>
      <c r="E1281" t="s">
        <v>6958</v>
      </c>
      <c r="F1281" t="s">
        <v>6958</v>
      </c>
      <c r="H1281" t="s">
        <v>2076</v>
      </c>
      <c r="I1281" t="s">
        <v>5553</v>
      </c>
      <c r="J1281" t="s">
        <v>6959</v>
      </c>
      <c r="K1281" t="s">
        <v>6959</v>
      </c>
      <c r="L1281">
        <v>0</v>
      </c>
      <c r="M1281">
        <v>0</v>
      </c>
      <c r="N1281">
        <v>0</v>
      </c>
      <c r="O1281" t="s">
        <v>6960</v>
      </c>
      <c r="P1281" s="1">
        <v>0.21</v>
      </c>
      <c r="Q1281" t="s">
        <v>6961</v>
      </c>
      <c r="R1281">
        <v>0</v>
      </c>
      <c r="S1281">
        <v>0</v>
      </c>
      <c r="T1281" s="10">
        <f t="shared" si="76"/>
        <v>1107.4380165289256</v>
      </c>
      <c r="U1281" s="30">
        <v>1340.9082967499999</v>
      </c>
      <c r="W1281">
        <f t="shared" si="75"/>
        <v>1340</v>
      </c>
      <c r="X1281" s="17">
        <f t="shared" si="74"/>
        <v>1340</v>
      </c>
      <c r="Y1281" t="s">
        <v>6957</v>
      </c>
      <c r="Z1281" t="s">
        <v>6957</v>
      </c>
      <c r="AA1281" t="s">
        <v>6958</v>
      </c>
      <c r="AB1281">
        <v>0</v>
      </c>
      <c r="AC1281">
        <v>0</v>
      </c>
    </row>
    <row r="1282" spans="1:29" ht="23.25">
      <c r="A1282">
        <v>1309</v>
      </c>
      <c r="B1282" t="s">
        <v>6956</v>
      </c>
      <c r="C1282" t="s">
        <v>6957</v>
      </c>
      <c r="D1282" t="s">
        <v>6957</v>
      </c>
      <c r="E1282" t="s">
        <v>6958</v>
      </c>
      <c r="F1282" t="s">
        <v>6958</v>
      </c>
      <c r="H1282" t="s">
        <v>2077</v>
      </c>
      <c r="I1282" t="s">
        <v>5554</v>
      </c>
      <c r="J1282" t="s">
        <v>6959</v>
      </c>
      <c r="K1282" t="s">
        <v>6959</v>
      </c>
      <c r="L1282">
        <v>0</v>
      </c>
      <c r="M1282">
        <v>0</v>
      </c>
      <c r="N1282">
        <v>0</v>
      </c>
      <c r="O1282" t="s">
        <v>6960</v>
      </c>
      <c r="P1282" s="1">
        <v>0.21</v>
      </c>
      <c r="Q1282" t="s">
        <v>6961</v>
      </c>
      <c r="R1282">
        <v>0</v>
      </c>
      <c r="S1282">
        <v>0</v>
      </c>
      <c r="T1282" s="10">
        <f t="shared" si="76"/>
        <v>1884.297520661157</v>
      </c>
      <c r="U1282" s="30">
        <v>2284.4971215</v>
      </c>
      <c r="W1282">
        <f t="shared" si="75"/>
        <v>2280</v>
      </c>
      <c r="X1282" s="17">
        <f t="shared" si="74"/>
        <v>2280</v>
      </c>
      <c r="Y1282" t="s">
        <v>6957</v>
      </c>
      <c r="Z1282" t="s">
        <v>6957</v>
      </c>
      <c r="AA1282" t="s">
        <v>6958</v>
      </c>
      <c r="AB1282">
        <v>0</v>
      </c>
      <c r="AC1282">
        <v>0</v>
      </c>
    </row>
    <row r="1283" spans="1:29" ht="23.25">
      <c r="A1283">
        <v>1310</v>
      </c>
      <c r="B1283" t="s">
        <v>6956</v>
      </c>
      <c r="C1283" t="s">
        <v>6957</v>
      </c>
      <c r="D1283" t="s">
        <v>6957</v>
      </c>
      <c r="E1283" t="s">
        <v>6958</v>
      </c>
      <c r="F1283" t="s">
        <v>6958</v>
      </c>
      <c r="H1283" t="s">
        <v>2078</v>
      </c>
      <c r="I1283" t="s">
        <v>5555</v>
      </c>
      <c r="J1283" t="s">
        <v>6959</v>
      </c>
      <c r="K1283" t="s">
        <v>6959</v>
      </c>
      <c r="L1283">
        <v>0</v>
      </c>
      <c r="M1283">
        <v>0</v>
      </c>
      <c r="N1283">
        <v>0</v>
      </c>
      <c r="O1283" t="s">
        <v>6960</v>
      </c>
      <c r="P1283" s="1">
        <v>0.21</v>
      </c>
      <c r="Q1283" t="s">
        <v>6961</v>
      </c>
      <c r="R1283">
        <v>0</v>
      </c>
      <c r="S1283">
        <v>0</v>
      </c>
      <c r="T1283" s="10">
        <f t="shared" si="76"/>
        <v>3314.0495867768595</v>
      </c>
      <c r="U1283" s="30">
        <v>4008.4489170000002</v>
      </c>
      <c r="W1283">
        <f t="shared" si="75"/>
        <v>4010</v>
      </c>
      <c r="X1283" s="17">
        <f t="shared" si="74"/>
        <v>4010</v>
      </c>
      <c r="Y1283" t="s">
        <v>6957</v>
      </c>
      <c r="Z1283" t="s">
        <v>6957</v>
      </c>
      <c r="AA1283" t="s">
        <v>6958</v>
      </c>
      <c r="AB1283">
        <v>0</v>
      </c>
      <c r="AC1283">
        <v>0</v>
      </c>
    </row>
    <row r="1284" spans="1:29" ht="23.25">
      <c r="A1284">
        <v>1311</v>
      </c>
      <c r="B1284" t="s">
        <v>6956</v>
      </c>
      <c r="C1284" t="s">
        <v>6957</v>
      </c>
      <c r="D1284" t="s">
        <v>6957</v>
      </c>
      <c r="E1284" t="s">
        <v>6958</v>
      </c>
      <c r="F1284" t="s">
        <v>6958</v>
      </c>
      <c r="H1284" t="s">
        <v>2079</v>
      </c>
      <c r="I1284" t="s">
        <v>5556</v>
      </c>
      <c r="J1284" t="s">
        <v>6959</v>
      </c>
      <c r="K1284" t="s">
        <v>6959</v>
      </c>
      <c r="L1284">
        <v>0</v>
      </c>
      <c r="M1284">
        <v>0</v>
      </c>
      <c r="N1284">
        <v>0</v>
      </c>
      <c r="O1284" t="s">
        <v>6960</v>
      </c>
      <c r="P1284" s="1">
        <v>0.21</v>
      </c>
      <c r="Q1284" t="s">
        <v>6961</v>
      </c>
      <c r="R1284">
        <v>0</v>
      </c>
      <c r="S1284">
        <v>0</v>
      </c>
      <c r="T1284" s="10">
        <f t="shared" si="76"/>
        <v>12297.520661157025</v>
      </c>
      <c r="U1284" s="30">
        <v>14880.990613499998</v>
      </c>
      <c r="W1284">
        <f t="shared" si="75"/>
        <v>14880</v>
      </c>
      <c r="X1284" s="17">
        <f t="shared" si="74"/>
        <v>14880</v>
      </c>
      <c r="Y1284" t="s">
        <v>6957</v>
      </c>
      <c r="Z1284" t="s">
        <v>6957</v>
      </c>
      <c r="AA1284" t="s">
        <v>6958</v>
      </c>
      <c r="AB1284">
        <v>0</v>
      </c>
      <c r="AC1284">
        <v>0</v>
      </c>
    </row>
    <row r="1285" spans="1:29" ht="23.25">
      <c r="A1285">
        <v>1312</v>
      </c>
      <c r="B1285" t="s">
        <v>6956</v>
      </c>
      <c r="C1285" t="s">
        <v>6957</v>
      </c>
      <c r="D1285" t="s">
        <v>6957</v>
      </c>
      <c r="E1285" t="s">
        <v>6958</v>
      </c>
      <c r="F1285" t="s">
        <v>6958</v>
      </c>
      <c r="H1285" t="s">
        <v>2080</v>
      </c>
      <c r="I1285" t="s">
        <v>5557</v>
      </c>
      <c r="J1285" t="s">
        <v>6959</v>
      </c>
      <c r="K1285" t="s">
        <v>6959</v>
      </c>
      <c r="L1285">
        <v>0</v>
      </c>
      <c r="M1285">
        <v>0</v>
      </c>
      <c r="N1285">
        <v>0</v>
      </c>
      <c r="O1285" t="s">
        <v>6960</v>
      </c>
      <c r="P1285" s="1">
        <v>0.21</v>
      </c>
      <c r="Q1285" t="s">
        <v>6961</v>
      </c>
      <c r="R1285">
        <v>0</v>
      </c>
      <c r="S1285">
        <v>0</v>
      </c>
      <c r="T1285" s="10">
        <f t="shared" si="76"/>
        <v>1107.4380165289256</v>
      </c>
      <c r="U1285" s="30">
        <v>1340.9082967499999</v>
      </c>
      <c r="W1285">
        <f t="shared" si="75"/>
        <v>1340</v>
      </c>
      <c r="X1285" s="17">
        <f t="shared" ref="X1285:X1345" si="77">W1285</f>
        <v>1340</v>
      </c>
      <c r="Y1285" t="s">
        <v>6957</v>
      </c>
      <c r="Z1285" t="s">
        <v>6957</v>
      </c>
      <c r="AA1285" t="s">
        <v>6958</v>
      </c>
      <c r="AB1285">
        <v>0</v>
      </c>
      <c r="AC1285">
        <v>0</v>
      </c>
    </row>
    <row r="1286" spans="1:29" ht="23.25">
      <c r="A1286">
        <v>1313</v>
      </c>
      <c r="B1286" t="s">
        <v>6956</v>
      </c>
      <c r="C1286" t="s">
        <v>6957</v>
      </c>
      <c r="D1286" t="s">
        <v>6957</v>
      </c>
      <c r="E1286" t="s">
        <v>6958</v>
      </c>
      <c r="F1286" t="s">
        <v>6958</v>
      </c>
      <c r="H1286" t="s">
        <v>2081</v>
      </c>
      <c r="I1286" t="s">
        <v>5558</v>
      </c>
      <c r="J1286" t="s">
        <v>6959</v>
      </c>
      <c r="K1286" t="s">
        <v>6959</v>
      </c>
      <c r="L1286">
        <v>0</v>
      </c>
      <c r="M1286">
        <v>0</v>
      </c>
      <c r="N1286">
        <v>0</v>
      </c>
      <c r="O1286" t="s">
        <v>6960</v>
      </c>
      <c r="P1286" s="1">
        <v>0.21</v>
      </c>
      <c r="Q1286" t="s">
        <v>6961</v>
      </c>
      <c r="R1286">
        <v>0</v>
      </c>
      <c r="S1286">
        <v>0</v>
      </c>
      <c r="T1286" s="10">
        <f t="shared" si="76"/>
        <v>1884.297520661157</v>
      </c>
      <c r="U1286" s="30">
        <v>2284.4971215</v>
      </c>
      <c r="W1286">
        <f t="shared" si="75"/>
        <v>2280</v>
      </c>
      <c r="X1286" s="17">
        <f t="shared" si="77"/>
        <v>2280</v>
      </c>
      <c r="Y1286" t="s">
        <v>6957</v>
      </c>
      <c r="Z1286" t="s">
        <v>6957</v>
      </c>
      <c r="AA1286" t="s">
        <v>6958</v>
      </c>
      <c r="AB1286">
        <v>0</v>
      </c>
      <c r="AC1286">
        <v>0</v>
      </c>
    </row>
    <row r="1287" spans="1:29" ht="23.25">
      <c r="A1287">
        <v>1314</v>
      </c>
      <c r="B1287" t="s">
        <v>6956</v>
      </c>
      <c r="C1287" t="s">
        <v>6957</v>
      </c>
      <c r="D1287" t="s">
        <v>6957</v>
      </c>
      <c r="E1287" t="s">
        <v>6958</v>
      </c>
      <c r="F1287" t="s">
        <v>6958</v>
      </c>
      <c r="H1287" t="s">
        <v>2082</v>
      </c>
      <c r="I1287" t="s">
        <v>5559</v>
      </c>
      <c r="J1287" t="s">
        <v>6959</v>
      </c>
      <c r="K1287" t="s">
        <v>6959</v>
      </c>
      <c r="L1287">
        <v>0</v>
      </c>
      <c r="M1287">
        <v>0</v>
      </c>
      <c r="N1287">
        <v>0</v>
      </c>
      <c r="O1287" t="s">
        <v>6960</v>
      </c>
      <c r="P1287" s="1">
        <v>0.21</v>
      </c>
      <c r="Q1287" t="s">
        <v>6961</v>
      </c>
      <c r="R1287">
        <v>0</v>
      </c>
      <c r="S1287">
        <v>0</v>
      </c>
      <c r="T1287" s="10">
        <f t="shared" si="76"/>
        <v>3314.0495867768595</v>
      </c>
      <c r="U1287" s="30">
        <v>4008.4489170000002</v>
      </c>
      <c r="W1287">
        <f t="shared" si="75"/>
        <v>4010</v>
      </c>
      <c r="X1287" s="17">
        <f t="shared" si="77"/>
        <v>4010</v>
      </c>
      <c r="Y1287" t="s">
        <v>6957</v>
      </c>
      <c r="Z1287" t="s">
        <v>6957</v>
      </c>
      <c r="AA1287" t="s">
        <v>6958</v>
      </c>
      <c r="AB1287">
        <v>0</v>
      </c>
      <c r="AC1287">
        <v>0</v>
      </c>
    </row>
    <row r="1288" spans="1:29" ht="23.25">
      <c r="A1288">
        <v>1315</v>
      </c>
      <c r="B1288" t="s">
        <v>6956</v>
      </c>
      <c r="C1288" t="s">
        <v>6957</v>
      </c>
      <c r="D1288" t="s">
        <v>6957</v>
      </c>
      <c r="E1288" t="s">
        <v>6958</v>
      </c>
      <c r="F1288" t="s">
        <v>6958</v>
      </c>
      <c r="H1288" t="s">
        <v>2083</v>
      </c>
      <c r="I1288" t="s">
        <v>5560</v>
      </c>
      <c r="J1288" t="s">
        <v>6959</v>
      </c>
      <c r="K1288" t="s">
        <v>6959</v>
      </c>
      <c r="L1288">
        <v>0</v>
      </c>
      <c r="M1288">
        <v>0</v>
      </c>
      <c r="N1288">
        <v>0</v>
      </c>
      <c r="O1288" t="s">
        <v>6960</v>
      </c>
      <c r="P1288" s="1">
        <v>0.21</v>
      </c>
      <c r="Q1288" t="s">
        <v>6961</v>
      </c>
      <c r="R1288">
        <v>0</v>
      </c>
      <c r="S1288">
        <v>0</v>
      </c>
      <c r="T1288" s="10">
        <f t="shared" si="76"/>
        <v>1107.4380165289256</v>
      </c>
      <c r="U1288" s="30">
        <v>1340.9082967499999</v>
      </c>
      <c r="W1288">
        <f t="shared" si="75"/>
        <v>1340</v>
      </c>
      <c r="X1288" s="17">
        <f t="shared" si="77"/>
        <v>1340</v>
      </c>
      <c r="Y1288" t="s">
        <v>6957</v>
      </c>
      <c r="Z1288" t="s">
        <v>6957</v>
      </c>
      <c r="AA1288" t="s">
        <v>6958</v>
      </c>
      <c r="AB1288">
        <v>0</v>
      </c>
      <c r="AC1288">
        <v>0</v>
      </c>
    </row>
    <row r="1289" spans="1:29" ht="23.25">
      <c r="A1289">
        <v>1316</v>
      </c>
      <c r="B1289" t="s">
        <v>6956</v>
      </c>
      <c r="C1289" t="s">
        <v>6957</v>
      </c>
      <c r="D1289" t="s">
        <v>6957</v>
      </c>
      <c r="E1289" t="s">
        <v>6958</v>
      </c>
      <c r="F1289" t="s">
        <v>6958</v>
      </c>
      <c r="H1289" t="s">
        <v>2084</v>
      </c>
      <c r="I1289" t="s">
        <v>5561</v>
      </c>
      <c r="J1289" t="s">
        <v>6959</v>
      </c>
      <c r="K1289" t="s">
        <v>6959</v>
      </c>
      <c r="L1289">
        <v>0</v>
      </c>
      <c r="M1289">
        <v>0</v>
      </c>
      <c r="N1289">
        <v>0</v>
      </c>
      <c r="O1289" t="s">
        <v>6960</v>
      </c>
      <c r="P1289" s="1">
        <v>0.21</v>
      </c>
      <c r="Q1289" t="s">
        <v>6961</v>
      </c>
      <c r="R1289">
        <v>0</v>
      </c>
      <c r="S1289">
        <v>0</v>
      </c>
      <c r="T1289" s="10">
        <f t="shared" si="76"/>
        <v>1884.297520661157</v>
      </c>
      <c r="U1289" s="30">
        <v>2284.4971215</v>
      </c>
      <c r="W1289">
        <f t="shared" si="75"/>
        <v>2280</v>
      </c>
      <c r="X1289" s="17">
        <f t="shared" si="77"/>
        <v>2280</v>
      </c>
      <c r="Y1289" t="s">
        <v>6957</v>
      </c>
      <c r="Z1289" t="s">
        <v>6957</v>
      </c>
      <c r="AA1289" t="s">
        <v>6958</v>
      </c>
      <c r="AB1289">
        <v>0</v>
      </c>
      <c r="AC1289">
        <v>0</v>
      </c>
    </row>
    <row r="1290" spans="1:29" ht="23.25">
      <c r="A1290">
        <v>1317</v>
      </c>
      <c r="B1290" t="s">
        <v>6956</v>
      </c>
      <c r="C1290" t="s">
        <v>6957</v>
      </c>
      <c r="D1290" t="s">
        <v>6957</v>
      </c>
      <c r="E1290" t="s">
        <v>6958</v>
      </c>
      <c r="F1290" t="s">
        <v>6958</v>
      </c>
      <c r="H1290" t="s">
        <v>2085</v>
      </c>
      <c r="I1290" t="s">
        <v>5562</v>
      </c>
      <c r="J1290" t="s">
        <v>6959</v>
      </c>
      <c r="K1290" t="s">
        <v>6959</v>
      </c>
      <c r="L1290">
        <v>0</v>
      </c>
      <c r="M1290">
        <v>0</v>
      </c>
      <c r="N1290">
        <v>0</v>
      </c>
      <c r="O1290" t="s">
        <v>6960</v>
      </c>
      <c r="P1290" s="1">
        <v>0.21</v>
      </c>
      <c r="Q1290" t="s">
        <v>6961</v>
      </c>
      <c r="R1290">
        <v>0</v>
      </c>
      <c r="S1290">
        <v>0</v>
      </c>
      <c r="T1290" s="10">
        <f t="shared" si="76"/>
        <v>3314.0495867768595</v>
      </c>
      <c r="U1290" s="30">
        <v>4008.4489170000002</v>
      </c>
      <c r="W1290">
        <f t="shared" si="75"/>
        <v>4010</v>
      </c>
      <c r="X1290" s="17">
        <f t="shared" si="77"/>
        <v>4010</v>
      </c>
      <c r="Y1290" t="s">
        <v>6957</v>
      </c>
      <c r="Z1290" t="s">
        <v>6957</v>
      </c>
      <c r="AA1290" t="s">
        <v>6958</v>
      </c>
      <c r="AB1290">
        <v>0</v>
      </c>
      <c r="AC1290">
        <v>0</v>
      </c>
    </row>
    <row r="1291" spans="1:29" ht="23.25">
      <c r="A1291">
        <v>1318</v>
      </c>
      <c r="B1291" t="s">
        <v>6956</v>
      </c>
      <c r="C1291" t="s">
        <v>6957</v>
      </c>
      <c r="D1291" t="s">
        <v>6957</v>
      </c>
      <c r="E1291" t="s">
        <v>6958</v>
      </c>
      <c r="F1291" t="s">
        <v>6958</v>
      </c>
      <c r="H1291" t="s">
        <v>2086</v>
      </c>
      <c r="I1291" t="s">
        <v>5563</v>
      </c>
      <c r="J1291" t="s">
        <v>6959</v>
      </c>
      <c r="K1291" t="s">
        <v>6959</v>
      </c>
      <c r="L1291">
        <v>0</v>
      </c>
      <c r="M1291">
        <v>0</v>
      </c>
      <c r="N1291">
        <v>0</v>
      </c>
      <c r="O1291" t="s">
        <v>6960</v>
      </c>
      <c r="P1291" s="1">
        <v>0.21</v>
      </c>
      <c r="Q1291" t="s">
        <v>6961</v>
      </c>
      <c r="R1291">
        <v>0</v>
      </c>
      <c r="S1291">
        <v>0</v>
      </c>
      <c r="T1291" s="10">
        <f t="shared" si="76"/>
        <v>1338.8429752066115</v>
      </c>
      <c r="U1291" s="30">
        <v>1616.8056299999998</v>
      </c>
      <c r="W1291">
        <f t="shared" si="75"/>
        <v>1620</v>
      </c>
      <c r="X1291" s="17">
        <f t="shared" si="77"/>
        <v>1620</v>
      </c>
      <c r="Y1291" t="s">
        <v>6957</v>
      </c>
      <c r="Z1291" t="s">
        <v>6957</v>
      </c>
      <c r="AA1291" t="s">
        <v>6958</v>
      </c>
      <c r="AB1291">
        <v>0</v>
      </c>
      <c r="AC1291">
        <v>0</v>
      </c>
    </row>
    <row r="1292" spans="1:29" ht="23.25">
      <c r="A1292">
        <v>1319</v>
      </c>
      <c r="B1292" t="s">
        <v>6956</v>
      </c>
      <c r="C1292" t="s">
        <v>6957</v>
      </c>
      <c r="D1292" t="s">
        <v>6957</v>
      </c>
      <c r="E1292" t="s">
        <v>6958</v>
      </c>
      <c r="F1292" t="s">
        <v>6958</v>
      </c>
      <c r="H1292" t="s">
        <v>2087</v>
      </c>
      <c r="I1292" t="s">
        <v>5564</v>
      </c>
      <c r="J1292" t="s">
        <v>6959</v>
      </c>
      <c r="K1292" t="s">
        <v>6959</v>
      </c>
      <c r="L1292">
        <v>0</v>
      </c>
      <c r="M1292">
        <v>0</v>
      </c>
      <c r="N1292">
        <v>0</v>
      </c>
      <c r="O1292" t="s">
        <v>6960</v>
      </c>
      <c r="P1292" s="1">
        <v>0.21</v>
      </c>
      <c r="Q1292" t="s">
        <v>6961</v>
      </c>
      <c r="R1292">
        <v>0</v>
      </c>
      <c r="S1292">
        <v>0</v>
      </c>
      <c r="T1292" s="10">
        <f t="shared" si="76"/>
        <v>2347.1074380165292</v>
      </c>
      <c r="U1292" s="30">
        <v>2836.3097564999998</v>
      </c>
      <c r="W1292">
        <f t="shared" si="75"/>
        <v>2840</v>
      </c>
      <c r="X1292" s="17">
        <f t="shared" si="77"/>
        <v>2840</v>
      </c>
      <c r="Y1292" t="s">
        <v>6957</v>
      </c>
      <c r="Z1292" t="s">
        <v>6957</v>
      </c>
      <c r="AA1292" t="s">
        <v>6958</v>
      </c>
      <c r="AB1292">
        <v>0</v>
      </c>
      <c r="AC1292">
        <v>0</v>
      </c>
    </row>
    <row r="1293" spans="1:29" ht="23.25">
      <c r="A1293">
        <v>1320</v>
      </c>
      <c r="B1293" t="s">
        <v>6956</v>
      </c>
      <c r="C1293" t="s">
        <v>6957</v>
      </c>
      <c r="D1293" t="s">
        <v>6957</v>
      </c>
      <c r="E1293" t="s">
        <v>6958</v>
      </c>
      <c r="F1293" t="s">
        <v>6958</v>
      </c>
      <c r="H1293" t="s">
        <v>2088</v>
      </c>
      <c r="I1293" t="s">
        <v>5565</v>
      </c>
      <c r="J1293" t="s">
        <v>6959</v>
      </c>
      <c r="K1293" t="s">
        <v>6959</v>
      </c>
      <c r="L1293">
        <v>0</v>
      </c>
      <c r="M1293">
        <v>0</v>
      </c>
      <c r="N1293">
        <v>0</v>
      </c>
      <c r="O1293" t="s">
        <v>6960</v>
      </c>
      <c r="P1293" s="1">
        <v>0.21</v>
      </c>
      <c r="Q1293" t="s">
        <v>6961</v>
      </c>
      <c r="R1293">
        <v>0</v>
      </c>
      <c r="S1293">
        <v>0</v>
      </c>
      <c r="T1293" s="10">
        <f t="shared" si="76"/>
        <v>4099.1735537190079</v>
      </c>
      <c r="U1293" s="30">
        <v>4955.9548747500003</v>
      </c>
      <c r="W1293">
        <f t="shared" si="75"/>
        <v>4960</v>
      </c>
      <c r="X1293" s="17">
        <f t="shared" si="77"/>
        <v>4960</v>
      </c>
      <c r="Y1293" t="s">
        <v>6957</v>
      </c>
      <c r="Z1293" t="s">
        <v>6957</v>
      </c>
      <c r="AA1293" t="s">
        <v>6958</v>
      </c>
      <c r="AB1293">
        <v>0</v>
      </c>
      <c r="AC1293">
        <v>0</v>
      </c>
    </row>
    <row r="1294" spans="1:29" ht="23.25">
      <c r="A1294">
        <v>1321</v>
      </c>
      <c r="B1294" t="s">
        <v>6956</v>
      </c>
      <c r="C1294" t="s">
        <v>6957</v>
      </c>
      <c r="D1294" t="s">
        <v>6957</v>
      </c>
      <c r="E1294" t="s">
        <v>6958</v>
      </c>
      <c r="F1294" t="s">
        <v>6958</v>
      </c>
      <c r="H1294" t="s">
        <v>2089</v>
      </c>
      <c r="I1294" t="s">
        <v>5566</v>
      </c>
      <c r="J1294" t="s">
        <v>6959</v>
      </c>
      <c r="K1294" t="s">
        <v>6959</v>
      </c>
      <c r="L1294">
        <v>0</v>
      </c>
      <c r="M1294">
        <v>0</v>
      </c>
      <c r="N1294">
        <v>0</v>
      </c>
      <c r="O1294" t="s">
        <v>6960</v>
      </c>
      <c r="P1294" s="1">
        <v>0.21</v>
      </c>
      <c r="Q1294" t="s">
        <v>6961</v>
      </c>
      <c r="R1294">
        <v>0</v>
      </c>
      <c r="S1294">
        <v>0</v>
      </c>
      <c r="T1294" s="10">
        <f t="shared" si="76"/>
        <v>15793.388429752067</v>
      </c>
      <c r="U1294" s="30">
        <v>19111.548158999998</v>
      </c>
      <c r="W1294">
        <f t="shared" si="75"/>
        <v>19110</v>
      </c>
      <c r="X1294" s="17">
        <f t="shared" si="77"/>
        <v>19110</v>
      </c>
      <c r="Y1294" t="s">
        <v>6957</v>
      </c>
      <c r="Z1294" t="s">
        <v>6957</v>
      </c>
      <c r="AA1294" t="s">
        <v>6958</v>
      </c>
      <c r="AB1294">
        <v>0</v>
      </c>
      <c r="AC1294">
        <v>0</v>
      </c>
    </row>
    <row r="1295" spans="1:29" ht="23.25">
      <c r="A1295">
        <v>1322</v>
      </c>
      <c r="B1295" t="s">
        <v>6956</v>
      </c>
      <c r="C1295" t="s">
        <v>6957</v>
      </c>
      <c r="D1295" t="s">
        <v>6957</v>
      </c>
      <c r="E1295" t="s">
        <v>6958</v>
      </c>
      <c r="F1295" t="s">
        <v>6958</v>
      </c>
      <c r="H1295" t="s">
        <v>2090</v>
      </c>
      <c r="I1295" t="s">
        <v>5567</v>
      </c>
      <c r="J1295" t="s">
        <v>6959</v>
      </c>
      <c r="K1295" t="s">
        <v>6959</v>
      </c>
      <c r="L1295">
        <v>0</v>
      </c>
      <c r="M1295">
        <v>0</v>
      </c>
      <c r="N1295">
        <v>0</v>
      </c>
      <c r="O1295" t="s">
        <v>6960</v>
      </c>
      <c r="P1295" s="1">
        <v>0.21</v>
      </c>
      <c r="Q1295" t="s">
        <v>6961</v>
      </c>
      <c r="R1295">
        <v>0</v>
      </c>
      <c r="S1295">
        <v>0</v>
      </c>
      <c r="T1295" s="10">
        <f t="shared" si="76"/>
        <v>966.94214876033061</v>
      </c>
      <c r="U1295" s="30">
        <v>1165.472847</v>
      </c>
      <c r="W1295">
        <f t="shared" si="75"/>
        <v>1170</v>
      </c>
      <c r="X1295" s="17">
        <f t="shared" si="77"/>
        <v>1170</v>
      </c>
      <c r="Y1295" t="s">
        <v>6957</v>
      </c>
      <c r="Z1295" t="s">
        <v>6957</v>
      </c>
      <c r="AA1295" t="s">
        <v>6958</v>
      </c>
      <c r="AB1295">
        <v>0</v>
      </c>
      <c r="AC1295">
        <v>0</v>
      </c>
    </row>
    <row r="1296" spans="1:29" ht="23.25">
      <c r="A1296">
        <v>1323</v>
      </c>
      <c r="B1296" t="s">
        <v>6956</v>
      </c>
      <c r="C1296" t="s">
        <v>6957</v>
      </c>
      <c r="D1296" t="s">
        <v>6957</v>
      </c>
      <c r="E1296" t="s">
        <v>6958</v>
      </c>
      <c r="F1296" t="s">
        <v>6958</v>
      </c>
      <c r="H1296" t="s">
        <v>2091</v>
      </c>
      <c r="I1296" t="s">
        <v>5568</v>
      </c>
      <c r="J1296" t="s">
        <v>6959</v>
      </c>
      <c r="K1296" t="s">
        <v>6959</v>
      </c>
      <c r="L1296">
        <v>0</v>
      </c>
      <c r="M1296">
        <v>0</v>
      </c>
      <c r="N1296">
        <v>0</v>
      </c>
      <c r="O1296" t="s">
        <v>6960</v>
      </c>
      <c r="P1296" s="1">
        <v>0.21</v>
      </c>
      <c r="Q1296" t="s">
        <v>6961</v>
      </c>
      <c r="R1296">
        <v>0</v>
      </c>
      <c r="S1296">
        <v>0</v>
      </c>
      <c r="T1296" s="10">
        <f t="shared" si="76"/>
        <v>1586.7768595041323</v>
      </c>
      <c r="U1296" s="30">
        <v>1922.6115315</v>
      </c>
      <c r="W1296">
        <f t="shared" si="75"/>
        <v>1920</v>
      </c>
      <c r="X1296" s="17">
        <f t="shared" si="77"/>
        <v>1920</v>
      </c>
      <c r="Y1296" t="s">
        <v>6957</v>
      </c>
      <c r="Z1296" t="s">
        <v>6957</v>
      </c>
      <c r="AA1296" t="s">
        <v>6958</v>
      </c>
      <c r="AB1296">
        <v>0</v>
      </c>
      <c r="AC1296">
        <v>0</v>
      </c>
    </row>
    <row r="1297" spans="1:29" ht="23.25">
      <c r="A1297">
        <v>1324</v>
      </c>
      <c r="B1297" t="s">
        <v>6956</v>
      </c>
      <c r="C1297" t="s">
        <v>6957</v>
      </c>
      <c r="D1297" t="s">
        <v>6957</v>
      </c>
      <c r="E1297" t="s">
        <v>6958</v>
      </c>
      <c r="F1297" t="s">
        <v>6958</v>
      </c>
      <c r="H1297" t="s">
        <v>2092</v>
      </c>
      <c r="I1297" t="s">
        <v>5569</v>
      </c>
      <c r="J1297" t="s">
        <v>6959</v>
      </c>
      <c r="K1297" t="s">
        <v>6959</v>
      </c>
      <c r="L1297">
        <v>0</v>
      </c>
      <c r="M1297">
        <v>0</v>
      </c>
      <c r="N1297">
        <v>0</v>
      </c>
      <c r="O1297" t="s">
        <v>6960</v>
      </c>
      <c r="P1297" s="1">
        <v>0.21</v>
      </c>
      <c r="Q1297" t="s">
        <v>6961</v>
      </c>
      <c r="R1297">
        <v>0</v>
      </c>
      <c r="S1297">
        <v>0</v>
      </c>
      <c r="T1297" s="10">
        <f t="shared" ref="T1297:T1348" si="78">X1297/1.21</f>
        <v>2752.0661157024792</v>
      </c>
      <c r="U1297" s="30">
        <v>3331.7102857499999</v>
      </c>
      <c r="W1297">
        <f t="shared" ref="W1297:W1357" si="79">MROUND(U1297,10)</f>
        <v>3330</v>
      </c>
      <c r="X1297" s="17">
        <f t="shared" si="77"/>
        <v>3330</v>
      </c>
      <c r="Y1297" t="s">
        <v>6957</v>
      </c>
      <c r="Z1297" t="s">
        <v>6957</v>
      </c>
      <c r="AA1297" t="s">
        <v>6958</v>
      </c>
      <c r="AB1297">
        <v>0</v>
      </c>
      <c r="AC1297">
        <v>0</v>
      </c>
    </row>
    <row r="1298" spans="1:29" ht="23.25">
      <c r="A1298">
        <v>1325</v>
      </c>
      <c r="B1298" t="s">
        <v>6956</v>
      </c>
      <c r="C1298" t="s">
        <v>6957</v>
      </c>
      <c r="D1298" t="s">
        <v>6957</v>
      </c>
      <c r="E1298" t="s">
        <v>6958</v>
      </c>
      <c r="F1298" t="s">
        <v>6958</v>
      </c>
      <c r="H1298" t="s">
        <v>2093</v>
      </c>
      <c r="I1298" t="s">
        <v>5570</v>
      </c>
      <c r="J1298" t="s">
        <v>6959</v>
      </c>
      <c r="K1298" t="s">
        <v>6959</v>
      </c>
      <c r="L1298">
        <v>0</v>
      </c>
      <c r="M1298">
        <v>0</v>
      </c>
      <c r="N1298">
        <v>0</v>
      </c>
      <c r="O1298" t="s">
        <v>6960</v>
      </c>
      <c r="P1298" s="1">
        <v>0.21</v>
      </c>
      <c r="Q1298" t="s">
        <v>6961</v>
      </c>
      <c r="R1298">
        <v>0</v>
      </c>
      <c r="S1298">
        <v>0</v>
      </c>
      <c r="T1298" s="10">
        <f t="shared" si="78"/>
        <v>1214.8760330578514</v>
      </c>
      <c r="U1298" s="30">
        <v>1474.566984</v>
      </c>
      <c r="W1298">
        <f t="shared" si="79"/>
        <v>1470</v>
      </c>
      <c r="X1298" s="17">
        <f t="shared" si="77"/>
        <v>1470</v>
      </c>
      <c r="Y1298" t="s">
        <v>6957</v>
      </c>
      <c r="Z1298" t="s">
        <v>6957</v>
      </c>
      <c r="AA1298" t="s">
        <v>6958</v>
      </c>
      <c r="AB1298">
        <v>0</v>
      </c>
      <c r="AC1298">
        <v>0</v>
      </c>
    </row>
    <row r="1299" spans="1:29" ht="23.25">
      <c r="A1299">
        <v>1326</v>
      </c>
      <c r="B1299" t="s">
        <v>6956</v>
      </c>
      <c r="C1299" t="s">
        <v>6957</v>
      </c>
      <c r="D1299" t="s">
        <v>6957</v>
      </c>
      <c r="E1299" t="s">
        <v>6958</v>
      </c>
      <c r="F1299" t="s">
        <v>6958</v>
      </c>
      <c r="H1299" t="s">
        <v>2094</v>
      </c>
      <c r="I1299" t="s">
        <v>5571</v>
      </c>
      <c r="J1299" t="s">
        <v>6959</v>
      </c>
      <c r="K1299" t="s">
        <v>6959</v>
      </c>
      <c r="L1299">
        <v>0</v>
      </c>
      <c r="M1299">
        <v>0</v>
      </c>
      <c r="N1299">
        <v>0</v>
      </c>
      <c r="O1299" t="s">
        <v>6960</v>
      </c>
      <c r="P1299" s="1">
        <v>0.21</v>
      </c>
      <c r="Q1299" t="s">
        <v>6961</v>
      </c>
      <c r="R1299">
        <v>0</v>
      </c>
      <c r="S1299">
        <v>0</v>
      </c>
      <c r="T1299" s="10">
        <f t="shared" si="78"/>
        <v>2099.1735537190084</v>
      </c>
      <c r="U1299" s="30">
        <v>2540.7908212500001</v>
      </c>
      <c r="W1299">
        <f t="shared" si="79"/>
        <v>2540</v>
      </c>
      <c r="X1299" s="17">
        <f t="shared" si="77"/>
        <v>2540</v>
      </c>
      <c r="Y1299" t="s">
        <v>6957</v>
      </c>
      <c r="Z1299" t="s">
        <v>6957</v>
      </c>
      <c r="AA1299" t="s">
        <v>6958</v>
      </c>
      <c r="AB1299">
        <v>0</v>
      </c>
      <c r="AC1299">
        <v>0</v>
      </c>
    </row>
    <row r="1300" spans="1:29" ht="23.25">
      <c r="A1300">
        <v>1327</v>
      </c>
      <c r="B1300" t="s">
        <v>6956</v>
      </c>
      <c r="C1300" t="s">
        <v>6957</v>
      </c>
      <c r="D1300" t="s">
        <v>6957</v>
      </c>
      <c r="E1300" t="s">
        <v>6958</v>
      </c>
      <c r="F1300" t="s">
        <v>6958</v>
      </c>
      <c r="H1300" t="s">
        <v>2095</v>
      </c>
      <c r="I1300" t="s">
        <v>5572</v>
      </c>
      <c r="J1300" t="s">
        <v>6959</v>
      </c>
      <c r="K1300" t="s">
        <v>6959</v>
      </c>
      <c r="L1300">
        <v>0</v>
      </c>
      <c r="M1300">
        <v>0</v>
      </c>
      <c r="N1300">
        <v>0</v>
      </c>
      <c r="O1300" t="s">
        <v>6960</v>
      </c>
      <c r="P1300" s="1">
        <v>0.21</v>
      </c>
      <c r="Q1300" t="s">
        <v>6961</v>
      </c>
      <c r="R1300">
        <v>0</v>
      </c>
      <c r="S1300">
        <v>0</v>
      </c>
      <c r="T1300" s="10">
        <f t="shared" si="78"/>
        <v>3743.8016528925623</v>
      </c>
      <c r="U1300" s="30">
        <v>4526.3190555000001</v>
      </c>
      <c r="W1300">
        <f t="shared" si="79"/>
        <v>4530</v>
      </c>
      <c r="X1300" s="17">
        <f t="shared" si="77"/>
        <v>4530</v>
      </c>
      <c r="Y1300" t="s">
        <v>6957</v>
      </c>
      <c r="Z1300" t="s">
        <v>6957</v>
      </c>
      <c r="AA1300" t="s">
        <v>6958</v>
      </c>
      <c r="AB1300">
        <v>0</v>
      </c>
      <c r="AC1300">
        <v>0</v>
      </c>
    </row>
    <row r="1301" spans="1:29" ht="23.25">
      <c r="A1301">
        <v>1328</v>
      </c>
      <c r="B1301" t="s">
        <v>6956</v>
      </c>
      <c r="C1301" t="s">
        <v>6957</v>
      </c>
      <c r="D1301" t="s">
        <v>6957</v>
      </c>
      <c r="E1301" t="s">
        <v>6958</v>
      </c>
      <c r="F1301" t="s">
        <v>6958</v>
      </c>
      <c r="H1301" t="s">
        <v>11090</v>
      </c>
      <c r="I1301" t="s">
        <v>11065</v>
      </c>
      <c r="J1301" t="s">
        <v>6959</v>
      </c>
      <c r="K1301" t="s">
        <v>6959</v>
      </c>
      <c r="L1301">
        <v>0</v>
      </c>
      <c r="M1301">
        <v>0</v>
      </c>
      <c r="N1301">
        <v>0</v>
      </c>
      <c r="O1301" t="s">
        <v>6960</v>
      </c>
      <c r="P1301" s="1">
        <v>0.21</v>
      </c>
      <c r="Q1301" t="s">
        <v>6961</v>
      </c>
      <c r="R1301">
        <v>0</v>
      </c>
      <c r="S1301">
        <v>0</v>
      </c>
      <c r="T1301" s="10">
        <f t="shared" si="78"/>
        <v>13975.206611570249</v>
      </c>
      <c r="U1301" s="30">
        <v>16910.66745225</v>
      </c>
      <c r="W1301">
        <f t="shared" si="79"/>
        <v>16910</v>
      </c>
      <c r="X1301" s="17">
        <f t="shared" si="77"/>
        <v>16910</v>
      </c>
      <c r="Y1301" t="s">
        <v>6957</v>
      </c>
      <c r="Z1301" t="s">
        <v>6957</v>
      </c>
      <c r="AA1301" t="s">
        <v>6958</v>
      </c>
      <c r="AB1301">
        <v>0</v>
      </c>
      <c r="AC1301">
        <v>0</v>
      </c>
    </row>
    <row r="1302" spans="1:29" ht="23.25">
      <c r="A1302">
        <v>1329</v>
      </c>
      <c r="B1302" t="s">
        <v>6956</v>
      </c>
      <c r="C1302" t="s">
        <v>6957</v>
      </c>
      <c r="D1302" t="s">
        <v>6957</v>
      </c>
      <c r="E1302" t="s">
        <v>6958</v>
      </c>
      <c r="F1302" t="s">
        <v>6958</v>
      </c>
      <c r="H1302" t="s">
        <v>2096</v>
      </c>
      <c r="I1302" t="s">
        <v>5573</v>
      </c>
      <c r="J1302" t="s">
        <v>6959</v>
      </c>
      <c r="K1302" t="s">
        <v>6959</v>
      </c>
      <c r="L1302">
        <v>0</v>
      </c>
      <c r="M1302">
        <v>0</v>
      </c>
      <c r="N1302">
        <v>0</v>
      </c>
      <c r="O1302" t="s">
        <v>6960</v>
      </c>
      <c r="P1302" s="1">
        <v>0.21</v>
      </c>
      <c r="Q1302" t="s">
        <v>6961</v>
      </c>
      <c r="R1302">
        <v>0</v>
      </c>
      <c r="S1302">
        <v>0</v>
      </c>
      <c r="T1302" s="10">
        <f t="shared" si="78"/>
        <v>1338.8429752066115</v>
      </c>
      <c r="U1302" s="30">
        <v>1616.8056299999998</v>
      </c>
      <c r="W1302">
        <f t="shared" si="79"/>
        <v>1620</v>
      </c>
      <c r="X1302" s="17">
        <f t="shared" si="77"/>
        <v>1620</v>
      </c>
      <c r="Y1302" t="s">
        <v>6957</v>
      </c>
      <c r="Z1302" t="s">
        <v>6957</v>
      </c>
      <c r="AA1302" t="s">
        <v>6958</v>
      </c>
      <c r="AB1302">
        <v>0</v>
      </c>
      <c r="AC1302">
        <v>0</v>
      </c>
    </row>
    <row r="1303" spans="1:29" ht="23.25">
      <c r="A1303">
        <v>1330</v>
      </c>
      <c r="B1303" t="s">
        <v>6956</v>
      </c>
      <c r="C1303" t="s">
        <v>6957</v>
      </c>
      <c r="D1303" t="s">
        <v>6957</v>
      </c>
      <c r="E1303" t="s">
        <v>6958</v>
      </c>
      <c r="F1303" t="s">
        <v>6958</v>
      </c>
      <c r="H1303" t="s">
        <v>2097</v>
      </c>
      <c r="I1303" t="s">
        <v>5574</v>
      </c>
      <c r="J1303" t="s">
        <v>6959</v>
      </c>
      <c r="K1303" t="s">
        <v>6959</v>
      </c>
      <c r="L1303">
        <v>0</v>
      </c>
      <c r="M1303">
        <v>0</v>
      </c>
      <c r="N1303">
        <v>0</v>
      </c>
      <c r="O1303" t="s">
        <v>6960</v>
      </c>
      <c r="P1303" s="1">
        <v>0.21</v>
      </c>
      <c r="Q1303" t="s">
        <v>6961</v>
      </c>
      <c r="R1303">
        <v>0</v>
      </c>
      <c r="S1303">
        <v>0</v>
      </c>
      <c r="T1303" s="10">
        <f t="shared" si="78"/>
        <v>2347.1074380165292</v>
      </c>
      <c r="U1303" s="30">
        <v>2836.3097564999998</v>
      </c>
      <c r="W1303">
        <f t="shared" si="79"/>
        <v>2840</v>
      </c>
      <c r="X1303" s="17">
        <f t="shared" si="77"/>
        <v>2840</v>
      </c>
      <c r="Y1303" t="s">
        <v>6957</v>
      </c>
      <c r="Z1303" t="s">
        <v>6957</v>
      </c>
      <c r="AA1303" t="s">
        <v>6958</v>
      </c>
      <c r="AB1303">
        <v>0</v>
      </c>
      <c r="AC1303">
        <v>0</v>
      </c>
    </row>
    <row r="1304" spans="1:29" ht="23.25">
      <c r="A1304">
        <v>1331</v>
      </c>
      <c r="B1304" t="s">
        <v>6956</v>
      </c>
      <c r="C1304" t="s">
        <v>6957</v>
      </c>
      <c r="D1304" t="s">
        <v>6957</v>
      </c>
      <c r="E1304" t="s">
        <v>6958</v>
      </c>
      <c r="F1304" t="s">
        <v>6958</v>
      </c>
      <c r="H1304" t="s">
        <v>2098</v>
      </c>
      <c r="I1304" t="s">
        <v>5575</v>
      </c>
      <c r="J1304" t="s">
        <v>6959</v>
      </c>
      <c r="K1304" t="s">
        <v>6959</v>
      </c>
      <c r="L1304">
        <v>0</v>
      </c>
      <c r="M1304">
        <v>0</v>
      </c>
      <c r="N1304">
        <v>0</v>
      </c>
      <c r="O1304" t="s">
        <v>6960</v>
      </c>
      <c r="P1304" s="1">
        <v>0.21</v>
      </c>
      <c r="Q1304" t="s">
        <v>6961</v>
      </c>
      <c r="R1304">
        <v>0</v>
      </c>
      <c r="S1304">
        <v>0</v>
      </c>
      <c r="T1304" s="10">
        <f t="shared" si="78"/>
        <v>4099.1735537190079</v>
      </c>
      <c r="U1304" s="30">
        <v>4955.9548747500003</v>
      </c>
      <c r="W1304">
        <f t="shared" si="79"/>
        <v>4960</v>
      </c>
      <c r="X1304" s="17">
        <f t="shared" si="77"/>
        <v>4960</v>
      </c>
      <c r="Y1304" t="s">
        <v>6957</v>
      </c>
      <c r="Z1304" t="s">
        <v>6957</v>
      </c>
      <c r="AA1304" t="s">
        <v>6958</v>
      </c>
      <c r="AB1304">
        <v>0</v>
      </c>
      <c r="AC1304">
        <v>0</v>
      </c>
    </row>
    <row r="1305" spans="1:29" ht="23.25">
      <c r="A1305">
        <v>1332</v>
      </c>
      <c r="B1305" t="s">
        <v>6956</v>
      </c>
      <c r="C1305" t="s">
        <v>6957</v>
      </c>
      <c r="D1305" t="s">
        <v>6957</v>
      </c>
      <c r="E1305" t="s">
        <v>6958</v>
      </c>
      <c r="F1305" t="s">
        <v>6958</v>
      </c>
      <c r="H1305" t="s">
        <v>2099</v>
      </c>
      <c r="I1305" t="s">
        <v>5576</v>
      </c>
      <c r="J1305" t="s">
        <v>6959</v>
      </c>
      <c r="K1305" t="s">
        <v>6959</v>
      </c>
      <c r="L1305">
        <v>0</v>
      </c>
      <c r="M1305">
        <v>0</v>
      </c>
      <c r="N1305">
        <v>0</v>
      </c>
      <c r="O1305" t="s">
        <v>6960</v>
      </c>
      <c r="P1305" s="1">
        <v>0.21</v>
      </c>
      <c r="Q1305" t="s">
        <v>6961</v>
      </c>
      <c r="R1305">
        <v>0</v>
      </c>
      <c r="S1305">
        <v>0</v>
      </c>
      <c r="T1305" s="10">
        <f t="shared" si="78"/>
        <v>15793.388429752067</v>
      </c>
      <c r="U1305" s="30">
        <v>19111.548158999998</v>
      </c>
      <c r="W1305">
        <f t="shared" si="79"/>
        <v>19110</v>
      </c>
      <c r="X1305" s="17">
        <f t="shared" si="77"/>
        <v>19110</v>
      </c>
      <c r="Y1305" t="s">
        <v>6957</v>
      </c>
      <c r="Z1305" t="s">
        <v>6957</v>
      </c>
      <c r="AA1305" t="s">
        <v>6958</v>
      </c>
      <c r="AB1305">
        <v>0</v>
      </c>
      <c r="AC1305">
        <v>0</v>
      </c>
    </row>
    <row r="1306" spans="1:29" ht="23.25">
      <c r="A1306">
        <v>1333</v>
      </c>
      <c r="B1306" t="s">
        <v>6956</v>
      </c>
      <c r="C1306" t="s">
        <v>6957</v>
      </c>
      <c r="D1306" t="s">
        <v>6957</v>
      </c>
      <c r="E1306" t="s">
        <v>6958</v>
      </c>
      <c r="F1306" t="s">
        <v>6958</v>
      </c>
      <c r="H1306" t="s">
        <v>2100</v>
      </c>
      <c r="I1306" t="s">
        <v>5577</v>
      </c>
      <c r="J1306" t="s">
        <v>6959</v>
      </c>
      <c r="K1306" t="s">
        <v>6959</v>
      </c>
      <c r="L1306">
        <v>0</v>
      </c>
      <c r="M1306">
        <v>0</v>
      </c>
      <c r="N1306">
        <v>0</v>
      </c>
      <c r="O1306" t="s">
        <v>6960</v>
      </c>
      <c r="P1306" s="1">
        <v>0.21</v>
      </c>
      <c r="Q1306" t="s">
        <v>6961</v>
      </c>
      <c r="R1306">
        <v>0</v>
      </c>
      <c r="S1306">
        <v>0</v>
      </c>
      <c r="T1306" s="10">
        <f t="shared" si="78"/>
        <v>1107.4380165289256</v>
      </c>
      <c r="U1306" s="30">
        <v>1340.9082967499999</v>
      </c>
      <c r="W1306">
        <f t="shared" si="79"/>
        <v>1340</v>
      </c>
      <c r="X1306" s="17">
        <f t="shared" si="77"/>
        <v>1340</v>
      </c>
      <c r="Y1306" t="s">
        <v>6957</v>
      </c>
      <c r="Z1306" t="s">
        <v>6957</v>
      </c>
      <c r="AA1306" t="s">
        <v>6958</v>
      </c>
      <c r="AB1306">
        <v>0</v>
      </c>
      <c r="AC1306">
        <v>0</v>
      </c>
    </row>
    <row r="1307" spans="1:29" ht="23.25">
      <c r="A1307">
        <v>1334</v>
      </c>
      <c r="B1307" t="s">
        <v>6956</v>
      </c>
      <c r="C1307" t="s">
        <v>6957</v>
      </c>
      <c r="D1307" t="s">
        <v>6957</v>
      </c>
      <c r="E1307" t="s">
        <v>6958</v>
      </c>
      <c r="F1307" t="s">
        <v>6958</v>
      </c>
      <c r="H1307" t="s">
        <v>2101</v>
      </c>
      <c r="I1307" t="s">
        <v>5578</v>
      </c>
      <c r="J1307" t="s">
        <v>6959</v>
      </c>
      <c r="K1307" t="s">
        <v>6959</v>
      </c>
      <c r="L1307">
        <v>0</v>
      </c>
      <c r="M1307">
        <v>0</v>
      </c>
      <c r="N1307">
        <v>0</v>
      </c>
      <c r="O1307" t="s">
        <v>6960</v>
      </c>
      <c r="P1307" s="1">
        <v>0.21</v>
      </c>
      <c r="Q1307" t="s">
        <v>6961</v>
      </c>
      <c r="R1307">
        <v>0</v>
      </c>
      <c r="S1307">
        <v>0</v>
      </c>
      <c r="T1307" s="10">
        <f t="shared" si="78"/>
        <v>1884.297520661157</v>
      </c>
      <c r="U1307" s="30">
        <v>2284.4971215</v>
      </c>
      <c r="W1307">
        <f t="shared" si="79"/>
        <v>2280</v>
      </c>
      <c r="X1307" s="17">
        <f t="shared" si="77"/>
        <v>2280</v>
      </c>
      <c r="Y1307" t="s">
        <v>6957</v>
      </c>
      <c r="Z1307" t="s">
        <v>6957</v>
      </c>
      <c r="AA1307" t="s">
        <v>6958</v>
      </c>
      <c r="AB1307">
        <v>0</v>
      </c>
      <c r="AC1307">
        <v>0</v>
      </c>
    </row>
    <row r="1308" spans="1:29" ht="23.25">
      <c r="A1308">
        <v>1335</v>
      </c>
      <c r="B1308" t="s">
        <v>6956</v>
      </c>
      <c r="C1308" t="s">
        <v>6957</v>
      </c>
      <c r="D1308" t="s">
        <v>6957</v>
      </c>
      <c r="E1308" t="s">
        <v>6958</v>
      </c>
      <c r="F1308" t="s">
        <v>6958</v>
      </c>
      <c r="H1308" t="s">
        <v>2102</v>
      </c>
      <c r="I1308" t="s">
        <v>5579</v>
      </c>
      <c r="J1308" t="s">
        <v>6959</v>
      </c>
      <c r="K1308" t="s">
        <v>6959</v>
      </c>
      <c r="L1308">
        <v>0</v>
      </c>
      <c r="M1308">
        <v>0</v>
      </c>
      <c r="N1308">
        <v>0</v>
      </c>
      <c r="O1308" t="s">
        <v>6960</v>
      </c>
      <c r="P1308" s="1">
        <v>0.21</v>
      </c>
      <c r="Q1308" t="s">
        <v>6961</v>
      </c>
      <c r="R1308">
        <v>0</v>
      </c>
      <c r="S1308">
        <v>0</v>
      </c>
      <c r="T1308" s="10">
        <f t="shared" si="78"/>
        <v>3314.0495867768595</v>
      </c>
      <c r="U1308" s="30">
        <v>4008.4489170000002</v>
      </c>
      <c r="W1308">
        <f t="shared" si="79"/>
        <v>4010</v>
      </c>
      <c r="X1308" s="17">
        <f t="shared" si="77"/>
        <v>4010</v>
      </c>
      <c r="Y1308" t="s">
        <v>6957</v>
      </c>
      <c r="Z1308" t="s">
        <v>6957</v>
      </c>
      <c r="AA1308" t="s">
        <v>6958</v>
      </c>
      <c r="AB1308">
        <v>0</v>
      </c>
      <c r="AC1308">
        <v>0</v>
      </c>
    </row>
    <row r="1309" spans="1:29" ht="23.25">
      <c r="A1309">
        <v>1336</v>
      </c>
      <c r="B1309" t="s">
        <v>6956</v>
      </c>
      <c r="C1309" t="s">
        <v>6957</v>
      </c>
      <c r="D1309" t="s">
        <v>6957</v>
      </c>
      <c r="E1309" t="s">
        <v>6958</v>
      </c>
      <c r="F1309" t="s">
        <v>6958</v>
      </c>
      <c r="H1309" t="s">
        <v>2103</v>
      </c>
      <c r="I1309" t="s">
        <v>5580</v>
      </c>
      <c r="J1309" t="s">
        <v>6959</v>
      </c>
      <c r="K1309" t="s">
        <v>6959</v>
      </c>
      <c r="L1309">
        <v>0</v>
      </c>
      <c r="M1309">
        <v>0</v>
      </c>
      <c r="N1309">
        <v>0</v>
      </c>
      <c r="O1309" t="s">
        <v>6960</v>
      </c>
      <c r="P1309" s="1">
        <v>0.21</v>
      </c>
      <c r="Q1309" t="s">
        <v>6961</v>
      </c>
      <c r="R1309">
        <v>0</v>
      </c>
      <c r="S1309">
        <v>0</v>
      </c>
      <c r="T1309" s="10">
        <f t="shared" si="78"/>
        <v>1611.5702479338843</v>
      </c>
      <c r="U1309" s="30">
        <v>1946.9768174999995</v>
      </c>
      <c r="W1309">
        <f t="shared" si="79"/>
        <v>1950</v>
      </c>
      <c r="X1309" s="17">
        <f t="shared" si="77"/>
        <v>1950</v>
      </c>
      <c r="Y1309" t="s">
        <v>6957</v>
      </c>
      <c r="Z1309" t="s">
        <v>6957</v>
      </c>
      <c r="AA1309" t="s">
        <v>6958</v>
      </c>
      <c r="AB1309">
        <v>0</v>
      </c>
      <c r="AC1309">
        <v>0</v>
      </c>
    </row>
    <row r="1310" spans="1:29" ht="23.25">
      <c r="A1310">
        <v>1337</v>
      </c>
      <c r="B1310" t="s">
        <v>6956</v>
      </c>
      <c r="C1310" t="s">
        <v>6957</v>
      </c>
      <c r="D1310" t="s">
        <v>6957</v>
      </c>
      <c r="E1310" t="s">
        <v>6958</v>
      </c>
      <c r="F1310" t="s">
        <v>6958</v>
      </c>
      <c r="H1310" t="s">
        <v>2104</v>
      </c>
      <c r="I1310" t="s">
        <v>5581</v>
      </c>
      <c r="J1310" t="s">
        <v>6959</v>
      </c>
      <c r="K1310" t="s">
        <v>6959</v>
      </c>
      <c r="L1310">
        <v>0</v>
      </c>
      <c r="M1310">
        <v>0</v>
      </c>
      <c r="N1310">
        <v>0</v>
      </c>
      <c r="O1310" t="s">
        <v>6960</v>
      </c>
      <c r="P1310" s="1">
        <v>0.21</v>
      </c>
      <c r="Q1310" t="s">
        <v>6961</v>
      </c>
      <c r="R1310">
        <v>0</v>
      </c>
      <c r="S1310">
        <v>0</v>
      </c>
      <c r="T1310" s="10">
        <f t="shared" si="78"/>
        <v>2892.5619834710747</v>
      </c>
      <c r="U1310" s="30">
        <v>3502.3211932500003</v>
      </c>
      <c r="W1310">
        <f t="shared" si="79"/>
        <v>3500</v>
      </c>
      <c r="X1310" s="17">
        <f t="shared" si="77"/>
        <v>3500</v>
      </c>
      <c r="Y1310" t="s">
        <v>6957</v>
      </c>
      <c r="Z1310" t="s">
        <v>6957</v>
      </c>
      <c r="AA1310" t="s">
        <v>6958</v>
      </c>
      <c r="AB1310">
        <v>0</v>
      </c>
      <c r="AC1310">
        <v>0</v>
      </c>
    </row>
    <row r="1311" spans="1:29" ht="23.25">
      <c r="A1311">
        <v>1338</v>
      </c>
      <c r="B1311" t="s">
        <v>6956</v>
      </c>
      <c r="C1311" t="s">
        <v>6957</v>
      </c>
      <c r="D1311" t="s">
        <v>6957</v>
      </c>
      <c r="E1311" t="s">
        <v>6958</v>
      </c>
      <c r="F1311" t="s">
        <v>6958</v>
      </c>
      <c r="H1311" t="s">
        <v>2105</v>
      </c>
      <c r="I1311" t="s">
        <v>5582</v>
      </c>
      <c r="J1311" t="s">
        <v>6959</v>
      </c>
      <c r="K1311" t="s">
        <v>6959</v>
      </c>
      <c r="L1311">
        <v>0</v>
      </c>
      <c r="M1311">
        <v>0</v>
      </c>
      <c r="N1311">
        <v>0</v>
      </c>
      <c r="O1311" t="s">
        <v>6960</v>
      </c>
      <c r="P1311" s="1">
        <v>0.21</v>
      </c>
      <c r="Q1311" t="s">
        <v>6961</v>
      </c>
      <c r="R1311">
        <v>0</v>
      </c>
      <c r="S1311">
        <v>0</v>
      </c>
      <c r="T1311" s="10">
        <f t="shared" si="78"/>
        <v>1107.4380165289256</v>
      </c>
      <c r="U1311" s="30">
        <v>1340.9082967499999</v>
      </c>
      <c r="W1311">
        <f t="shared" si="79"/>
        <v>1340</v>
      </c>
      <c r="X1311" s="17">
        <f t="shared" si="77"/>
        <v>1340</v>
      </c>
      <c r="Y1311" t="s">
        <v>6957</v>
      </c>
      <c r="Z1311" t="s">
        <v>6957</v>
      </c>
      <c r="AA1311" t="s">
        <v>6958</v>
      </c>
      <c r="AB1311">
        <v>0</v>
      </c>
      <c r="AC1311">
        <v>0</v>
      </c>
    </row>
    <row r="1312" spans="1:29" ht="23.25">
      <c r="A1312">
        <v>1339</v>
      </c>
      <c r="B1312" t="s">
        <v>6956</v>
      </c>
      <c r="C1312" t="s">
        <v>6957</v>
      </c>
      <c r="D1312" t="s">
        <v>6957</v>
      </c>
      <c r="E1312" t="s">
        <v>6958</v>
      </c>
      <c r="F1312" t="s">
        <v>6958</v>
      </c>
      <c r="H1312" t="s">
        <v>2106</v>
      </c>
      <c r="I1312" t="s">
        <v>5583</v>
      </c>
      <c r="J1312" t="s">
        <v>6959</v>
      </c>
      <c r="K1312" t="s">
        <v>6959</v>
      </c>
      <c r="L1312">
        <v>0</v>
      </c>
      <c r="M1312">
        <v>0</v>
      </c>
      <c r="N1312">
        <v>0</v>
      </c>
      <c r="O1312" t="s">
        <v>6960</v>
      </c>
      <c r="P1312" s="1">
        <v>0.21</v>
      </c>
      <c r="Q1312" t="s">
        <v>6961</v>
      </c>
      <c r="R1312">
        <v>0</v>
      </c>
      <c r="S1312">
        <v>0</v>
      </c>
      <c r="T1312" s="10">
        <f t="shared" si="78"/>
        <v>1107.4380165289256</v>
      </c>
      <c r="U1312" s="30">
        <v>1340.9082967499999</v>
      </c>
      <c r="W1312">
        <f t="shared" si="79"/>
        <v>1340</v>
      </c>
      <c r="X1312" s="17">
        <f t="shared" si="77"/>
        <v>1340</v>
      </c>
      <c r="Y1312" t="s">
        <v>6957</v>
      </c>
      <c r="Z1312" t="s">
        <v>6957</v>
      </c>
      <c r="AA1312" t="s">
        <v>6958</v>
      </c>
      <c r="AB1312">
        <v>0</v>
      </c>
      <c r="AC1312">
        <v>0</v>
      </c>
    </row>
    <row r="1313" spans="1:29" ht="23.25">
      <c r="A1313">
        <v>1340</v>
      </c>
      <c r="B1313" t="s">
        <v>6956</v>
      </c>
      <c r="C1313" t="s">
        <v>6957</v>
      </c>
      <c r="D1313" t="s">
        <v>6957</v>
      </c>
      <c r="E1313" t="s">
        <v>6958</v>
      </c>
      <c r="F1313" t="s">
        <v>6958</v>
      </c>
      <c r="H1313" t="s">
        <v>2107</v>
      </c>
      <c r="I1313" t="s">
        <v>5584</v>
      </c>
      <c r="J1313" t="s">
        <v>6959</v>
      </c>
      <c r="K1313" t="s">
        <v>6959</v>
      </c>
      <c r="L1313">
        <v>0</v>
      </c>
      <c r="M1313">
        <v>0</v>
      </c>
      <c r="N1313">
        <v>0</v>
      </c>
      <c r="O1313" t="s">
        <v>6960</v>
      </c>
      <c r="P1313" s="1">
        <v>0.21</v>
      </c>
      <c r="Q1313" t="s">
        <v>6961</v>
      </c>
      <c r="R1313">
        <v>0</v>
      </c>
      <c r="S1313">
        <v>0</v>
      </c>
      <c r="T1313" s="10">
        <f t="shared" si="78"/>
        <v>1884.297520661157</v>
      </c>
      <c r="U1313" s="30">
        <v>2284.4971215</v>
      </c>
      <c r="W1313">
        <f t="shared" si="79"/>
        <v>2280</v>
      </c>
      <c r="X1313" s="17">
        <f t="shared" si="77"/>
        <v>2280</v>
      </c>
      <c r="Y1313" t="s">
        <v>6957</v>
      </c>
      <c r="Z1313" t="s">
        <v>6957</v>
      </c>
      <c r="AA1313" t="s">
        <v>6958</v>
      </c>
      <c r="AB1313">
        <v>0</v>
      </c>
      <c r="AC1313">
        <v>0</v>
      </c>
    </row>
    <row r="1314" spans="1:29" ht="23.25">
      <c r="A1314">
        <v>1341</v>
      </c>
      <c r="B1314" t="s">
        <v>6956</v>
      </c>
      <c r="C1314" t="s">
        <v>6957</v>
      </c>
      <c r="D1314" t="s">
        <v>6957</v>
      </c>
      <c r="E1314" t="s">
        <v>6958</v>
      </c>
      <c r="F1314" t="s">
        <v>6958</v>
      </c>
      <c r="H1314" t="s">
        <v>2108</v>
      </c>
      <c r="I1314" t="s">
        <v>5585</v>
      </c>
      <c r="J1314" t="s">
        <v>6959</v>
      </c>
      <c r="K1314" t="s">
        <v>6959</v>
      </c>
      <c r="L1314">
        <v>0</v>
      </c>
      <c r="M1314">
        <v>0</v>
      </c>
      <c r="N1314">
        <v>0</v>
      </c>
      <c r="O1314" t="s">
        <v>6960</v>
      </c>
      <c r="P1314" s="1">
        <v>0.21</v>
      </c>
      <c r="Q1314" t="s">
        <v>6961</v>
      </c>
      <c r="R1314">
        <v>0</v>
      </c>
      <c r="S1314">
        <v>0</v>
      </c>
      <c r="T1314" s="10">
        <f t="shared" si="78"/>
        <v>3314.0495867768595</v>
      </c>
      <c r="U1314" s="30">
        <v>4008.4489170000002</v>
      </c>
      <c r="W1314">
        <f t="shared" si="79"/>
        <v>4010</v>
      </c>
      <c r="X1314" s="17">
        <f t="shared" si="77"/>
        <v>4010</v>
      </c>
      <c r="Y1314" t="s">
        <v>6957</v>
      </c>
      <c r="Z1314" t="s">
        <v>6957</v>
      </c>
      <c r="AA1314" t="s">
        <v>6958</v>
      </c>
      <c r="AB1314">
        <v>0</v>
      </c>
      <c r="AC1314">
        <v>0</v>
      </c>
    </row>
    <row r="1315" spans="1:29" ht="23.25">
      <c r="A1315">
        <v>1342</v>
      </c>
      <c r="B1315" t="s">
        <v>6956</v>
      </c>
      <c r="C1315" t="s">
        <v>6957</v>
      </c>
      <c r="D1315" t="s">
        <v>6957</v>
      </c>
      <c r="E1315" t="s">
        <v>6958</v>
      </c>
      <c r="F1315" t="s">
        <v>6958</v>
      </c>
      <c r="H1315" t="s">
        <v>2109</v>
      </c>
      <c r="I1315" t="s">
        <v>5586</v>
      </c>
      <c r="J1315" t="s">
        <v>6959</v>
      </c>
      <c r="K1315" t="s">
        <v>6959</v>
      </c>
      <c r="L1315">
        <v>0</v>
      </c>
      <c r="M1315">
        <v>0</v>
      </c>
      <c r="N1315">
        <v>0</v>
      </c>
      <c r="O1315" t="s">
        <v>6960</v>
      </c>
      <c r="P1315" s="1">
        <v>0.21</v>
      </c>
      <c r="Q1315" t="s">
        <v>6961</v>
      </c>
      <c r="R1315">
        <v>0</v>
      </c>
      <c r="S1315">
        <v>0</v>
      </c>
      <c r="T1315" s="10">
        <f t="shared" si="78"/>
        <v>12297.520661157025</v>
      </c>
      <c r="U1315" s="30">
        <v>14880.990613499998</v>
      </c>
      <c r="W1315">
        <f t="shared" si="79"/>
        <v>14880</v>
      </c>
      <c r="X1315" s="17">
        <f t="shared" si="77"/>
        <v>14880</v>
      </c>
      <c r="Y1315" t="s">
        <v>6957</v>
      </c>
      <c r="Z1315" t="s">
        <v>6957</v>
      </c>
      <c r="AA1315" t="s">
        <v>6958</v>
      </c>
      <c r="AB1315">
        <v>0</v>
      </c>
      <c r="AC1315">
        <v>0</v>
      </c>
    </row>
    <row r="1316" spans="1:29" ht="23.25">
      <c r="A1316">
        <v>1343</v>
      </c>
      <c r="B1316" t="s">
        <v>6956</v>
      </c>
      <c r="C1316" t="s">
        <v>6957</v>
      </c>
      <c r="D1316" t="s">
        <v>6957</v>
      </c>
      <c r="E1316" t="s">
        <v>6958</v>
      </c>
      <c r="F1316" t="s">
        <v>6958</v>
      </c>
      <c r="H1316" t="s">
        <v>2110</v>
      </c>
      <c r="I1316" t="s">
        <v>5587</v>
      </c>
      <c r="J1316" t="s">
        <v>6959</v>
      </c>
      <c r="K1316" t="s">
        <v>6959</v>
      </c>
      <c r="L1316">
        <v>0</v>
      </c>
      <c r="M1316">
        <v>0</v>
      </c>
      <c r="N1316">
        <v>0</v>
      </c>
      <c r="O1316" t="s">
        <v>6960</v>
      </c>
      <c r="P1316" s="1">
        <v>0.21</v>
      </c>
      <c r="Q1316" t="s">
        <v>6961</v>
      </c>
      <c r="R1316">
        <v>0</v>
      </c>
      <c r="S1316">
        <v>0</v>
      </c>
      <c r="T1316" s="10">
        <f t="shared" si="78"/>
        <v>1107.4380165289256</v>
      </c>
      <c r="U1316" s="30">
        <v>1340.9082967499999</v>
      </c>
      <c r="W1316">
        <f t="shared" si="79"/>
        <v>1340</v>
      </c>
      <c r="X1316" s="17">
        <f t="shared" si="77"/>
        <v>1340</v>
      </c>
      <c r="Y1316" t="s">
        <v>6957</v>
      </c>
      <c r="Z1316" t="s">
        <v>6957</v>
      </c>
      <c r="AA1316" t="s">
        <v>6958</v>
      </c>
      <c r="AB1316">
        <v>0</v>
      </c>
      <c r="AC1316">
        <v>0</v>
      </c>
    </row>
    <row r="1317" spans="1:29" ht="23.25">
      <c r="A1317">
        <v>1344</v>
      </c>
      <c r="B1317" t="s">
        <v>6956</v>
      </c>
      <c r="C1317" t="s">
        <v>6957</v>
      </c>
      <c r="D1317" t="s">
        <v>6957</v>
      </c>
      <c r="E1317" t="s">
        <v>6958</v>
      </c>
      <c r="F1317" t="s">
        <v>6958</v>
      </c>
      <c r="H1317" t="s">
        <v>2111</v>
      </c>
      <c r="I1317" t="s">
        <v>5588</v>
      </c>
      <c r="J1317" t="s">
        <v>6959</v>
      </c>
      <c r="K1317" t="s">
        <v>6959</v>
      </c>
      <c r="L1317">
        <v>0</v>
      </c>
      <c r="M1317">
        <v>0</v>
      </c>
      <c r="N1317">
        <v>0</v>
      </c>
      <c r="O1317" t="s">
        <v>6960</v>
      </c>
      <c r="P1317" s="1">
        <v>0.21</v>
      </c>
      <c r="Q1317" t="s">
        <v>6961</v>
      </c>
      <c r="R1317">
        <v>0</v>
      </c>
      <c r="S1317">
        <v>0</v>
      </c>
      <c r="T1317" s="10">
        <f t="shared" si="78"/>
        <v>1884.297520661157</v>
      </c>
      <c r="U1317" s="30">
        <v>2284.4971215</v>
      </c>
      <c r="W1317">
        <f t="shared" si="79"/>
        <v>2280</v>
      </c>
      <c r="X1317" s="17">
        <f t="shared" si="77"/>
        <v>2280</v>
      </c>
      <c r="Y1317" t="s">
        <v>6957</v>
      </c>
      <c r="Z1317" t="s">
        <v>6957</v>
      </c>
      <c r="AA1317" t="s">
        <v>6958</v>
      </c>
      <c r="AB1317">
        <v>0</v>
      </c>
      <c r="AC1317">
        <v>0</v>
      </c>
    </row>
    <row r="1318" spans="1:29" ht="23.25">
      <c r="A1318">
        <v>1345</v>
      </c>
      <c r="B1318" t="s">
        <v>6956</v>
      </c>
      <c r="C1318" t="s">
        <v>6957</v>
      </c>
      <c r="D1318" t="s">
        <v>6957</v>
      </c>
      <c r="E1318" t="s">
        <v>6958</v>
      </c>
      <c r="F1318" t="s">
        <v>6958</v>
      </c>
      <c r="H1318" t="s">
        <v>2112</v>
      </c>
      <c r="I1318" t="s">
        <v>5589</v>
      </c>
      <c r="J1318" t="s">
        <v>6959</v>
      </c>
      <c r="K1318" t="s">
        <v>6959</v>
      </c>
      <c r="L1318">
        <v>0</v>
      </c>
      <c r="M1318">
        <v>0</v>
      </c>
      <c r="N1318">
        <v>0</v>
      </c>
      <c r="O1318" t="s">
        <v>6960</v>
      </c>
      <c r="P1318" s="1">
        <v>0.21</v>
      </c>
      <c r="Q1318" t="s">
        <v>6961</v>
      </c>
      <c r="R1318">
        <v>0</v>
      </c>
      <c r="S1318">
        <v>0</v>
      </c>
      <c r="T1318" s="10">
        <f t="shared" si="78"/>
        <v>3314.0495867768595</v>
      </c>
      <c r="U1318" s="30">
        <v>4008.4489170000002</v>
      </c>
      <c r="W1318">
        <f t="shared" si="79"/>
        <v>4010</v>
      </c>
      <c r="X1318" s="17">
        <f t="shared" si="77"/>
        <v>4010</v>
      </c>
      <c r="Y1318" t="s">
        <v>6957</v>
      </c>
      <c r="Z1318" t="s">
        <v>6957</v>
      </c>
      <c r="AA1318" t="s">
        <v>6958</v>
      </c>
      <c r="AB1318">
        <v>0</v>
      </c>
      <c r="AC1318">
        <v>0</v>
      </c>
    </row>
    <row r="1319" spans="1:29" ht="23.25">
      <c r="A1319">
        <v>1346</v>
      </c>
      <c r="B1319" t="s">
        <v>6956</v>
      </c>
      <c r="C1319" t="s">
        <v>6957</v>
      </c>
      <c r="D1319" t="s">
        <v>6957</v>
      </c>
      <c r="E1319" t="s">
        <v>6958</v>
      </c>
      <c r="F1319" t="s">
        <v>6958</v>
      </c>
      <c r="H1319" t="s">
        <v>2113</v>
      </c>
      <c r="I1319" t="s">
        <v>5590</v>
      </c>
      <c r="J1319" t="s">
        <v>6959</v>
      </c>
      <c r="K1319" t="s">
        <v>6959</v>
      </c>
      <c r="L1319">
        <v>0</v>
      </c>
      <c r="M1319">
        <v>0</v>
      </c>
      <c r="N1319">
        <v>0</v>
      </c>
      <c r="O1319" t="s">
        <v>6960</v>
      </c>
      <c r="P1319" s="1">
        <v>0.21</v>
      </c>
      <c r="Q1319" t="s">
        <v>6961</v>
      </c>
      <c r="R1319">
        <v>0</v>
      </c>
      <c r="S1319">
        <v>0</v>
      </c>
      <c r="T1319" s="10">
        <f t="shared" si="78"/>
        <v>1338.8429752066115</v>
      </c>
      <c r="U1319" s="30">
        <v>1616.8056299999998</v>
      </c>
      <c r="W1319">
        <f t="shared" si="79"/>
        <v>1620</v>
      </c>
      <c r="X1319" s="17">
        <f t="shared" si="77"/>
        <v>1620</v>
      </c>
      <c r="Y1319" t="s">
        <v>6957</v>
      </c>
      <c r="Z1319" t="s">
        <v>6957</v>
      </c>
      <c r="AA1319" t="s">
        <v>6958</v>
      </c>
      <c r="AB1319">
        <v>0</v>
      </c>
      <c r="AC1319">
        <v>0</v>
      </c>
    </row>
    <row r="1320" spans="1:29" ht="23.25">
      <c r="A1320">
        <v>1347</v>
      </c>
      <c r="B1320" t="s">
        <v>6956</v>
      </c>
      <c r="C1320" t="s">
        <v>6957</v>
      </c>
      <c r="D1320" t="s">
        <v>6957</v>
      </c>
      <c r="E1320" t="s">
        <v>6958</v>
      </c>
      <c r="F1320" t="s">
        <v>6958</v>
      </c>
      <c r="H1320" t="s">
        <v>2114</v>
      </c>
      <c r="I1320" t="s">
        <v>5591</v>
      </c>
      <c r="J1320" t="s">
        <v>6959</v>
      </c>
      <c r="K1320" t="s">
        <v>6959</v>
      </c>
      <c r="L1320">
        <v>0</v>
      </c>
      <c r="M1320">
        <v>0</v>
      </c>
      <c r="N1320">
        <v>0</v>
      </c>
      <c r="O1320" t="s">
        <v>6960</v>
      </c>
      <c r="P1320" s="1">
        <v>0.21</v>
      </c>
      <c r="Q1320" t="s">
        <v>6961</v>
      </c>
      <c r="R1320">
        <v>0</v>
      </c>
      <c r="S1320">
        <v>0</v>
      </c>
      <c r="T1320" s="10">
        <f t="shared" si="78"/>
        <v>2347.1074380165292</v>
      </c>
      <c r="U1320" s="30">
        <v>2836.3097564999998</v>
      </c>
      <c r="W1320">
        <f t="shared" si="79"/>
        <v>2840</v>
      </c>
      <c r="X1320" s="17">
        <f t="shared" si="77"/>
        <v>2840</v>
      </c>
      <c r="Y1320" t="s">
        <v>6957</v>
      </c>
      <c r="Z1320" t="s">
        <v>6957</v>
      </c>
      <c r="AA1320" t="s">
        <v>6958</v>
      </c>
      <c r="AB1320">
        <v>0</v>
      </c>
      <c r="AC1320">
        <v>0</v>
      </c>
    </row>
    <row r="1321" spans="1:29" ht="23.25">
      <c r="A1321">
        <v>1348</v>
      </c>
      <c r="B1321" t="s">
        <v>6956</v>
      </c>
      <c r="C1321" t="s">
        <v>6957</v>
      </c>
      <c r="D1321" t="s">
        <v>6957</v>
      </c>
      <c r="E1321" t="s">
        <v>6958</v>
      </c>
      <c r="F1321" t="s">
        <v>6958</v>
      </c>
      <c r="H1321" t="s">
        <v>2115</v>
      </c>
      <c r="I1321" t="s">
        <v>5592</v>
      </c>
      <c r="J1321" t="s">
        <v>6959</v>
      </c>
      <c r="K1321" t="s">
        <v>6959</v>
      </c>
      <c r="L1321">
        <v>0</v>
      </c>
      <c r="M1321">
        <v>0</v>
      </c>
      <c r="N1321">
        <v>0</v>
      </c>
      <c r="O1321" t="s">
        <v>6960</v>
      </c>
      <c r="P1321" s="1">
        <v>0.21</v>
      </c>
      <c r="Q1321" t="s">
        <v>6961</v>
      </c>
      <c r="R1321">
        <v>0</v>
      </c>
      <c r="S1321">
        <v>0</v>
      </c>
      <c r="T1321" s="10">
        <f t="shared" si="78"/>
        <v>4099.1735537190079</v>
      </c>
      <c r="U1321" s="30">
        <v>4955.9548747500003</v>
      </c>
      <c r="W1321">
        <f t="shared" si="79"/>
        <v>4960</v>
      </c>
      <c r="X1321" s="17">
        <f t="shared" si="77"/>
        <v>4960</v>
      </c>
      <c r="Y1321" t="s">
        <v>6957</v>
      </c>
      <c r="Z1321" t="s">
        <v>6957</v>
      </c>
      <c r="AA1321" t="s">
        <v>6958</v>
      </c>
      <c r="AB1321">
        <v>0</v>
      </c>
      <c r="AC1321">
        <v>0</v>
      </c>
    </row>
    <row r="1322" spans="1:29" ht="23.25">
      <c r="A1322">
        <v>1349</v>
      </c>
      <c r="B1322" t="s">
        <v>6956</v>
      </c>
      <c r="C1322" t="s">
        <v>6957</v>
      </c>
      <c r="D1322" t="s">
        <v>6957</v>
      </c>
      <c r="E1322" t="s">
        <v>6958</v>
      </c>
      <c r="F1322" t="s">
        <v>6958</v>
      </c>
      <c r="H1322" t="s">
        <v>2116</v>
      </c>
      <c r="I1322" t="s">
        <v>5593</v>
      </c>
      <c r="J1322" t="s">
        <v>6959</v>
      </c>
      <c r="K1322" t="s">
        <v>6959</v>
      </c>
      <c r="L1322">
        <v>0</v>
      </c>
      <c r="M1322">
        <v>0</v>
      </c>
      <c r="N1322">
        <v>0</v>
      </c>
      <c r="O1322" t="s">
        <v>6960</v>
      </c>
      <c r="P1322" s="1">
        <v>0.21</v>
      </c>
      <c r="Q1322" t="s">
        <v>6961</v>
      </c>
      <c r="R1322">
        <v>0</v>
      </c>
      <c r="S1322">
        <v>0</v>
      </c>
      <c r="T1322" s="10">
        <f t="shared" si="78"/>
        <v>851.23966942148763</v>
      </c>
      <c r="U1322" s="30">
        <v>1029.3614594999999</v>
      </c>
      <c r="W1322">
        <f t="shared" si="79"/>
        <v>1030</v>
      </c>
      <c r="X1322" s="17">
        <f t="shared" si="77"/>
        <v>1030</v>
      </c>
      <c r="Y1322" t="s">
        <v>6957</v>
      </c>
      <c r="Z1322" t="s">
        <v>6957</v>
      </c>
      <c r="AA1322" t="s">
        <v>6958</v>
      </c>
      <c r="AB1322">
        <v>0</v>
      </c>
      <c r="AC1322">
        <v>0</v>
      </c>
    </row>
    <row r="1323" spans="1:29" ht="23.25">
      <c r="A1323">
        <v>1350</v>
      </c>
      <c r="B1323" t="s">
        <v>6956</v>
      </c>
      <c r="C1323" t="s">
        <v>6957</v>
      </c>
      <c r="D1323" t="s">
        <v>6957</v>
      </c>
      <c r="E1323" t="s">
        <v>6958</v>
      </c>
      <c r="F1323" t="s">
        <v>6958</v>
      </c>
      <c r="H1323" t="s">
        <v>2117</v>
      </c>
      <c r="I1323" t="s">
        <v>5594</v>
      </c>
      <c r="J1323" t="s">
        <v>6959</v>
      </c>
      <c r="K1323" t="s">
        <v>6959</v>
      </c>
      <c r="L1323">
        <v>0</v>
      </c>
      <c r="M1323">
        <v>0</v>
      </c>
      <c r="N1323">
        <v>0</v>
      </c>
      <c r="O1323" t="s">
        <v>6960</v>
      </c>
      <c r="P1323" s="1">
        <v>0.21</v>
      </c>
      <c r="Q1323" t="s">
        <v>6961</v>
      </c>
      <c r="R1323">
        <v>0</v>
      </c>
      <c r="S1323">
        <v>0</v>
      </c>
      <c r="T1323" s="10">
        <f t="shared" si="78"/>
        <v>1363.6363636363637</v>
      </c>
      <c r="U1323" s="30">
        <v>1650.3707879999999</v>
      </c>
      <c r="W1323">
        <f t="shared" si="79"/>
        <v>1650</v>
      </c>
      <c r="X1323" s="17">
        <f t="shared" si="77"/>
        <v>1650</v>
      </c>
      <c r="Y1323" t="s">
        <v>6957</v>
      </c>
      <c r="Z1323" t="s">
        <v>6957</v>
      </c>
      <c r="AA1323" t="s">
        <v>6958</v>
      </c>
      <c r="AB1323">
        <v>0</v>
      </c>
      <c r="AC1323">
        <v>0</v>
      </c>
    </row>
    <row r="1324" spans="1:29" ht="23.25">
      <c r="A1324">
        <v>1351</v>
      </c>
      <c r="B1324" t="s">
        <v>6956</v>
      </c>
      <c r="C1324" t="s">
        <v>6957</v>
      </c>
      <c r="D1324" t="s">
        <v>6957</v>
      </c>
      <c r="E1324" t="s">
        <v>6958</v>
      </c>
      <c r="F1324" t="s">
        <v>6958</v>
      </c>
      <c r="H1324" t="s">
        <v>2118</v>
      </c>
      <c r="I1324" t="s">
        <v>5595</v>
      </c>
      <c r="J1324" t="s">
        <v>6959</v>
      </c>
      <c r="K1324" t="s">
        <v>6959</v>
      </c>
      <c r="L1324">
        <v>0</v>
      </c>
      <c r="M1324">
        <v>0</v>
      </c>
      <c r="N1324">
        <v>0</v>
      </c>
      <c r="O1324" t="s">
        <v>6960</v>
      </c>
      <c r="P1324" s="1">
        <v>0.21</v>
      </c>
      <c r="Q1324" t="s">
        <v>6961</v>
      </c>
      <c r="R1324">
        <v>0</v>
      </c>
      <c r="S1324">
        <v>0</v>
      </c>
      <c r="T1324" s="10">
        <f t="shared" si="78"/>
        <v>2322.3140495867769</v>
      </c>
      <c r="U1324" s="30">
        <v>2805.6554954999997</v>
      </c>
      <c r="W1324">
        <f t="shared" si="79"/>
        <v>2810</v>
      </c>
      <c r="X1324" s="17">
        <f t="shared" si="77"/>
        <v>2810</v>
      </c>
      <c r="Y1324" t="s">
        <v>6957</v>
      </c>
      <c r="Z1324" t="s">
        <v>6957</v>
      </c>
      <c r="AA1324" t="s">
        <v>6958</v>
      </c>
      <c r="AB1324">
        <v>0</v>
      </c>
      <c r="AC1324">
        <v>0</v>
      </c>
    </row>
    <row r="1325" spans="1:29" ht="23.25">
      <c r="A1325">
        <v>1352</v>
      </c>
      <c r="B1325" t="s">
        <v>6956</v>
      </c>
      <c r="C1325" t="s">
        <v>6957</v>
      </c>
      <c r="D1325" t="s">
        <v>6957</v>
      </c>
      <c r="E1325" t="s">
        <v>6958</v>
      </c>
      <c r="F1325" t="s">
        <v>6958</v>
      </c>
      <c r="H1325" t="s">
        <v>2119</v>
      </c>
      <c r="I1325" t="s">
        <v>5596</v>
      </c>
      <c r="J1325" t="s">
        <v>6959</v>
      </c>
      <c r="K1325" t="s">
        <v>6959</v>
      </c>
      <c r="L1325">
        <v>0</v>
      </c>
      <c r="M1325">
        <v>0</v>
      </c>
      <c r="N1325">
        <v>0</v>
      </c>
      <c r="O1325" t="s">
        <v>6960</v>
      </c>
      <c r="P1325" s="1">
        <v>0.21</v>
      </c>
      <c r="Q1325" t="s">
        <v>6961</v>
      </c>
      <c r="R1325">
        <v>0</v>
      </c>
      <c r="S1325">
        <v>0</v>
      </c>
      <c r="T1325" s="10">
        <f t="shared" si="78"/>
        <v>8289.2561983471078</v>
      </c>
      <c r="U1325" s="30">
        <v>10028.031180749998</v>
      </c>
      <c r="W1325">
        <f t="shared" si="79"/>
        <v>10030</v>
      </c>
      <c r="X1325" s="17">
        <f t="shared" si="77"/>
        <v>10030</v>
      </c>
      <c r="Y1325" t="s">
        <v>6957</v>
      </c>
      <c r="Z1325" t="s">
        <v>6957</v>
      </c>
      <c r="AA1325" t="s">
        <v>6958</v>
      </c>
      <c r="AB1325">
        <v>0</v>
      </c>
      <c r="AC1325">
        <v>0</v>
      </c>
    </row>
    <row r="1326" spans="1:29" ht="23.25">
      <c r="A1326">
        <v>1353</v>
      </c>
      <c r="B1326" t="s">
        <v>6956</v>
      </c>
      <c r="C1326" t="s">
        <v>6957</v>
      </c>
      <c r="D1326" t="s">
        <v>6957</v>
      </c>
      <c r="E1326" t="s">
        <v>6958</v>
      </c>
      <c r="F1326" t="s">
        <v>6958</v>
      </c>
      <c r="H1326" t="s">
        <v>2120</v>
      </c>
      <c r="I1326" t="s">
        <v>5597</v>
      </c>
      <c r="J1326" t="s">
        <v>6959</v>
      </c>
      <c r="K1326" t="s">
        <v>6959</v>
      </c>
      <c r="L1326">
        <v>0</v>
      </c>
      <c r="M1326">
        <v>0</v>
      </c>
      <c r="N1326">
        <v>0</v>
      </c>
      <c r="O1326" t="s">
        <v>6960</v>
      </c>
      <c r="P1326" s="1">
        <v>0.21</v>
      </c>
      <c r="Q1326" t="s">
        <v>6961</v>
      </c>
      <c r="R1326">
        <v>0</v>
      </c>
      <c r="S1326">
        <v>0</v>
      </c>
      <c r="T1326" s="10">
        <f t="shared" si="78"/>
        <v>1024.793388429752</v>
      </c>
      <c r="U1326" s="30">
        <v>1236.3675637499998</v>
      </c>
      <c r="W1326">
        <f t="shared" si="79"/>
        <v>1240</v>
      </c>
      <c r="X1326" s="17">
        <f t="shared" si="77"/>
        <v>1240</v>
      </c>
      <c r="Y1326" t="s">
        <v>6957</v>
      </c>
      <c r="Z1326" t="s">
        <v>6957</v>
      </c>
      <c r="AA1326" t="s">
        <v>6958</v>
      </c>
      <c r="AB1326">
        <v>0</v>
      </c>
      <c r="AC1326">
        <v>0</v>
      </c>
    </row>
    <row r="1327" spans="1:29" ht="23.25">
      <c r="A1327">
        <v>1354</v>
      </c>
      <c r="B1327" t="s">
        <v>6956</v>
      </c>
      <c r="C1327" t="s">
        <v>6957</v>
      </c>
      <c r="D1327" t="s">
        <v>6957</v>
      </c>
      <c r="E1327" t="s">
        <v>6958</v>
      </c>
      <c r="F1327" t="s">
        <v>6958</v>
      </c>
      <c r="H1327" t="s">
        <v>2121</v>
      </c>
      <c r="I1327" t="s">
        <v>5598</v>
      </c>
      <c r="J1327" t="s">
        <v>6959</v>
      </c>
      <c r="K1327" t="s">
        <v>6959</v>
      </c>
      <c r="L1327">
        <v>0</v>
      </c>
      <c r="M1327">
        <v>0</v>
      </c>
      <c r="N1327">
        <v>0</v>
      </c>
      <c r="O1327" t="s">
        <v>6960</v>
      </c>
      <c r="P1327" s="1">
        <v>0.21</v>
      </c>
      <c r="Q1327" t="s">
        <v>6961</v>
      </c>
      <c r="R1327">
        <v>0</v>
      </c>
      <c r="S1327">
        <v>0</v>
      </c>
      <c r="T1327" s="10">
        <f t="shared" si="78"/>
        <v>1702.4793388429753</v>
      </c>
      <c r="U1327" s="30">
        <v>2064.3829965000004</v>
      </c>
      <c r="W1327">
        <f t="shared" si="79"/>
        <v>2060</v>
      </c>
      <c r="X1327" s="17">
        <f t="shared" si="77"/>
        <v>2060</v>
      </c>
      <c r="Y1327" t="s">
        <v>6957</v>
      </c>
      <c r="Z1327" t="s">
        <v>6957</v>
      </c>
      <c r="AA1327" t="s">
        <v>6958</v>
      </c>
      <c r="AB1327">
        <v>0</v>
      </c>
      <c r="AC1327">
        <v>0</v>
      </c>
    </row>
    <row r="1328" spans="1:29" ht="23.25">
      <c r="A1328">
        <v>1355</v>
      </c>
      <c r="B1328" t="s">
        <v>6956</v>
      </c>
      <c r="C1328" t="s">
        <v>6957</v>
      </c>
      <c r="D1328" t="s">
        <v>6957</v>
      </c>
      <c r="E1328" t="s">
        <v>6958</v>
      </c>
      <c r="F1328" t="s">
        <v>6958</v>
      </c>
      <c r="H1328" t="s">
        <v>2122</v>
      </c>
      <c r="I1328" t="s">
        <v>5599</v>
      </c>
      <c r="J1328" t="s">
        <v>6959</v>
      </c>
      <c r="K1328" t="s">
        <v>6959</v>
      </c>
      <c r="L1328">
        <v>0</v>
      </c>
      <c r="M1328">
        <v>0</v>
      </c>
      <c r="N1328">
        <v>0</v>
      </c>
      <c r="O1328" t="s">
        <v>6960</v>
      </c>
      <c r="P1328" s="1">
        <v>0.21</v>
      </c>
      <c r="Q1328" t="s">
        <v>6961</v>
      </c>
      <c r="R1328">
        <v>0</v>
      </c>
      <c r="S1328">
        <v>0</v>
      </c>
      <c r="T1328" s="10">
        <f t="shared" si="78"/>
        <v>2983.4710743801652</v>
      </c>
      <c r="U1328" s="30">
        <v>3605.7029579999999</v>
      </c>
      <c r="W1328">
        <f t="shared" si="79"/>
        <v>3610</v>
      </c>
      <c r="X1328" s="17">
        <f t="shared" si="77"/>
        <v>3610</v>
      </c>
      <c r="Y1328" t="s">
        <v>6957</v>
      </c>
      <c r="Z1328" t="s">
        <v>6957</v>
      </c>
      <c r="AA1328" t="s">
        <v>6958</v>
      </c>
      <c r="AB1328">
        <v>0</v>
      </c>
      <c r="AC1328">
        <v>0</v>
      </c>
    </row>
    <row r="1329" spans="1:29" ht="23.25">
      <c r="A1329">
        <v>1356</v>
      </c>
      <c r="B1329" t="s">
        <v>6956</v>
      </c>
      <c r="C1329" t="s">
        <v>6957</v>
      </c>
      <c r="D1329" t="s">
        <v>6957</v>
      </c>
      <c r="E1329" t="s">
        <v>6958</v>
      </c>
      <c r="F1329" t="s">
        <v>6958</v>
      </c>
      <c r="H1329" t="s">
        <v>2123</v>
      </c>
      <c r="I1329" t="s">
        <v>5600</v>
      </c>
      <c r="J1329" t="s">
        <v>6959</v>
      </c>
      <c r="K1329" t="s">
        <v>6959</v>
      </c>
      <c r="L1329">
        <v>0</v>
      </c>
      <c r="M1329">
        <v>0</v>
      </c>
      <c r="N1329">
        <v>0</v>
      </c>
      <c r="O1329" t="s">
        <v>6960</v>
      </c>
      <c r="P1329" s="1">
        <v>0.21</v>
      </c>
      <c r="Q1329" t="s">
        <v>6961</v>
      </c>
      <c r="R1329">
        <v>0</v>
      </c>
      <c r="S1329">
        <v>0</v>
      </c>
      <c r="T1329" s="10">
        <f t="shared" si="78"/>
        <v>10933.884297520661</v>
      </c>
      <c r="U1329" s="30">
        <v>13228.238999249998</v>
      </c>
      <c r="W1329">
        <f t="shared" si="79"/>
        <v>13230</v>
      </c>
      <c r="X1329" s="17">
        <f t="shared" si="77"/>
        <v>13230</v>
      </c>
      <c r="Y1329" t="s">
        <v>6957</v>
      </c>
      <c r="Z1329" t="s">
        <v>6957</v>
      </c>
      <c r="AA1329" t="s">
        <v>6958</v>
      </c>
      <c r="AB1329">
        <v>0</v>
      </c>
      <c r="AC1329">
        <v>0</v>
      </c>
    </row>
    <row r="1330" spans="1:29" ht="23.25">
      <c r="A1330">
        <v>1357</v>
      </c>
      <c r="B1330" t="s">
        <v>6956</v>
      </c>
      <c r="C1330" t="s">
        <v>6957</v>
      </c>
      <c r="D1330" t="s">
        <v>6957</v>
      </c>
      <c r="E1330" t="s">
        <v>6958</v>
      </c>
      <c r="F1330" t="s">
        <v>6958</v>
      </c>
      <c r="H1330" t="s">
        <v>2124</v>
      </c>
      <c r="I1330" t="s">
        <v>5601</v>
      </c>
      <c r="J1330" t="s">
        <v>6959</v>
      </c>
      <c r="K1330" t="s">
        <v>6959</v>
      </c>
      <c r="L1330">
        <v>0</v>
      </c>
      <c r="M1330">
        <v>0</v>
      </c>
      <c r="N1330">
        <v>0</v>
      </c>
      <c r="O1330" t="s">
        <v>6960</v>
      </c>
      <c r="P1330" s="1">
        <v>0.21</v>
      </c>
      <c r="Q1330" t="s">
        <v>6961</v>
      </c>
      <c r="R1330">
        <v>0</v>
      </c>
      <c r="S1330">
        <v>0</v>
      </c>
      <c r="T1330" s="10">
        <f t="shared" si="78"/>
        <v>1107.4380165289256</v>
      </c>
      <c r="U1330" s="30">
        <v>1340.9082967499999</v>
      </c>
      <c r="W1330">
        <f t="shared" si="79"/>
        <v>1340</v>
      </c>
      <c r="X1330" s="17">
        <f t="shared" si="77"/>
        <v>1340</v>
      </c>
      <c r="Y1330" t="s">
        <v>6957</v>
      </c>
      <c r="Z1330" t="s">
        <v>6957</v>
      </c>
      <c r="AA1330" t="s">
        <v>6958</v>
      </c>
      <c r="AB1330">
        <v>0</v>
      </c>
      <c r="AC1330">
        <v>0</v>
      </c>
    </row>
    <row r="1331" spans="1:29" ht="23.25">
      <c r="A1331">
        <v>1358</v>
      </c>
      <c r="B1331" t="s">
        <v>6956</v>
      </c>
      <c r="C1331" t="s">
        <v>6957</v>
      </c>
      <c r="D1331" t="s">
        <v>6957</v>
      </c>
      <c r="E1331" t="s">
        <v>6958</v>
      </c>
      <c r="F1331" t="s">
        <v>6958</v>
      </c>
      <c r="H1331" t="s">
        <v>2125</v>
      </c>
      <c r="I1331" t="s">
        <v>5602</v>
      </c>
      <c r="J1331" t="s">
        <v>6959</v>
      </c>
      <c r="K1331" t="s">
        <v>6959</v>
      </c>
      <c r="L1331">
        <v>0</v>
      </c>
      <c r="M1331">
        <v>0</v>
      </c>
      <c r="N1331">
        <v>0</v>
      </c>
      <c r="O1331" t="s">
        <v>6960</v>
      </c>
      <c r="P1331" s="1">
        <v>0.21</v>
      </c>
      <c r="Q1331" t="s">
        <v>6961</v>
      </c>
      <c r="R1331">
        <v>0</v>
      </c>
      <c r="S1331">
        <v>0</v>
      </c>
      <c r="T1331" s="10">
        <f t="shared" si="78"/>
        <v>1884.297520661157</v>
      </c>
      <c r="U1331" s="30">
        <v>2284.4971215</v>
      </c>
      <c r="W1331">
        <f t="shared" si="79"/>
        <v>2280</v>
      </c>
      <c r="X1331" s="17">
        <f t="shared" si="77"/>
        <v>2280</v>
      </c>
      <c r="Y1331" t="s">
        <v>6957</v>
      </c>
      <c r="Z1331" t="s">
        <v>6957</v>
      </c>
      <c r="AA1331" t="s">
        <v>6958</v>
      </c>
      <c r="AB1331">
        <v>0</v>
      </c>
      <c r="AC1331">
        <v>0</v>
      </c>
    </row>
    <row r="1332" spans="1:29" ht="23.25">
      <c r="A1332">
        <v>1359</v>
      </c>
      <c r="B1332" t="s">
        <v>6956</v>
      </c>
      <c r="C1332" t="s">
        <v>6957</v>
      </c>
      <c r="D1332" t="s">
        <v>6957</v>
      </c>
      <c r="E1332" t="s">
        <v>6958</v>
      </c>
      <c r="F1332" t="s">
        <v>6958</v>
      </c>
      <c r="H1332" t="s">
        <v>2126</v>
      </c>
      <c r="I1332" t="s">
        <v>5603</v>
      </c>
      <c r="J1332" t="s">
        <v>6959</v>
      </c>
      <c r="K1332" t="s">
        <v>6959</v>
      </c>
      <c r="L1332">
        <v>0</v>
      </c>
      <c r="M1332">
        <v>0</v>
      </c>
      <c r="N1332">
        <v>0</v>
      </c>
      <c r="O1332" t="s">
        <v>6960</v>
      </c>
      <c r="P1332" s="1">
        <v>0.21</v>
      </c>
      <c r="Q1332" t="s">
        <v>6961</v>
      </c>
      <c r="R1332">
        <v>0</v>
      </c>
      <c r="S1332">
        <v>0</v>
      </c>
      <c r="T1332" s="10">
        <f t="shared" si="78"/>
        <v>3314.0495867768595</v>
      </c>
      <c r="U1332" s="30">
        <v>4008.4489170000002</v>
      </c>
      <c r="W1332">
        <f t="shared" si="79"/>
        <v>4010</v>
      </c>
      <c r="X1332" s="17">
        <f t="shared" si="77"/>
        <v>4010</v>
      </c>
      <c r="Y1332" t="s">
        <v>6957</v>
      </c>
      <c r="Z1332" t="s">
        <v>6957</v>
      </c>
      <c r="AA1332" t="s">
        <v>6958</v>
      </c>
      <c r="AB1332">
        <v>0</v>
      </c>
      <c r="AC1332">
        <v>0</v>
      </c>
    </row>
    <row r="1333" spans="1:29" ht="23.25">
      <c r="A1333">
        <v>1360</v>
      </c>
      <c r="B1333" t="s">
        <v>6956</v>
      </c>
      <c r="C1333" t="s">
        <v>6957</v>
      </c>
      <c r="D1333" t="s">
        <v>6957</v>
      </c>
      <c r="E1333" t="s">
        <v>6958</v>
      </c>
      <c r="F1333" t="s">
        <v>6958</v>
      </c>
      <c r="H1333" t="s">
        <v>2127</v>
      </c>
      <c r="I1333" t="s">
        <v>5604</v>
      </c>
      <c r="J1333" t="s">
        <v>6959</v>
      </c>
      <c r="K1333" t="s">
        <v>6959</v>
      </c>
      <c r="L1333">
        <v>0</v>
      </c>
      <c r="M1333">
        <v>0</v>
      </c>
      <c r="N1333">
        <v>0</v>
      </c>
      <c r="O1333" t="s">
        <v>6960</v>
      </c>
      <c r="P1333" s="1">
        <v>0.21</v>
      </c>
      <c r="Q1333" t="s">
        <v>6961</v>
      </c>
      <c r="R1333">
        <v>0</v>
      </c>
      <c r="S1333">
        <v>0</v>
      </c>
      <c r="T1333" s="10">
        <f t="shared" si="78"/>
        <v>12297.520661157025</v>
      </c>
      <c r="U1333" s="30">
        <v>14880.990613499998</v>
      </c>
      <c r="W1333">
        <f t="shared" si="79"/>
        <v>14880</v>
      </c>
      <c r="X1333" s="17">
        <f t="shared" si="77"/>
        <v>14880</v>
      </c>
      <c r="Y1333" t="s">
        <v>6957</v>
      </c>
      <c r="Z1333" t="s">
        <v>6957</v>
      </c>
      <c r="AA1333" t="s">
        <v>6958</v>
      </c>
      <c r="AB1333">
        <v>0</v>
      </c>
      <c r="AC1333">
        <v>0</v>
      </c>
    </row>
    <row r="1334" spans="1:29" ht="23.25">
      <c r="A1334">
        <v>1361</v>
      </c>
      <c r="B1334" t="s">
        <v>6956</v>
      </c>
      <c r="C1334" t="s">
        <v>6957</v>
      </c>
      <c r="D1334" t="s">
        <v>6957</v>
      </c>
      <c r="E1334" t="s">
        <v>6958</v>
      </c>
      <c r="F1334" t="s">
        <v>6958</v>
      </c>
      <c r="H1334" t="s">
        <v>2131</v>
      </c>
      <c r="I1334" t="s">
        <v>5605</v>
      </c>
      <c r="J1334" t="s">
        <v>6959</v>
      </c>
      <c r="K1334" t="s">
        <v>6959</v>
      </c>
      <c r="L1334">
        <v>0</v>
      </c>
      <c r="M1334">
        <v>0</v>
      </c>
      <c r="N1334">
        <v>0</v>
      </c>
      <c r="O1334" t="s">
        <v>6960</v>
      </c>
      <c r="P1334" s="1">
        <v>0.21</v>
      </c>
      <c r="Q1334" t="s">
        <v>6961</v>
      </c>
      <c r="R1334">
        <v>0</v>
      </c>
      <c r="S1334">
        <v>0</v>
      </c>
      <c r="T1334" s="10">
        <f t="shared" si="78"/>
        <v>1107.4380165289256</v>
      </c>
      <c r="U1334" s="30">
        <v>1340.9082967499999</v>
      </c>
      <c r="W1334">
        <f t="shared" si="79"/>
        <v>1340</v>
      </c>
      <c r="X1334" s="17">
        <f t="shared" si="77"/>
        <v>1340</v>
      </c>
      <c r="Y1334" t="s">
        <v>6957</v>
      </c>
      <c r="Z1334" t="s">
        <v>6957</v>
      </c>
      <c r="AA1334" t="s">
        <v>6958</v>
      </c>
      <c r="AB1334">
        <v>0</v>
      </c>
      <c r="AC1334">
        <v>0</v>
      </c>
    </row>
    <row r="1335" spans="1:29" ht="23.25">
      <c r="A1335">
        <v>1362</v>
      </c>
      <c r="B1335" t="s">
        <v>6956</v>
      </c>
      <c r="C1335" t="s">
        <v>6957</v>
      </c>
      <c r="D1335" t="s">
        <v>6957</v>
      </c>
      <c r="E1335" t="s">
        <v>6958</v>
      </c>
      <c r="F1335" t="s">
        <v>6958</v>
      </c>
      <c r="H1335" t="s">
        <v>2132</v>
      </c>
      <c r="I1335" t="s">
        <v>5606</v>
      </c>
      <c r="J1335" t="s">
        <v>6959</v>
      </c>
      <c r="K1335" t="s">
        <v>6959</v>
      </c>
      <c r="L1335">
        <v>0</v>
      </c>
      <c r="M1335">
        <v>0</v>
      </c>
      <c r="N1335">
        <v>0</v>
      </c>
      <c r="O1335" t="s">
        <v>6960</v>
      </c>
      <c r="P1335" s="1">
        <v>0.21</v>
      </c>
      <c r="Q1335" t="s">
        <v>6961</v>
      </c>
      <c r="R1335">
        <v>0</v>
      </c>
      <c r="S1335">
        <v>0</v>
      </c>
      <c r="T1335" s="10">
        <f t="shared" si="78"/>
        <v>1884.297520661157</v>
      </c>
      <c r="U1335" s="30">
        <v>2284.4971215</v>
      </c>
      <c r="W1335">
        <f t="shared" si="79"/>
        <v>2280</v>
      </c>
      <c r="X1335" s="17">
        <f t="shared" si="77"/>
        <v>2280</v>
      </c>
      <c r="Y1335" t="s">
        <v>6957</v>
      </c>
      <c r="Z1335" t="s">
        <v>6957</v>
      </c>
      <c r="AA1335" t="s">
        <v>6958</v>
      </c>
      <c r="AB1335">
        <v>0</v>
      </c>
      <c r="AC1335">
        <v>0</v>
      </c>
    </row>
    <row r="1336" spans="1:29" ht="23.25">
      <c r="A1336">
        <v>1363</v>
      </c>
      <c r="B1336" t="s">
        <v>6956</v>
      </c>
      <c r="C1336" t="s">
        <v>6957</v>
      </c>
      <c r="D1336" t="s">
        <v>6957</v>
      </c>
      <c r="E1336" t="s">
        <v>6958</v>
      </c>
      <c r="F1336" t="s">
        <v>6958</v>
      </c>
      <c r="H1336" t="s">
        <v>2133</v>
      </c>
      <c r="I1336" t="s">
        <v>5607</v>
      </c>
      <c r="J1336" t="s">
        <v>6959</v>
      </c>
      <c r="K1336" t="s">
        <v>6959</v>
      </c>
      <c r="L1336">
        <v>0</v>
      </c>
      <c r="M1336">
        <v>0</v>
      </c>
      <c r="N1336">
        <v>0</v>
      </c>
      <c r="O1336" t="s">
        <v>6960</v>
      </c>
      <c r="P1336" s="1">
        <v>0.21</v>
      </c>
      <c r="Q1336" t="s">
        <v>6961</v>
      </c>
      <c r="R1336">
        <v>0</v>
      </c>
      <c r="S1336">
        <v>0</v>
      </c>
      <c r="T1336" s="10">
        <f t="shared" si="78"/>
        <v>3314.0495867768595</v>
      </c>
      <c r="U1336" s="30">
        <v>4008.4489170000002</v>
      </c>
      <c r="W1336">
        <f t="shared" si="79"/>
        <v>4010</v>
      </c>
      <c r="X1336" s="17">
        <f t="shared" si="77"/>
        <v>4010</v>
      </c>
      <c r="Y1336" t="s">
        <v>6957</v>
      </c>
      <c r="Z1336" t="s">
        <v>6957</v>
      </c>
      <c r="AA1336" t="s">
        <v>6958</v>
      </c>
      <c r="AB1336">
        <v>0</v>
      </c>
      <c r="AC1336">
        <v>0</v>
      </c>
    </row>
    <row r="1337" spans="1:29" ht="23.25">
      <c r="A1337">
        <v>1364</v>
      </c>
      <c r="B1337" t="s">
        <v>6956</v>
      </c>
      <c r="C1337" t="s">
        <v>6957</v>
      </c>
      <c r="D1337" t="s">
        <v>6957</v>
      </c>
      <c r="E1337" t="s">
        <v>6958</v>
      </c>
      <c r="F1337" t="s">
        <v>6958</v>
      </c>
      <c r="H1337" t="s">
        <v>2134</v>
      </c>
      <c r="I1337" t="s">
        <v>5608</v>
      </c>
      <c r="J1337" t="s">
        <v>6959</v>
      </c>
      <c r="K1337" t="s">
        <v>6959</v>
      </c>
      <c r="L1337">
        <v>0</v>
      </c>
      <c r="M1337">
        <v>0</v>
      </c>
      <c r="N1337">
        <v>0</v>
      </c>
      <c r="O1337" t="s">
        <v>6960</v>
      </c>
      <c r="P1337" s="1">
        <v>0.21</v>
      </c>
      <c r="Q1337" t="s">
        <v>6961</v>
      </c>
      <c r="R1337">
        <v>0</v>
      </c>
      <c r="S1337">
        <v>0</v>
      </c>
      <c r="T1337" s="10">
        <f t="shared" si="78"/>
        <v>1107.4380165289256</v>
      </c>
      <c r="U1337" s="30">
        <v>1340.9082967499999</v>
      </c>
      <c r="W1337">
        <f t="shared" si="79"/>
        <v>1340</v>
      </c>
      <c r="X1337" s="17">
        <f t="shared" si="77"/>
        <v>1340</v>
      </c>
      <c r="Y1337" t="s">
        <v>6957</v>
      </c>
      <c r="Z1337" t="s">
        <v>6957</v>
      </c>
      <c r="AA1337" t="s">
        <v>6958</v>
      </c>
      <c r="AB1337">
        <v>0</v>
      </c>
      <c r="AC1337">
        <v>0</v>
      </c>
    </row>
    <row r="1338" spans="1:29" ht="23.25">
      <c r="A1338">
        <v>1365</v>
      </c>
      <c r="B1338" t="s">
        <v>6956</v>
      </c>
      <c r="C1338" t="s">
        <v>6957</v>
      </c>
      <c r="D1338" t="s">
        <v>6957</v>
      </c>
      <c r="E1338" t="s">
        <v>6958</v>
      </c>
      <c r="F1338" t="s">
        <v>6958</v>
      </c>
      <c r="H1338" t="s">
        <v>2135</v>
      </c>
      <c r="I1338" t="s">
        <v>5609</v>
      </c>
      <c r="J1338" t="s">
        <v>6959</v>
      </c>
      <c r="K1338" t="s">
        <v>6959</v>
      </c>
      <c r="L1338">
        <v>0</v>
      </c>
      <c r="M1338">
        <v>0</v>
      </c>
      <c r="N1338">
        <v>0</v>
      </c>
      <c r="O1338" t="s">
        <v>6960</v>
      </c>
      <c r="P1338" s="1">
        <v>0.21</v>
      </c>
      <c r="Q1338" t="s">
        <v>6961</v>
      </c>
      <c r="R1338">
        <v>0</v>
      </c>
      <c r="S1338">
        <v>0</v>
      </c>
      <c r="T1338" s="10">
        <f t="shared" si="78"/>
        <v>1884.297520661157</v>
      </c>
      <c r="U1338" s="30">
        <v>2284.4971215</v>
      </c>
      <c r="W1338">
        <f t="shared" si="79"/>
        <v>2280</v>
      </c>
      <c r="X1338" s="17">
        <f t="shared" si="77"/>
        <v>2280</v>
      </c>
      <c r="Y1338" t="s">
        <v>6957</v>
      </c>
      <c r="Z1338" t="s">
        <v>6957</v>
      </c>
      <c r="AA1338" t="s">
        <v>6958</v>
      </c>
      <c r="AB1338">
        <v>0</v>
      </c>
      <c r="AC1338">
        <v>0</v>
      </c>
    </row>
    <row r="1339" spans="1:29" ht="23.25">
      <c r="A1339">
        <v>1366</v>
      </c>
      <c r="B1339" t="s">
        <v>6956</v>
      </c>
      <c r="C1339" t="s">
        <v>6957</v>
      </c>
      <c r="D1339" t="s">
        <v>6957</v>
      </c>
      <c r="E1339" t="s">
        <v>6958</v>
      </c>
      <c r="F1339" t="s">
        <v>6958</v>
      </c>
      <c r="H1339" t="s">
        <v>2136</v>
      </c>
      <c r="I1339" t="s">
        <v>5610</v>
      </c>
      <c r="J1339" t="s">
        <v>6959</v>
      </c>
      <c r="K1339" t="s">
        <v>6959</v>
      </c>
      <c r="L1339">
        <v>0</v>
      </c>
      <c r="M1339">
        <v>0</v>
      </c>
      <c r="N1339">
        <v>0</v>
      </c>
      <c r="O1339" t="s">
        <v>6960</v>
      </c>
      <c r="P1339" s="1">
        <v>0.21</v>
      </c>
      <c r="Q1339" t="s">
        <v>6961</v>
      </c>
      <c r="R1339">
        <v>0</v>
      </c>
      <c r="S1339">
        <v>0</v>
      </c>
      <c r="T1339" s="10">
        <f t="shared" si="78"/>
        <v>1107.4380165289256</v>
      </c>
      <c r="U1339" s="30">
        <v>1340.9082967499999</v>
      </c>
      <c r="W1339">
        <f t="shared" si="79"/>
        <v>1340</v>
      </c>
      <c r="X1339" s="17">
        <f t="shared" si="77"/>
        <v>1340</v>
      </c>
      <c r="Y1339" t="s">
        <v>6957</v>
      </c>
      <c r="Z1339" t="s">
        <v>6957</v>
      </c>
      <c r="AA1339" t="s">
        <v>6958</v>
      </c>
      <c r="AB1339">
        <v>0</v>
      </c>
      <c r="AC1339">
        <v>0</v>
      </c>
    </row>
    <row r="1340" spans="1:29" ht="23.25">
      <c r="A1340">
        <v>1367</v>
      </c>
      <c r="B1340" t="s">
        <v>6956</v>
      </c>
      <c r="C1340" t="s">
        <v>6957</v>
      </c>
      <c r="D1340" t="s">
        <v>6957</v>
      </c>
      <c r="E1340" t="s">
        <v>6958</v>
      </c>
      <c r="F1340" t="s">
        <v>6958</v>
      </c>
      <c r="H1340" t="s">
        <v>2137</v>
      </c>
      <c r="I1340" t="s">
        <v>5611</v>
      </c>
      <c r="J1340" t="s">
        <v>6959</v>
      </c>
      <c r="K1340" t="s">
        <v>6959</v>
      </c>
      <c r="L1340">
        <v>0</v>
      </c>
      <c r="M1340">
        <v>0</v>
      </c>
      <c r="N1340">
        <v>0</v>
      </c>
      <c r="O1340" t="s">
        <v>6960</v>
      </c>
      <c r="P1340" s="1">
        <v>0.21</v>
      </c>
      <c r="Q1340" t="s">
        <v>6961</v>
      </c>
      <c r="R1340">
        <v>0</v>
      </c>
      <c r="S1340">
        <v>0</v>
      </c>
      <c r="T1340" s="10">
        <f t="shared" si="78"/>
        <v>1884.297520661157</v>
      </c>
      <c r="U1340" s="30">
        <v>2284.4971215</v>
      </c>
      <c r="W1340">
        <f t="shared" si="79"/>
        <v>2280</v>
      </c>
      <c r="X1340" s="17">
        <f t="shared" si="77"/>
        <v>2280</v>
      </c>
      <c r="Y1340" t="s">
        <v>6957</v>
      </c>
      <c r="Z1340" t="s">
        <v>6957</v>
      </c>
      <c r="AA1340" t="s">
        <v>6958</v>
      </c>
      <c r="AB1340">
        <v>0</v>
      </c>
      <c r="AC1340">
        <v>0</v>
      </c>
    </row>
    <row r="1341" spans="1:29" ht="23.25">
      <c r="A1341">
        <v>1368</v>
      </c>
      <c r="B1341" t="s">
        <v>6956</v>
      </c>
      <c r="C1341" t="s">
        <v>6957</v>
      </c>
      <c r="D1341" t="s">
        <v>6957</v>
      </c>
      <c r="E1341" t="s">
        <v>6958</v>
      </c>
      <c r="F1341" t="s">
        <v>6958</v>
      </c>
      <c r="H1341" t="s">
        <v>2138</v>
      </c>
      <c r="I1341" t="s">
        <v>5612</v>
      </c>
      <c r="J1341" t="s">
        <v>6959</v>
      </c>
      <c r="K1341" t="s">
        <v>6959</v>
      </c>
      <c r="L1341">
        <v>0</v>
      </c>
      <c r="M1341">
        <v>0</v>
      </c>
      <c r="N1341">
        <v>0</v>
      </c>
      <c r="O1341" t="s">
        <v>6960</v>
      </c>
      <c r="P1341" s="1">
        <v>0.21</v>
      </c>
      <c r="Q1341" t="s">
        <v>6961</v>
      </c>
      <c r="R1341">
        <v>0</v>
      </c>
      <c r="S1341">
        <v>0</v>
      </c>
      <c r="T1341" s="10">
        <f t="shared" si="78"/>
        <v>3314.0495867768595</v>
      </c>
      <c r="U1341" s="30">
        <v>4008.4489170000002</v>
      </c>
      <c r="W1341">
        <f t="shared" si="79"/>
        <v>4010</v>
      </c>
      <c r="X1341" s="17">
        <f t="shared" si="77"/>
        <v>4010</v>
      </c>
      <c r="Y1341" t="s">
        <v>6957</v>
      </c>
      <c r="Z1341" t="s">
        <v>6957</v>
      </c>
      <c r="AA1341" t="s">
        <v>6958</v>
      </c>
      <c r="AB1341">
        <v>0</v>
      </c>
      <c r="AC1341">
        <v>0</v>
      </c>
    </row>
    <row r="1342" spans="1:29" ht="23.25">
      <c r="A1342">
        <v>1369</v>
      </c>
      <c r="B1342" t="s">
        <v>6956</v>
      </c>
      <c r="C1342" t="s">
        <v>6957</v>
      </c>
      <c r="D1342" t="s">
        <v>6957</v>
      </c>
      <c r="E1342" t="s">
        <v>6958</v>
      </c>
      <c r="F1342" t="s">
        <v>6958</v>
      </c>
      <c r="H1342" t="s">
        <v>2139</v>
      </c>
      <c r="I1342" t="s">
        <v>5613</v>
      </c>
      <c r="J1342" t="s">
        <v>6959</v>
      </c>
      <c r="K1342" t="s">
        <v>6959</v>
      </c>
      <c r="L1342">
        <v>0</v>
      </c>
      <c r="M1342">
        <v>0</v>
      </c>
      <c r="N1342">
        <v>0</v>
      </c>
      <c r="O1342" t="s">
        <v>6960</v>
      </c>
      <c r="P1342" s="1">
        <v>0.21</v>
      </c>
      <c r="Q1342" t="s">
        <v>6961</v>
      </c>
      <c r="R1342">
        <v>0</v>
      </c>
      <c r="S1342">
        <v>0</v>
      </c>
      <c r="T1342" s="10">
        <f t="shared" si="78"/>
        <v>12297.520661157025</v>
      </c>
      <c r="U1342" s="30">
        <v>14880.990613499998</v>
      </c>
      <c r="W1342">
        <f t="shared" si="79"/>
        <v>14880</v>
      </c>
      <c r="X1342" s="17">
        <f t="shared" si="77"/>
        <v>14880</v>
      </c>
      <c r="Y1342" t="s">
        <v>6957</v>
      </c>
      <c r="Z1342" t="s">
        <v>6957</v>
      </c>
      <c r="AA1342" t="s">
        <v>6958</v>
      </c>
      <c r="AB1342">
        <v>0</v>
      </c>
      <c r="AC1342">
        <v>0</v>
      </c>
    </row>
    <row r="1343" spans="1:29" ht="23.25">
      <c r="A1343">
        <v>1370</v>
      </c>
      <c r="B1343" t="s">
        <v>6956</v>
      </c>
      <c r="C1343" t="s">
        <v>6957</v>
      </c>
      <c r="D1343" t="s">
        <v>6957</v>
      </c>
      <c r="E1343" t="s">
        <v>6958</v>
      </c>
      <c r="F1343" t="s">
        <v>6958</v>
      </c>
      <c r="H1343" t="s">
        <v>2140</v>
      </c>
      <c r="I1343" t="s">
        <v>5614</v>
      </c>
      <c r="J1343" t="s">
        <v>6959</v>
      </c>
      <c r="K1343" t="s">
        <v>6959</v>
      </c>
      <c r="L1343">
        <v>0</v>
      </c>
      <c r="M1343">
        <v>0</v>
      </c>
      <c r="N1343">
        <v>0</v>
      </c>
      <c r="O1343" t="s">
        <v>6960</v>
      </c>
      <c r="P1343" s="1">
        <v>0.21</v>
      </c>
      <c r="Q1343" t="s">
        <v>6961</v>
      </c>
      <c r="R1343">
        <v>0</v>
      </c>
      <c r="S1343">
        <v>0</v>
      </c>
      <c r="T1343" s="10">
        <f t="shared" si="78"/>
        <v>1429.7520661157025</v>
      </c>
      <c r="U1343" s="30">
        <v>1727.1681570000001</v>
      </c>
      <c r="W1343">
        <f t="shared" si="79"/>
        <v>1730</v>
      </c>
      <c r="X1343" s="17">
        <f t="shared" si="77"/>
        <v>1730</v>
      </c>
      <c r="Y1343" t="s">
        <v>6957</v>
      </c>
      <c r="Z1343" t="s">
        <v>6957</v>
      </c>
      <c r="AA1343" t="s">
        <v>6958</v>
      </c>
      <c r="AB1343">
        <v>0</v>
      </c>
      <c r="AC1343">
        <v>0</v>
      </c>
    </row>
    <row r="1344" spans="1:29" ht="23.25">
      <c r="A1344">
        <v>1371</v>
      </c>
      <c r="B1344" t="s">
        <v>6956</v>
      </c>
      <c r="C1344" t="s">
        <v>6957</v>
      </c>
      <c r="D1344" t="s">
        <v>6957</v>
      </c>
      <c r="E1344" t="s">
        <v>6958</v>
      </c>
      <c r="F1344" t="s">
        <v>6958</v>
      </c>
      <c r="H1344" t="s">
        <v>2141</v>
      </c>
      <c r="I1344" t="s">
        <v>5615</v>
      </c>
      <c r="J1344" t="s">
        <v>6959</v>
      </c>
      <c r="K1344" t="s">
        <v>6959</v>
      </c>
      <c r="L1344">
        <v>0</v>
      </c>
      <c r="M1344">
        <v>0</v>
      </c>
      <c r="N1344">
        <v>0</v>
      </c>
      <c r="O1344" t="s">
        <v>6960</v>
      </c>
      <c r="P1344" s="1">
        <v>0.21</v>
      </c>
      <c r="Q1344" t="s">
        <v>6961</v>
      </c>
      <c r="R1344">
        <v>0</v>
      </c>
      <c r="S1344">
        <v>0</v>
      </c>
      <c r="T1344" s="10">
        <f t="shared" si="78"/>
        <v>2528.9256198347107</v>
      </c>
      <c r="U1344" s="30">
        <v>3057.04379475</v>
      </c>
      <c r="W1344">
        <f t="shared" si="79"/>
        <v>3060</v>
      </c>
      <c r="X1344" s="17">
        <f t="shared" si="77"/>
        <v>3060</v>
      </c>
      <c r="Y1344" t="s">
        <v>6957</v>
      </c>
      <c r="Z1344" t="s">
        <v>6957</v>
      </c>
      <c r="AA1344" t="s">
        <v>6958</v>
      </c>
      <c r="AB1344">
        <v>0</v>
      </c>
      <c r="AC1344">
        <v>0</v>
      </c>
    </row>
    <row r="1345" spans="1:29" ht="23.25">
      <c r="A1345">
        <v>1372</v>
      </c>
      <c r="B1345" t="s">
        <v>6956</v>
      </c>
      <c r="C1345" t="s">
        <v>6957</v>
      </c>
      <c r="D1345" t="s">
        <v>6957</v>
      </c>
      <c r="E1345" t="s">
        <v>6958</v>
      </c>
      <c r="F1345" t="s">
        <v>6958</v>
      </c>
      <c r="H1345" t="s">
        <v>2142</v>
      </c>
      <c r="I1345" t="s">
        <v>5616</v>
      </c>
      <c r="J1345" t="s">
        <v>6959</v>
      </c>
      <c r="K1345" t="s">
        <v>6959</v>
      </c>
      <c r="L1345">
        <v>0</v>
      </c>
      <c r="M1345">
        <v>0</v>
      </c>
      <c r="N1345">
        <v>0</v>
      </c>
      <c r="O1345" t="s">
        <v>6960</v>
      </c>
      <c r="P1345" s="1">
        <v>0.21</v>
      </c>
      <c r="Q1345" t="s">
        <v>6961</v>
      </c>
      <c r="R1345">
        <v>0</v>
      </c>
      <c r="S1345">
        <v>0</v>
      </c>
      <c r="T1345" s="10">
        <f t="shared" si="78"/>
        <v>4537.1900826446281</v>
      </c>
      <c r="U1345" s="30">
        <v>5489.1521437500005</v>
      </c>
      <c r="W1345">
        <f t="shared" si="79"/>
        <v>5490</v>
      </c>
      <c r="X1345" s="17">
        <f t="shared" si="77"/>
        <v>5490</v>
      </c>
      <c r="Y1345" t="s">
        <v>6957</v>
      </c>
      <c r="Z1345" t="s">
        <v>6957</v>
      </c>
      <c r="AA1345" t="s">
        <v>6958</v>
      </c>
      <c r="AB1345">
        <v>0</v>
      </c>
      <c r="AC1345">
        <v>0</v>
      </c>
    </row>
    <row r="1346" spans="1:29" ht="23.25">
      <c r="A1346">
        <v>1373</v>
      </c>
      <c r="B1346" t="s">
        <v>6956</v>
      </c>
      <c r="C1346" t="s">
        <v>6957</v>
      </c>
      <c r="D1346" t="s">
        <v>6957</v>
      </c>
      <c r="E1346" t="s">
        <v>6958</v>
      </c>
      <c r="F1346" t="s">
        <v>6958</v>
      </c>
      <c r="H1346" t="s">
        <v>2144</v>
      </c>
      <c r="I1346" t="s">
        <v>5617</v>
      </c>
      <c r="J1346" t="s">
        <v>6959</v>
      </c>
      <c r="K1346" t="s">
        <v>6959</v>
      </c>
      <c r="L1346">
        <v>0</v>
      </c>
      <c r="M1346">
        <v>0</v>
      </c>
      <c r="N1346">
        <v>0</v>
      </c>
      <c r="O1346" t="s">
        <v>6960</v>
      </c>
      <c r="P1346" s="1">
        <v>0.21</v>
      </c>
      <c r="Q1346" t="s">
        <v>6961</v>
      </c>
      <c r="R1346">
        <v>0</v>
      </c>
      <c r="S1346">
        <v>0</v>
      </c>
      <c r="T1346" s="10">
        <f t="shared" si="78"/>
        <v>1570.2479338842975</v>
      </c>
      <c r="U1346" s="30">
        <v>1896.0091672499996</v>
      </c>
      <c r="W1346">
        <f t="shared" si="79"/>
        <v>1900</v>
      </c>
      <c r="X1346" s="17">
        <f t="shared" ref="X1346:X1407" si="80">W1346</f>
        <v>1900</v>
      </c>
      <c r="Y1346" t="s">
        <v>6957</v>
      </c>
      <c r="Z1346" t="s">
        <v>6957</v>
      </c>
      <c r="AA1346" t="s">
        <v>6958</v>
      </c>
      <c r="AB1346">
        <v>0</v>
      </c>
      <c r="AC1346">
        <v>0</v>
      </c>
    </row>
    <row r="1347" spans="1:29" ht="23.25">
      <c r="A1347">
        <v>1374</v>
      </c>
      <c r="B1347" t="s">
        <v>6956</v>
      </c>
      <c r="C1347" t="s">
        <v>6957</v>
      </c>
      <c r="D1347" t="s">
        <v>6957</v>
      </c>
      <c r="E1347" t="s">
        <v>6958</v>
      </c>
      <c r="F1347" t="s">
        <v>6958</v>
      </c>
      <c r="H1347" t="s">
        <v>2145</v>
      </c>
      <c r="I1347" t="s">
        <v>5618</v>
      </c>
      <c r="J1347" t="s">
        <v>6959</v>
      </c>
      <c r="K1347" t="s">
        <v>6959</v>
      </c>
      <c r="L1347">
        <v>0</v>
      </c>
      <c r="M1347">
        <v>0</v>
      </c>
      <c r="N1347">
        <v>0</v>
      </c>
      <c r="O1347" t="s">
        <v>6960</v>
      </c>
      <c r="P1347" s="1">
        <v>0.21</v>
      </c>
      <c r="Q1347" t="s">
        <v>6961</v>
      </c>
      <c r="R1347">
        <v>0</v>
      </c>
      <c r="S1347">
        <v>0</v>
      </c>
      <c r="T1347" s="10">
        <f t="shared" si="78"/>
        <v>2818.1818181818185</v>
      </c>
      <c r="U1347" s="30">
        <v>3408.43578075</v>
      </c>
      <c r="W1347">
        <f t="shared" si="79"/>
        <v>3410</v>
      </c>
      <c r="X1347" s="17">
        <f t="shared" si="80"/>
        <v>3410</v>
      </c>
      <c r="Y1347" t="s">
        <v>6957</v>
      </c>
      <c r="Z1347" t="s">
        <v>6957</v>
      </c>
      <c r="AA1347" t="s">
        <v>6958</v>
      </c>
      <c r="AB1347">
        <v>0</v>
      </c>
      <c r="AC1347">
        <v>0</v>
      </c>
    </row>
    <row r="1348" spans="1:29" ht="23.25">
      <c r="A1348">
        <v>1375</v>
      </c>
      <c r="B1348" t="s">
        <v>6956</v>
      </c>
      <c r="C1348" t="s">
        <v>6957</v>
      </c>
      <c r="D1348" t="s">
        <v>6957</v>
      </c>
      <c r="E1348" t="s">
        <v>6958</v>
      </c>
      <c r="F1348" t="s">
        <v>6958</v>
      </c>
      <c r="H1348" t="s">
        <v>2168</v>
      </c>
      <c r="I1348" t="s">
        <v>5638</v>
      </c>
      <c r="J1348" t="s">
        <v>6959</v>
      </c>
      <c r="K1348" t="s">
        <v>6959</v>
      </c>
      <c r="L1348">
        <v>0</v>
      </c>
      <c r="M1348">
        <v>0</v>
      </c>
      <c r="N1348">
        <v>0</v>
      </c>
      <c r="O1348" t="s">
        <v>6960</v>
      </c>
      <c r="P1348" s="1">
        <v>0.21</v>
      </c>
      <c r="Q1348" t="s">
        <v>6961</v>
      </c>
      <c r="R1348">
        <v>0</v>
      </c>
      <c r="S1348">
        <v>0</v>
      </c>
      <c r="T1348" s="10">
        <f t="shared" si="78"/>
        <v>1884.297520661157</v>
      </c>
      <c r="U1348" s="30">
        <v>2280.1397602499997</v>
      </c>
      <c r="W1348">
        <f t="shared" si="79"/>
        <v>2280</v>
      </c>
      <c r="X1348" s="17">
        <f t="shared" si="80"/>
        <v>2280</v>
      </c>
      <c r="Y1348" t="s">
        <v>6957</v>
      </c>
      <c r="Z1348" t="s">
        <v>6957</v>
      </c>
      <c r="AA1348" t="s">
        <v>6958</v>
      </c>
      <c r="AB1348">
        <v>0</v>
      </c>
      <c r="AC1348">
        <v>0</v>
      </c>
    </row>
    <row r="1349" spans="1:29" ht="23.25">
      <c r="A1349">
        <v>1376</v>
      </c>
      <c r="B1349" t="s">
        <v>6956</v>
      </c>
      <c r="C1349" t="s">
        <v>6957</v>
      </c>
      <c r="D1349" t="s">
        <v>6957</v>
      </c>
      <c r="E1349" t="s">
        <v>6958</v>
      </c>
      <c r="F1349" t="s">
        <v>6958</v>
      </c>
      <c r="H1349" t="s">
        <v>2169</v>
      </c>
      <c r="I1349" t="s">
        <v>5639</v>
      </c>
      <c r="J1349" t="s">
        <v>6959</v>
      </c>
      <c r="K1349" t="s">
        <v>6959</v>
      </c>
      <c r="L1349">
        <v>0</v>
      </c>
      <c r="M1349">
        <v>0</v>
      </c>
      <c r="N1349">
        <v>0</v>
      </c>
      <c r="O1349" t="s">
        <v>6960</v>
      </c>
      <c r="P1349" s="1">
        <v>0.21</v>
      </c>
      <c r="Q1349" t="s">
        <v>6961</v>
      </c>
      <c r="R1349">
        <v>0</v>
      </c>
      <c r="S1349">
        <v>0</v>
      </c>
      <c r="T1349" s="10">
        <f t="shared" ref="T1349:T1407" si="81">X1349/1.21</f>
        <v>5909.090909090909</v>
      </c>
      <c r="U1349" s="30">
        <v>7147.5728197500002</v>
      </c>
      <c r="W1349">
        <f t="shared" si="79"/>
        <v>7150</v>
      </c>
      <c r="X1349" s="17">
        <f t="shared" si="80"/>
        <v>7150</v>
      </c>
      <c r="Y1349" t="s">
        <v>6957</v>
      </c>
      <c r="Z1349" t="s">
        <v>6957</v>
      </c>
      <c r="AA1349" t="s">
        <v>6958</v>
      </c>
      <c r="AB1349">
        <v>0</v>
      </c>
      <c r="AC1349">
        <v>0</v>
      </c>
    </row>
    <row r="1350" spans="1:29" ht="23.25">
      <c r="A1350">
        <v>1377</v>
      </c>
      <c r="B1350" t="s">
        <v>6956</v>
      </c>
      <c r="C1350" t="s">
        <v>6957</v>
      </c>
      <c r="D1350" t="s">
        <v>6957</v>
      </c>
      <c r="E1350" t="s">
        <v>6958</v>
      </c>
      <c r="F1350" t="s">
        <v>6958</v>
      </c>
      <c r="H1350" t="s">
        <v>2170</v>
      </c>
      <c r="I1350" t="s">
        <v>5640</v>
      </c>
      <c r="J1350" t="s">
        <v>6959</v>
      </c>
      <c r="K1350" t="s">
        <v>6959</v>
      </c>
      <c r="L1350">
        <v>0</v>
      </c>
      <c r="M1350">
        <v>0</v>
      </c>
      <c r="N1350">
        <v>0</v>
      </c>
      <c r="O1350" t="s">
        <v>6960</v>
      </c>
      <c r="P1350" s="1">
        <v>0.21</v>
      </c>
      <c r="Q1350" t="s">
        <v>6961</v>
      </c>
      <c r="R1350">
        <v>0</v>
      </c>
      <c r="S1350">
        <v>0</v>
      </c>
      <c r="T1350" s="10">
        <f t="shared" si="81"/>
        <v>14016.528925619836</v>
      </c>
      <c r="U1350" s="30">
        <v>16960.350354749997</v>
      </c>
      <c r="W1350">
        <f t="shared" si="79"/>
        <v>16960</v>
      </c>
      <c r="X1350" s="17">
        <f t="shared" si="80"/>
        <v>16960</v>
      </c>
      <c r="Y1350" t="s">
        <v>6957</v>
      </c>
      <c r="Z1350" t="s">
        <v>6957</v>
      </c>
      <c r="AA1350" t="s">
        <v>6958</v>
      </c>
      <c r="AB1350">
        <v>0</v>
      </c>
      <c r="AC1350">
        <v>0</v>
      </c>
    </row>
    <row r="1351" spans="1:29" ht="23.25">
      <c r="A1351">
        <v>1378</v>
      </c>
      <c r="B1351" t="s">
        <v>6956</v>
      </c>
      <c r="C1351" t="s">
        <v>6957</v>
      </c>
      <c r="D1351" t="s">
        <v>6957</v>
      </c>
      <c r="E1351" t="s">
        <v>6958</v>
      </c>
      <c r="F1351" t="s">
        <v>6958</v>
      </c>
      <c r="H1351" t="s">
        <v>2171</v>
      </c>
      <c r="I1351" t="s">
        <v>5641</v>
      </c>
      <c r="J1351" t="s">
        <v>6959</v>
      </c>
      <c r="K1351" t="s">
        <v>6959</v>
      </c>
      <c r="L1351">
        <v>0</v>
      </c>
      <c r="M1351">
        <v>0</v>
      </c>
      <c r="N1351">
        <v>0</v>
      </c>
      <c r="O1351" t="s">
        <v>6960</v>
      </c>
      <c r="P1351" s="1">
        <v>0.21</v>
      </c>
      <c r="Q1351" t="s">
        <v>6961</v>
      </c>
      <c r="R1351">
        <v>0</v>
      </c>
      <c r="S1351">
        <v>0</v>
      </c>
      <c r="T1351" s="10">
        <f t="shared" si="81"/>
        <v>26413.223140495869</v>
      </c>
      <c r="U1351" s="30">
        <v>31962.861933749999</v>
      </c>
      <c r="W1351">
        <f t="shared" si="79"/>
        <v>31960</v>
      </c>
      <c r="X1351" s="17">
        <f t="shared" si="80"/>
        <v>31960</v>
      </c>
      <c r="Y1351" t="s">
        <v>6957</v>
      </c>
      <c r="Z1351" t="s">
        <v>6957</v>
      </c>
      <c r="AA1351" t="s">
        <v>6958</v>
      </c>
      <c r="AB1351">
        <v>0</v>
      </c>
      <c r="AC1351">
        <v>0</v>
      </c>
    </row>
    <row r="1352" spans="1:29" ht="23.25">
      <c r="A1352">
        <v>1379</v>
      </c>
      <c r="B1352" t="s">
        <v>6956</v>
      </c>
      <c r="C1352" t="s">
        <v>6957</v>
      </c>
      <c r="D1352" t="s">
        <v>6957</v>
      </c>
      <c r="E1352" t="s">
        <v>6958</v>
      </c>
      <c r="F1352" t="s">
        <v>6958</v>
      </c>
      <c r="H1352" t="s">
        <v>2312</v>
      </c>
      <c r="I1352" t="s">
        <v>5771</v>
      </c>
      <c r="J1352" t="s">
        <v>6959</v>
      </c>
      <c r="K1352" t="s">
        <v>6959</v>
      </c>
      <c r="L1352">
        <v>0</v>
      </c>
      <c r="M1352">
        <v>0</v>
      </c>
      <c r="N1352">
        <v>0</v>
      </c>
      <c r="O1352" t="s">
        <v>6960</v>
      </c>
      <c r="P1352" s="1">
        <v>0.21</v>
      </c>
      <c r="Q1352" t="s">
        <v>6961</v>
      </c>
      <c r="R1352">
        <v>0</v>
      </c>
      <c r="S1352">
        <v>0</v>
      </c>
      <c r="T1352" s="10">
        <f t="shared" si="81"/>
        <v>1793.3884297520663</v>
      </c>
      <c r="U1352" s="30">
        <v>2169.4627845</v>
      </c>
      <c r="W1352">
        <f t="shared" si="79"/>
        <v>2170</v>
      </c>
      <c r="X1352" s="17">
        <f t="shared" si="80"/>
        <v>2170</v>
      </c>
      <c r="Y1352" t="s">
        <v>6957</v>
      </c>
      <c r="Z1352" t="s">
        <v>6957</v>
      </c>
      <c r="AA1352" t="s">
        <v>6958</v>
      </c>
      <c r="AB1352">
        <v>0</v>
      </c>
      <c r="AC1352">
        <v>0</v>
      </c>
    </row>
    <row r="1353" spans="1:29" ht="23.25">
      <c r="A1353">
        <v>1380</v>
      </c>
      <c r="B1353" t="s">
        <v>6956</v>
      </c>
      <c r="C1353" t="s">
        <v>6957</v>
      </c>
      <c r="D1353" t="s">
        <v>6957</v>
      </c>
      <c r="E1353" t="s">
        <v>6958</v>
      </c>
      <c r="F1353" t="s">
        <v>6958</v>
      </c>
      <c r="H1353" t="s">
        <v>2313</v>
      </c>
      <c r="I1353" t="s">
        <v>5772</v>
      </c>
      <c r="J1353" t="s">
        <v>6959</v>
      </c>
      <c r="K1353" t="s">
        <v>6959</v>
      </c>
      <c r="L1353">
        <v>0</v>
      </c>
      <c r="M1353">
        <v>0</v>
      </c>
      <c r="N1353">
        <v>0</v>
      </c>
      <c r="O1353" t="s">
        <v>6960</v>
      </c>
      <c r="P1353" s="1">
        <v>0.21</v>
      </c>
      <c r="Q1353" t="s">
        <v>6961</v>
      </c>
      <c r="R1353">
        <v>0</v>
      </c>
      <c r="S1353">
        <v>0</v>
      </c>
      <c r="T1353" s="10">
        <f t="shared" si="81"/>
        <v>1247.9338842975208</v>
      </c>
      <c r="U1353" s="30">
        <v>1506.0567802499997</v>
      </c>
      <c r="W1353">
        <f t="shared" si="79"/>
        <v>1510</v>
      </c>
      <c r="X1353" s="17">
        <f t="shared" si="80"/>
        <v>1510</v>
      </c>
      <c r="Y1353" t="s">
        <v>6957</v>
      </c>
      <c r="Z1353" t="s">
        <v>6957</v>
      </c>
      <c r="AA1353" t="s">
        <v>6958</v>
      </c>
      <c r="AB1353">
        <v>0</v>
      </c>
      <c r="AC1353">
        <v>0</v>
      </c>
    </row>
    <row r="1354" spans="1:29" ht="23.25">
      <c r="A1354">
        <v>1381</v>
      </c>
      <c r="B1354" t="s">
        <v>6956</v>
      </c>
      <c r="C1354" t="s">
        <v>6957</v>
      </c>
      <c r="D1354" t="s">
        <v>6957</v>
      </c>
      <c r="E1354" t="s">
        <v>6958</v>
      </c>
      <c r="F1354" t="s">
        <v>6958</v>
      </c>
      <c r="H1354" t="s">
        <v>2314</v>
      </c>
      <c r="I1354" t="s">
        <v>5773</v>
      </c>
      <c r="J1354" t="s">
        <v>6959</v>
      </c>
      <c r="K1354" t="s">
        <v>6959</v>
      </c>
      <c r="L1354">
        <v>0</v>
      </c>
      <c r="M1354">
        <v>0</v>
      </c>
      <c r="N1354">
        <v>0</v>
      </c>
      <c r="O1354" t="s">
        <v>6960</v>
      </c>
      <c r="P1354" s="1">
        <v>0.21</v>
      </c>
      <c r="Q1354" t="s">
        <v>6961</v>
      </c>
      <c r="R1354">
        <v>0</v>
      </c>
      <c r="S1354">
        <v>0</v>
      </c>
      <c r="T1354" s="10">
        <f t="shared" si="81"/>
        <v>1247.9338842975208</v>
      </c>
      <c r="U1354" s="30">
        <v>1506.0567802499997</v>
      </c>
      <c r="W1354">
        <f t="shared" si="79"/>
        <v>1510</v>
      </c>
      <c r="X1354" s="17">
        <f t="shared" si="80"/>
        <v>1510</v>
      </c>
      <c r="Y1354" t="s">
        <v>6957</v>
      </c>
      <c r="Z1354" t="s">
        <v>6957</v>
      </c>
      <c r="AA1354" t="s">
        <v>6958</v>
      </c>
      <c r="AB1354">
        <v>0</v>
      </c>
      <c r="AC1354">
        <v>0</v>
      </c>
    </row>
    <row r="1355" spans="1:29" ht="23.25">
      <c r="A1355">
        <v>1382</v>
      </c>
      <c r="B1355" t="s">
        <v>6956</v>
      </c>
      <c r="C1355" t="s">
        <v>6957</v>
      </c>
      <c r="D1355" t="s">
        <v>6957</v>
      </c>
      <c r="E1355" t="s">
        <v>6958</v>
      </c>
      <c r="F1355" t="s">
        <v>6958</v>
      </c>
      <c r="H1355" t="s">
        <v>2315</v>
      </c>
      <c r="I1355" t="s">
        <v>5774</v>
      </c>
      <c r="J1355" t="s">
        <v>6959</v>
      </c>
      <c r="K1355" t="s">
        <v>6959</v>
      </c>
      <c r="L1355">
        <v>0</v>
      </c>
      <c r="M1355">
        <v>0</v>
      </c>
      <c r="N1355">
        <v>0</v>
      </c>
      <c r="O1355" t="s">
        <v>6960</v>
      </c>
      <c r="P1355" s="1">
        <v>0.21</v>
      </c>
      <c r="Q1355" t="s">
        <v>6961</v>
      </c>
      <c r="R1355">
        <v>0</v>
      </c>
      <c r="S1355">
        <v>0</v>
      </c>
      <c r="T1355" s="10">
        <f t="shared" si="81"/>
        <v>1247.9338842975208</v>
      </c>
      <c r="U1355" s="30">
        <v>1506.0477959999998</v>
      </c>
      <c r="W1355">
        <f t="shared" si="79"/>
        <v>1510</v>
      </c>
      <c r="X1355" s="17">
        <f t="shared" si="80"/>
        <v>1510</v>
      </c>
      <c r="Y1355" t="s">
        <v>6957</v>
      </c>
      <c r="Z1355" t="s">
        <v>6957</v>
      </c>
      <c r="AA1355" t="s">
        <v>6958</v>
      </c>
      <c r="AB1355">
        <v>0</v>
      </c>
      <c r="AC1355">
        <v>0</v>
      </c>
    </row>
    <row r="1356" spans="1:29" ht="23.25">
      <c r="A1356">
        <v>1383</v>
      </c>
      <c r="B1356" t="s">
        <v>6956</v>
      </c>
      <c r="C1356" t="s">
        <v>6957</v>
      </c>
      <c r="D1356" t="s">
        <v>6957</v>
      </c>
      <c r="E1356" t="s">
        <v>6958</v>
      </c>
      <c r="F1356" t="s">
        <v>6958</v>
      </c>
      <c r="H1356" t="s">
        <v>2316</v>
      </c>
      <c r="I1356" t="s">
        <v>5775</v>
      </c>
      <c r="J1356" t="s">
        <v>6959</v>
      </c>
      <c r="K1356" t="s">
        <v>6959</v>
      </c>
      <c r="L1356">
        <v>0</v>
      </c>
      <c r="M1356">
        <v>0</v>
      </c>
      <c r="N1356">
        <v>0</v>
      </c>
      <c r="O1356" t="s">
        <v>6960</v>
      </c>
      <c r="P1356" s="1">
        <v>0.21</v>
      </c>
      <c r="Q1356" t="s">
        <v>6961</v>
      </c>
      <c r="R1356">
        <v>0</v>
      </c>
      <c r="S1356">
        <v>0</v>
      </c>
      <c r="T1356" s="10">
        <f t="shared" si="81"/>
        <v>1247.9338842975208</v>
      </c>
      <c r="U1356" s="30">
        <v>1506.0477959999998</v>
      </c>
      <c r="W1356">
        <f t="shared" si="79"/>
        <v>1510</v>
      </c>
      <c r="X1356" s="17">
        <f t="shared" si="80"/>
        <v>1510</v>
      </c>
      <c r="Y1356" t="s">
        <v>6957</v>
      </c>
      <c r="Z1356" t="s">
        <v>6957</v>
      </c>
      <c r="AA1356" t="s">
        <v>6958</v>
      </c>
      <c r="AB1356">
        <v>0</v>
      </c>
      <c r="AC1356">
        <v>0</v>
      </c>
    </row>
    <row r="1357" spans="1:29" ht="23.25">
      <c r="A1357">
        <v>1384</v>
      </c>
      <c r="B1357" t="s">
        <v>6956</v>
      </c>
      <c r="C1357" t="s">
        <v>6957</v>
      </c>
      <c r="D1357" t="s">
        <v>6957</v>
      </c>
      <c r="E1357" t="s">
        <v>6958</v>
      </c>
      <c r="F1357" t="s">
        <v>6958</v>
      </c>
      <c r="H1357" t="s">
        <v>2317</v>
      </c>
      <c r="I1357" t="s">
        <v>5776</v>
      </c>
      <c r="J1357" t="s">
        <v>6959</v>
      </c>
      <c r="K1357" t="s">
        <v>6959</v>
      </c>
      <c r="L1357">
        <v>0</v>
      </c>
      <c r="M1357">
        <v>0</v>
      </c>
      <c r="N1357">
        <v>0</v>
      </c>
      <c r="O1357" t="s">
        <v>6960</v>
      </c>
      <c r="P1357" s="1">
        <v>0.21</v>
      </c>
      <c r="Q1357" t="s">
        <v>6961</v>
      </c>
      <c r="R1357">
        <v>0</v>
      </c>
      <c r="S1357">
        <v>0</v>
      </c>
      <c r="T1357" s="10">
        <f t="shared" si="81"/>
        <v>1247.9338842975208</v>
      </c>
      <c r="U1357" s="30">
        <v>1506.0567802499997</v>
      </c>
      <c r="W1357">
        <f t="shared" si="79"/>
        <v>1510</v>
      </c>
      <c r="X1357" s="17">
        <f t="shared" si="80"/>
        <v>1510</v>
      </c>
      <c r="Y1357" t="s">
        <v>6957</v>
      </c>
      <c r="Z1357" t="s">
        <v>6957</v>
      </c>
      <c r="AA1357" t="s">
        <v>6958</v>
      </c>
      <c r="AB1357">
        <v>0</v>
      </c>
      <c r="AC1357">
        <v>0</v>
      </c>
    </row>
    <row r="1358" spans="1:29" ht="23.25">
      <c r="A1358">
        <v>1385</v>
      </c>
      <c r="B1358" t="s">
        <v>6956</v>
      </c>
      <c r="C1358" t="s">
        <v>6957</v>
      </c>
      <c r="D1358" t="s">
        <v>6957</v>
      </c>
      <c r="E1358" t="s">
        <v>6958</v>
      </c>
      <c r="F1358" t="s">
        <v>6958</v>
      </c>
      <c r="H1358" t="s">
        <v>2318</v>
      </c>
      <c r="I1358" t="s">
        <v>5777</v>
      </c>
      <c r="J1358" t="s">
        <v>6959</v>
      </c>
      <c r="K1358" t="s">
        <v>6959</v>
      </c>
      <c r="L1358">
        <v>0</v>
      </c>
      <c r="M1358">
        <v>0</v>
      </c>
      <c r="N1358">
        <v>0</v>
      </c>
      <c r="O1358" t="s">
        <v>6960</v>
      </c>
      <c r="P1358" s="1">
        <v>0.21</v>
      </c>
      <c r="Q1358" t="s">
        <v>6961</v>
      </c>
      <c r="R1358">
        <v>0</v>
      </c>
      <c r="S1358">
        <v>0</v>
      </c>
      <c r="T1358" s="10">
        <f t="shared" si="81"/>
        <v>1247.9338842975208</v>
      </c>
      <c r="U1358" s="30">
        <v>1506.0567802499997</v>
      </c>
      <c r="W1358">
        <f t="shared" ref="W1358:W1407" si="82">MROUND(U1358,10)</f>
        <v>1510</v>
      </c>
      <c r="X1358" s="17">
        <f t="shared" si="80"/>
        <v>1510</v>
      </c>
      <c r="Y1358" t="s">
        <v>6957</v>
      </c>
      <c r="Z1358" t="s">
        <v>6957</v>
      </c>
      <c r="AA1358" t="s">
        <v>6958</v>
      </c>
      <c r="AB1358">
        <v>0</v>
      </c>
      <c r="AC1358">
        <v>0</v>
      </c>
    </row>
    <row r="1359" spans="1:29" ht="23.25">
      <c r="A1359">
        <v>1386</v>
      </c>
      <c r="B1359" t="s">
        <v>6956</v>
      </c>
      <c r="C1359" t="s">
        <v>6957</v>
      </c>
      <c r="D1359" t="s">
        <v>6957</v>
      </c>
      <c r="E1359" t="s">
        <v>6958</v>
      </c>
      <c r="F1359" t="s">
        <v>6958</v>
      </c>
      <c r="H1359" t="s">
        <v>2319</v>
      </c>
      <c r="I1359" t="s">
        <v>5778</v>
      </c>
      <c r="J1359" t="s">
        <v>6959</v>
      </c>
      <c r="K1359" t="s">
        <v>6959</v>
      </c>
      <c r="L1359">
        <v>0</v>
      </c>
      <c r="M1359">
        <v>0</v>
      </c>
      <c r="N1359">
        <v>0</v>
      </c>
      <c r="O1359" t="s">
        <v>6960</v>
      </c>
      <c r="P1359" s="1">
        <v>0.21</v>
      </c>
      <c r="Q1359" t="s">
        <v>6961</v>
      </c>
      <c r="R1359">
        <v>0</v>
      </c>
      <c r="S1359">
        <v>0</v>
      </c>
      <c r="T1359" s="10">
        <f t="shared" si="81"/>
        <v>1438.0165289256199</v>
      </c>
      <c r="U1359" s="30">
        <v>1736.9250524999998</v>
      </c>
      <c r="W1359">
        <f t="shared" si="82"/>
        <v>1740</v>
      </c>
      <c r="X1359" s="17">
        <f t="shared" si="80"/>
        <v>1740</v>
      </c>
      <c r="Y1359" t="s">
        <v>6957</v>
      </c>
      <c r="Z1359" t="s">
        <v>6957</v>
      </c>
      <c r="AA1359" t="s">
        <v>6958</v>
      </c>
      <c r="AB1359">
        <v>0</v>
      </c>
      <c r="AC1359">
        <v>0</v>
      </c>
    </row>
    <row r="1360" spans="1:29" ht="23.25">
      <c r="A1360">
        <v>1387</v>
      </c>
      <c r="B1360" t="s">
        <v>6956</v>
      </c>
      <c r="C1360" t="s">
        <v>6957</v>
      </c>
      <c r="D1360" t="s">
        <v>6957</v>
      </c>
      <c r="E1360" t="s">
        <v>6958</v>
      </c>
      <c r="F1360" t="s">
        <v>6958</v>
      </c>
      <c r="H1360" t="s">
        <v>2320</v>
      </c>
      <c r="I1360" t="s">
        <v>5779</v>
      </c>
      <c r="J1360" t="s">
        <v>6959</v>
      </c>
      <c r="K1360" t="s">
        <v>6959</v>
      </c>
      <c r="L1360">
        <v>0</v>
      </c>
      <c r="M1360">
        <v>0</v>
      </c>
      <c r="N1360">
        <v>0</v>
      </c>
      <c r="O1360" t="s">
        <v>6960</v>
      </c>
      <c r="P1360" s="1">
        <v>0.21</v>
      </c>
      <c r="Q1360" t="s">
        <v>6961</v>
      </c>
      <c r="R1360">
        <v>0</v>
      </c>
      <c r="S1360">
        <v>0</v>
      </c>
      <c r="T1360" s="10">
        <f t="shared" si="81"/>
        <v>1247.9338842975208</v>
      </c>
      <c r="U1360" s="30">
        <v>1506.0567802499997</v>
      </c>
      <c r="W1360">
        <f t="shared" si="82"/>
        <v>1510</v>
      </c>
      <c r="X1360" s="17">
        <f t="shared" si="80"/>
        <v>1510</v>
      </c>
      <c r="Y1360" t="s">
        <v>6957</v>
      </c>
      <c r="Z1360" t="s">
        <v>6957</v>
      </c>
      <c r="AA1360" t="s">
        <v>6958</v>
      </c>
      <c r="AB1360">
        <v>0</v>
      </c>
      <c r="AC1360">
        <v>0</v>
      </c>
    </row>
    <row r="1361" spans="1:29" ht="23.25">
      <c r="A1361">
        <v>1388</v>
      </c>
      <c r="B1361" t="s">
        <v>6956</v>
      </c>
      <c r="C1361" t="s">
        <v>6957</v>
      </c>
      <c r="D1361" t="s">
        <v>6957</v>
      </c>
      <c r="E1361" t="s">
        <v>6958</v>
      </c>
      <c r="F1361" t="s">
        <v>6958</v>
      </c>
      <c r="H1361" t="s">
        <v>2321</v>
      </c>
      <c r="I1361" t="s">
        <v>5780</v>
      </c>
      <c r="J1361" t="s">
        <v>6959</v>
      </c>
      <c r="K1361" t="s">
        <v>6959</v>
      </c>
      <c r="L1361">
        <v>0</v>
      </c>
      <c r="M1361">
        <v>0</v>
      </c>
      <c r="N1361">
        <v>0</v>
      </c>
      <c r="O1361" t="s">
        <v>6960</v>
      </c>
      <c r="P1361" s="1">
        <v>0.21</v>
      </c>
      <c r="Q1361" t="s">
        <v>6961</v>
      </c>
      <c r="R1361">
        <v>0</v>
      </c>
      <c r="S1361">
        <v>0</v>
      </c>
      <c r="T1361" s="10">
        <f t="shared" si="81"/>
        <v>1247.9338842975208</v>
      </c>
      <c r="U1361" s="30">
        <v>1508.8958032499997</v>
      </c>
      <c r="W1361">
        <f t="shared" si="82"/>
        <v>1510</v>
      </c>
      <c r="X1361" s="17">
        <f t="shared" si="80"/>
        <v>1510</v>
      </c>
      <c r="Y1361" t="s">
        <v>6957</v>
      </c>
      <c r="Z1361" t="s">
        <v>6957</v>
      </c>
      <c r="AA1361" t="s">
        <v>6958</v>
      </c>
      <c r="AB1361">
        <v>0</v>
      </c>
      <c r="AC1361">
        <v>0</v>
      </c>
    </row>
    <row r="1362" spans="1:29" ht="23.25">
      <c r="A1362">
        <v>1389</v>
      </c>
      <c r="B1362" t="s">
        <v>6956</v>
      </c>
      <c r="C1362" t="s">
        <v>6957</v>
      </c>
      <c r="D1362" t="s">
        <v>6957</v>
      </c>
      <c r="E1362" t="s">
        <v>6958</v>
      </c>
      <c r="F1362" t="s">
        <v>6958</v>
      </c>
      <c r="H1362" t="s">
        <v>2322</v>
      </c>
      <c r="I1362" t="s">
        <v>5781</v>
      </c>
      <c r="J1362" t="s">
        <v>6959</v>
      </c>
      <c r="K1362" t="s">
        <v>6959</v>
      </c>
      <c r="L1362">
        <v>0</v>
      </c>
      <c r="M1362">
        <v>0</v>
      </c>
      <c r="N1362">
        <v>0</v>
      </c>
      <c r="O1362" t="s">
        <v>6960</v>
      </c>
      <c r="P1362" s="1">
        <v>0.21</v>
      </c>
      <c r="Q1362" t="s">
        <v>6961</v>
      </c>
      <c r="R1362">
        <v>0</v>
      </c>
      <c r="S1362">
        <v>0</v>
      </c>
      <c r="T1362" s="10">
        <f t="shared" si="81"/>
        <v>1247.9338842975208</v>
      </c>
      <c r="U1362" s="30">
        <v>1506.0567802499997</v>
      </c>
      <c r="W1362">
        <f t="shared" si="82"/>
        <v>1510</v>
      </c>
      <c r="X1362" s="17">
        <f t="shared" si="80"/>
        <v>1510</v>
      </c>
      <c r="Y1362" t="s">
        <v>6957</v>
      </c>
      <c r="Z1362" t="s">
        <v>6957</v>
      </c>
      <c r="AA1362" t="s">
        <v>6958</v>
      </c>
      <c r="AB1362">
        <v>0</v>
      </c>
      <c r="AC1362">
        <v>0</v>
      </c>
    </row>
    <row r="1363" spans="1:29" ht="23.25">
      <c r="A1363">
        <v>1390</v>
      </c>
      <c r="B1363" t="s">
        <v>6956</v>
      </c>
      <c r="C1363" t="s">
        <v>6957</v>
      </c>
      <c r="D1363" t="s">
        <v>6957</v>
      </c>
      <c r="E1363" t="s">
        <v>6958</v>
      </c>
      <c r="F1363" t="s">
        <v>6958</v>
      </c>
      <c r="H1363" t="s">
        <v>2323</v>
      </c>
      <c r="I1363" t="s">
        <v>5782</v>
      </c>
      <c r="J1363" t="s">
        <v>6959</v>
      </c>
      <c r="K1363" t="s">
        <v>6959</v>
      </c>
      <c r="L1363">
        <v>0</v>
      </c>
      <c r="M1363">
        <v>0</v>
      </c>
      <c r="N1363">
        <v>0</v>
      </c>
      <c r="O1363" t="s">
        <v>6960</v>
      </c>
      <c r="P1363" s="1">
        <v>0.21</v>
      </c>
      <c r="Q1363" t="s">
        <v>6961</v>
      </c>
      <c r="R1363">
        <v>0</v>
      </c>
      <c r="S1363">
        <v>0</v>
      </c>
      <c r="T1363" s="10">
        <f t="shared" si="81"/>
        <v>1247.9338842975208</v>
      </c>
      <c r="U1363" s="30">
        <v>1506.0567802499997</v>
      </c>
      <c r="W1363">
        <f t="shared" si="82"/>
        <v>1510</v>
      </c>
      <c r="X1363" s="17">
        <f t="shared" si="80"/>
        <v>1510</v>
      </c>
      <c r="Y1363" t="s">
        <v>6957</v>
      </c>
      <c r="Z1363" t="s">
        <v>6957</v>
      </c>
      <c r="AA1363" t="s">
        <v>6958</v>
      </c>
      <c r="AB1363">
        <v>0</v>
      </c>
      <c r="AC1363">
        <v>0</v>
      </c>
    </row>
    <row r="1364" spans="1:29" ht="23.25">
      <c r="A1364">
        <v>1391</v>
      </c>
      <c r="B1364" t="s">
        <v>6956</v>
      </c>
      <c r="C1364" t="s">
        <v>6957</v>
      </c>
      <c r="D1364" t="s">
        <v>6957</v>
      </c>
      <c r="E1364" t="s">
        <v>6958</v>
      </c>
      <c r="F1364" t="s">
        <v>6958</v>
      </c>
      <c r="H1364" t="s">
        <v>2324</v>
      </c>
      <c r="I1364" t="s">
        <v>5783</v>
      </c>
      <c r="J1364" t="s">
        <v>6959</v>
      </c>
      <c r="K1364" t="s">
        <v>6959</v>
      </c>
      <c r="L1364">
        <v>0</v>
      </c>
      <c r="M1364">
        <v>0</v>
      </c>
      <c r="N1364">
        <v>0</v>
      </c>
      <c r="O1364" t="s">
        <v>6960</v>
      </c>
      <c r="P1364" s="1">
        <v>0.21</v>
      </c>
      <c r="Q1364" t="s">
        <v>6961</v>
      </c>
      <c r="R1364">
        <v>0</v>
      </c>
      <c r="S1364">
        <v>0</v>
      </c>
      <c r="T1364" s="10">
        <f t="shared" si="81"/>
        <v>1247.9338842975208</v>
      </c>
      <c r="U1364" s="30">
        <v>1506.0567802499997</v>
      </c>
      <c r="W1364">
        <f t="shared" si="82"/>
        <v>1510</v>
      </c>
      <c r="X1364" s="17">
        <f t="shared" si="80"/>
        <v>1510</v>
      </c>
      <c r="Y1364" t="s">
        <v>6957</v>
      </c>
      <c r="Z1364" t="s">
        <v>6957</v>
      </c>
      <c r="AA1364" t="s">
        <v>6958</v>
      </c>
      <c r="AB1364">
        <v>0</v>
      </c>
      <c r="AC1364">
        <v>0</v>
      </c>
    </row>
    <row r="1365" spans="1:29" ht="23.25">
      <c r="A1365">
        <v>1392</v>
      </c>
      <c r="B1365" t="s">
        <v>6956</v>
      </c>
      <c r="C1365" t="s">
        <v>6957</v>
      </c>
      <c r="D1365" t="s">
        <v>6957</v>
      </c>
      <c r="E1365" t="s">
        <v>6958</v>
      </c>
      <c r="F1365" t="s">
        <v>6958</v>
      </c>
      <c r="H1365" t="s">
        <v>2325</v>
      </c>
      <c r="I1365" t="s">
        <v>5784</v>
      </c>
      <c r="J1365" t="s">
        <v>6959</v>
      </c>
      <c r="K1365" t="s">
        <v>6959</v>
      </c>
      <c r="L1365">
        <v>0</v>
      </c>
      <c r="M1365">
        <v>0</v>
      </c>
      <c r="N1365">
        <v>0</v>
      </c>
      <c r="O1365" t="s">
        <v>6960</v>
      </c>
      <c r="P1365" s="1">
        <v>0.21</v>
      </c>
      <c r="Q1365" t="s">
        <v>6961</v>
      </c>
      <c r="R1365">
        <v>0</v>
      </c>
      <c r="S1365">
        <v>0</v>
      </c>
      <c r="T1365" s="10">
        <f t="shared" si="81"/>
        <v>1247.9338842975208</v>
      </c>
      <c r="U1365" s="30">
        <v>1505.9310007500001</v>
      </c>
      <c r="W1365">
        <f t="shared" si="82"/>
        <v>1510</v>
      </c>
      <c r="X1365" s="17">
        <f t="shared" si="80"/>
        <v>1510</v>
      </c>
      <c r="Y1365" t="s">
        <v>6957</v>
      </c>
      <c r="Z1365" t="s">
        <v>6957</v>
      </c>
      <c r="AA1365" t="s">
        <v>6958</v>
      </c>
      <c r="AB1365">
        <v>0</v>
      </c>
      <c r="AC1365">
        <v>0</v>
      </c>
    </row>
    <row r="1366" spans="1:29" ht="23.25">
      <c r="A1366">
        <v>1393</v>
      </c>
      <c r="B1366" t="s">
        <v>6956</v>
      </c>
      <c r="C1366" t="s">
        <v>6957</v>
      </c>
      <c r="D1366" t="s">
        <v>6957</v>
      </c>
      <c r="E1366" t="s">
        <v>6958</v>
      </c>
      <c r="F1366" t="s">
        <v>6958</v>
      </c>
      <c r="H1366" t="s">
        <v>2326</v>
      </c>
      <c r="I1366" t="s">
        <v>5785</v>
      </c>
      <c r="J1366" t="s">
        <v>6959</v>
      </c>
      <c r="K1366" t="s">
        <v>6959</v>
      </c>
      <c r="L1366">
        <v>0</v>
      </c>
      <c r="M1366">
        <v>0</v>
      </c>
      <c r="N1366">
        <v>0</v>
      </c>
      <c r="O1366" t="s">
        <v>6960</v>
      </c>
      <c r="P1366" s="1">
        <v>0.21</v>
      </c>
      <c r="Q1366" t="s">
        <v>6961</v>
      </c>
      <c r="R1366">
        <v>0</v>
      </c>
      <c r="S1366">
        <v>0</v>
      </c>
      <c r="T1366" s="10">
        <f t="shared" si="81"/>
        <v>1247.9338842975208</v>
      </c>
      <c r="U1366" s="30">
        <v>1506.0567802499997</v>
      </c>
      <c r="W1366">
        <f t="shared" si="82"/>
        <v>1510</v>
      </c>
      <c r="X1366" s="17">
        <f t="shared" si="80"/>
        <v>1510</v>
      </c>
      <c r="Y1366" t="s">
        <v>6957</v>
      </c>
      <c r="Z1366" t="s">
        <v>6957</v>
      </c>
      <c r="AA1366" t="s">
        <v>6958</v>
      </c>
      <c r="AB1366">
        <v>0</v>
      </c>
      <c r="AC1366">
        <v>0</v>
      </c>
    </row>
    <row r="1367" spans="1:29" ht="23.25">
      <c r="A1367">
        <v>1394</v>
      </c>
      <c r="B1367" t="s">
        <v>6956</v>
      </c>
      <c r="C1367" t="s">
        <v>6957</v>
      </c>
      <c r="D1367" t="s">
        <v>6957</v>
      </c>
      <c r="E1367" t="s">
        <v>6958</v>
      </c>
      <c r="F1367" t="s">
        <v>6958</v>
      </c>
      <c r="H1367" t="s">
        <v>2327</v>
      </c>
      <c r="I1367" t="s">
        <v>5786</v>
      </c>
      <c r="J1367" t="s">
        <v>6959</v>
      </c>
      <c r="K1367" t="s">
        <v>6959</v>
      </c>
      <c r="L1367">
        <v>0</v>
      </c>
      <c r="M1367">
        <v>0</v>
      </c>
      <c r="N1367">
        <v>0</v>
      </c>
      <c r="O1367" t="s">
        <v>6960</v>
      </c>
      <c r="P1367" s="1">
        <v>0.21</v>
      </c>
      <c r="Q1367" t="s">
        <v>6961</v>
      </c>
      <c r="R1367">
        <v>0</v>
      </c>
      <c r="S1367">
        <v>0</v>
      </c>
      <c r="T1367" s="10">
        <f t="shared" si="81"/>
        <v>1446.2809917355373</v>
      </c>
      <c r="U1367" s="30">
        <v>1754.5880879999997</v>
      </c>
      <c r="W1367">
        <f t="shared" si="82"/>
        <v>1750</v>
      </c>
      <c r="X1367" s="17">
        <f t="shared" si="80"/>
        <v>1750</v>
      </c>
      <c r="Y1367" t="s">
        <v>6957</v>
      </c>
      <c r="Z1367" t="s">
        <v>6957</v>
      </c>
      <c r="AA1367" t="s">
        <v>6958</v>
      </c>
      <c r="AB1367">
        <v>0</v>
      </c>
      <c r="AC1367">
        <v>0</v>
      </c>
    </row>
    <row r="1368" spans="1:29" ht="23.25">
      <c r="A1368">
        <v>1395</v>
      </c>
      <c r="B1368" t="s">
        <v>6956</v>
      </c>
      <c r="C1368" t="s">
        <v>6957</v>
      </c>
      <c r="D1368" t="s">
        <v>6957</v>
      </c>
      <c r="E1368" t="s">
        <v>6958</v>
      </c>
      <c r="F1368" t="s">
        <v>6958</v>
      </c>
      <c r="H1368" t="s">
        <v>2328</v>
      </c>
      <c r="I1368" t="s">
        <v>5787</v>
      </c>
      <c r="J1368" t="s">
        <v>6959</v>
      </c>
      <c r="K1368" t="s">
        <v>6959</v>
      </c>
      <c r="L1368">
        <v>0</v>
      </c>
      <c r="M1368">
        <v>0</v>
      </c>
      <c r="N1368">
        <v>0</v>
      </c>
      <c r="O1368" t="s">
        <v>6960</v>
      </c>
      <c r="P1368" s="1">
        <v>0.21</v>
      </c>
      <c r="Q1368" t="s">
        <v>6961</v>
      </c>
      <c r="R1368">
        <v>0</v>
      </c>
      <c r="S1368">
        <v>0</v>
      </c>
      <c r="T1368" s="10">
        <f t="shared" si="81"/>
        <v>1446.2809917355373</v>
      </c>
      <c r="U1368" s="30">
        <v>1754.5880879999997</v>
      </c>
      <c r="W1368">
        <f t="shared" si="82"/>
        <v>1750</v>
      </c>
      <c r="X1368" s="17">
        <f t="shared" si="80"/>
        <v>1750</v>
      </c>
      <c r="Y1368" t="s">
        <v>6957</v>
      </c>
      <c r="Z1368" t="s">
        <v>6957</v>
      </c>
      <c r="AA1368" t="s">
        <v>6958</v>
      </c>
      <c r="AB1368">
        <v>0</v>
      </c>
      <c r="AC1368">
        <v>0</v>
      </c>
    </row>
    <row r="1369" spans="1:29" ht="23.25">
      <c r="A1369">
        <v>1396</v>
      </c>
      <c r="B1369" t="s">
        <v>6956</v>
      </c>
      <c r="C1369" t="s">
        <v>6957</v>
      </c>
      <c r="D1369" t="s">
        <v>6957</v>
      </c>
      <c r="E1369" t="s">
        <v>6958</v>
      </c>
      <c r="F1369" t="s">
        <v>6958</v>
      </c>
      <c r="H1369" t="s">
        <v>2329</v>
      </c>
      <c r="I1369" t="s">
        <v>5788</v>
      </c>
      <c r="J1369" t="s">
        <v>6959</v>
      </c>
      <c r="K1369" t="s">
        <v>6959</v>
      </c>
      <c r="L1369">
        <v>0</v>
      </c>
      <c r="M1369">
        <v>0</v>
      </c>
      <c r="N1369">
        <v>0</v>
      </c>
      <c r="O1369" t="s">
        <v>6960</v>
      </c>
      <c r="P1369" s="1">
        <v>0.21</v>
      </c>
      <c r="Q1369" t="s">
        <v>6961</v>
      </c>
      <c r="R1369">
        <v>0</v>
      </c>
      <c r="S1369">
        <v>0</v>
      </c>
      <c r="T1369" s="10">
        <f t="shared" si="81"/>
        <v>1446.2809917355373</v>
      </c>
      <c r="U1369" s="30">
        <v>1754.5880879999997</v>
      </c>
      <c r="W1369">
        <f t="shared" si="82"/>
        <v>1750</v>
      </c>
      <c r="X1369" s="17">
        <f t="shared" si="80"/>
        <v>1750</v>
      </c>
      <c r="Y1369" t="s">
        <v>6957</v>
      </c>
      <c r="Z1369" t="s">
        <v>6957</v>
      </c>
      <c r="AA1369" t="s">
        <v>6958</v>
      </c>
      <c r="AB1369">
        <v>0</v>
      </c>
      <c r="AC1369">
        <v>0</v>
      </c>
    </row>
    <row r="1370" spans="1:29" ht="23.25">
      <c r="A1370">
        <v>1397</v>
      </c>
      <c r="B1370" t="s">
        <v>6956</v>
      </c>
      <c r="C1370" t="s">
        <v>6957</v>
      </c>
      <c r="D1370" t="s">
        <v>6957</v>
      </c>
      <c r="E1370" t="s">
        <v>6958</v>
      </c>
      <c r="F1370" t="s">
        <v>6958</v>
      </c>
      <c r="H1370" t="s">
        <v>2330</v>
      </c>
      <c r="I1370" t="s">
        <v>5789</v>
      </c>
      <c r="J1370" t="s">
        <v>6959</v>
      </c>
      <c r="K1370" t="s">
        <v>6959</v>
      </c>
      <c r="L1370">
        <v>0</v>
      </c>
      <c r="M1370">
        <v>0</v>
      </c>
      <c r="N1370">
        <v>0</v>
      </c>
      <c r="O1370" t="s">
        <v>6960</v>
      </c>
      <c r="P1370" s="1">
        <v>0.21</v>
      </c>
      <c r="Q1370" t="s">
        <v>6961</v>
      </c>
      <c r="R1370">
        <v>0</v>
      </c>
      <c r="S1370">
        <v>0</v>
      </c>
      <c r="T1370" s="10">
        <f t="shared" si="81"/>
        <v>1446.2809917355373</v>
      </c>
      <c r="U1370" s="30">
        <v>1754.5880879999997</v>
      </c>
      <c r="W1370">
        <f t="shared" si="82"/>
        <v>1750</v>
      </c>
      <c r="X1370" s="17">
        <f t="shared" si="80"/>
        <v>1750</v>
      </c>
      <c r="Y1370" t="s">
        <v>6957</v>
      </c>
      <c r="Z1370" t="s">
        <v>6957</v>
      </c>
      <c r="AA1370" t="s">
        <v>6958</v>
      </c>
      <c r="AB1370">
        <v>0</v>
      </c>
      <c r="AC1370">
        <v>0</v>
      </c>
    </row>
    <row r="1371" spans="1:29" ht="23.25">
      <c r="A1371">
        <v>1398</v>
      </c>
      <c r="B1371" t="s">
        <v>6956</v>
      </c>
      <c r="C1371" t="s">
        <v>6957</v>
      </c>
      <c r="D1371" t="s">
        <v>6957</v>
      </c>
      <c r="E1371" t="s">
        <v>6958</v>
      </c>
      <c r="F1371" t="s">
        <v>6958</v>
      </c>
      <c r="H1371" t="s">
        <v>2331</v>
      </c>
      <c r="I1371" t="s">
        <v>5790</v>
      </c>
      <c r="J1371" t="s">
        <v>6959</v>
      </c>
      <c r="K1371" t="s">
        <v>6959</v>
      </c>
      <c r="L1371">
        <v>0</v>
      </c>
      <c r="M1371">
        <v>0</v>
      </c>
      <c r="N1371">
        <v>0</v>
      </c>
      <c r="O1371" t="s">
        <v>6960</v>
      </c>
      <c r="P1371" s="1">
        <v>0.21</v>
      </c>
      <c r="Q1371" t="s">
        <v>6961</v>
      </c>
      <c r="R1371">
        <v>0</v>
      </c>
      <c r="S1371">
        <v>0</v>
      </c>
      <c r="T1371" s="10">
        <f t="shared" si="81"/>
        <v>2148.7603305785124</v>
      </c>
      <c r="U1371" s="30">
        <v>2596.0349744999999</v>
      </c>
      <c r="W1371">
        <f t="shared" si="82"/>
        <v>2600</v>
      </c>
      <c r="X1371" s="17">
        <f t="shared" si="80"/>
        <v>2600</v>
      </c>
      <c r="Y1371" t="s">
        <v>6957</v>
      </c>
      <c r="Z1371" t="s">
        <v>6957</v>
      </c>
      <c r="AA1371" t="s">
        <v>6958</v>
      </c>
      <c r="AB1371">
        <v>0</v>
      </c>
      <c r="AC1371">
        <v>0</v>
      </c>
    </row>
    <row r="1372" spans="1:29" ht="23.25">
      <c r="A1372">
        <v>1399</v>
      </c>
      <c r="B1372" t="s">
        <v>6956</v>
      </c>
      <c r="C1372" t="s">
        <v>6957</v>
      </c>
      <c r="D1372" t="s">
        <v>6957</v>
      </c>
      <c r="E1372" t="s">
        <v>6958</v>
      </c>
      <c r="F1372" t="s">
        <v>6958</v>
      </c>
      <c r="H1372" t="s">
        <v>2332</v>
      </c>
      <c r="I1372" t="s">
        <v>5791</v>
      </c>
      <c r="J1372" t="s">
        <v>6959</v>
      </c>
      <c r="K1372" t="s">
        <v>6959</v>
      </c>
      <c r="L1372">
        <v>0</v>
      </c>
      <c r="M1372">
        <v>0</v>
      </c>
      <c r="N1372">
        <v>0</v>
      </c>
      <c r="O1372" t="s">
        <v>6960</v>
      </c>
      <c r="P1372" s="1">
        <v>0.21</v>
      </c>
      <c r="Q1372" t="s">
        <v>6961</v>
      </c>
      <c r="R1372">
        <v>0</v>
      </c>
      <c r="S1372">
        <v>0</v>
      </c>
      <c r="T1372" s="10">
        <f t="shared" si="81"/>
        <v>2148.7603305785124</v>
      </c>
      <c r="U1372" s="30">
        <v>2596.0349744999999</v>
      </c>
      <c r="W1372">
        <f t="shared" si="82"/>
        <v>2600</v>
      </c>
      <c r="X1372" s="17">
        <f t="shared" si="80"/>
        <v>2600</v>
      </c>
      <c r="Y1372" t="s">
        <v>6957</v>
      </c>
      <c r="Z1372" t="s">
        <v>6957</v>
      </c>
      <c r="AA1372" t="s">
        <v>6958</v>
      </c>
      <c r="AB1372">
        <v>0</v>
      </c>
      <c r="AC1372">
        <v>0</v>
      </c>
    </row>
    <row r="1373" spans="1:29" ht="23.25">
      <c r="A1373">
        <v>1400</v>
      </c>
      <c r="B1373" t="s">
        <v>6956</v>
      </c>
      <c r="C1373" t="s">
        <v>6957</v>
      </c>
      <c r="D1373" t="s">
        <v>6957</v>
      </c>
      <c r="E1373" t="s">
        <v>6958</v>
      </c>
      <c r="F1373" t="s">
        <v>6958</v>
      </c>
      <c r="H1373" t="s">
        <v>2333</v>
      </c>
      <c r="I1373" t="s">
        <v>5792</v>
      </c>
      <c r="J1373" t="s">
        <v>6959</v>
      </c>
      <c r="K1373" t="s">
        <v>6959</v>
      </c>
      <c r="L1373">
        <v>0</v>
      </c>
      <c r="M1373">
        <v>0</v>
      </c>
      <c r="N1373">
        <v>0</v>
      </c>
      <c r="O1373" t="s">
        <v>6960</v>
      </c>
      <c r="P1373" s="1">
        <v>0.21</v>
      </c>
      <c r="Q1373" t="s">
        <v>6961</v>
      </c>
      <c r="R1373">
        <v>0</v>
      </c>
      <c r="S1373">
        <v>0</v>
      </c>
      <c r="T1373" s="10">
        <f t="shared" si="81"/>
        <v>2148.7603305785124</v>
      </c>
      <c r="U1373" s="30">
        <v>2596.0349744999999</v>
      </c>
      <c r="W1373">
        <f t="shared" si="82"/>
        <v>2600</v>
      </c>
      <c r="X1373" s="17">
        <f t="shared" si="80"/>
        <v>2600</v>
      </c>
      <c r="Y1373" t="s">
        <v>6957</v>
      </c>
      <c r="Z1373" t="s">
        <v>6957</v>
      </c>
      <c r="AA1373" t="s">
        <v>6958</v>
      </c>
      <c r="AB1373">
        <v>0</v>
      </c>
      <c r="AC1373">
        <v>0</v>
      </c>
    </row>
    <row r="1374" spans="1:29" ht="23.25">
      <c r="A1374">
        <v>1401</v>
      </c>
      <c r="B1374" t="s">
        <v>6956</v>
      </c>
      <c r="C1374" t="s">
        <v>6957</v>
      </c>
      <c r="D1374" t="s">
        <v>6957</v>
      </c>
      <c r="E1374" t="s">
        <v>6958</v>
      </c>
      <c r="F1374" t="s">
        <v>6958</v>
      </c>
      <c r="H1374" t="s">
        <v>2334</v>
      </c>
      <c r="I1374" t="s">
        <v>5793</v>
      </c>
      <c r="J1374" t="s">
        <v>6959</v>
      </c>
      <c r="K1374" t="s">
        <v>6959</v>
      </c>
      <c r="L1374">
        <v>0</v>
      </c>
      <c r="M1374">
        <v>0</v>
      </c>
      <c r="N1374">
        <v>0</v>
      </c>
      <c r="O1374" t="s">
        <v>6960</v>
      </c>
      <c r="P1374" s="1">
        <v>0.21</v>
      </c>
      <c r="Q1374" t="s">
        <v>6961</v>
      </c>
      <c r="R1374">
        <v>0</v>
      </c>
      <c r="S1374">
        <v>0</v>
      </c>
      <c r="T1374" s="10">
        <f t="shared" si="81"/>
        <v>2148.7603305785124</v>
      </c>
      <c r="U1374" s="30">
        <v>2596.0349744999999</v>
      </c>
      <c r="W1374">
        <f t="shared" si="82"/>
        <v>2600</v>
      </c>
      <c r="X1374" s="17">
        <f t="shared" si="80"/>
        <v>2600</v>
      </c>
      <c r="Y1374" t="s">
        <v>6957</v>
      </c>
      <c r="Z1374" t="s">
        <v>6957</v>
      </c>
      <c r="AA1374" t="s">
        <v>6958</v>
      </c>
      <c r="AB1374">
        <v>0</v>
      </c>
      <c r="AC1374">
        <v>0</v>
      </c>
    </row>
    <row r="1375" spans="1:29" ht="23.25">
      <c r="A1375">
        <v>1402</v>
      </c>
      <c r="B1375" t="s">
        <v>6956</v>
      </c>
      <c r="C1375" t="s">
        <v>6957</v>
      </c>
      <c r="D1375" t="s">
        <v>6957</v>
      </c>
      <c r="E1375" t="s">
        <v>6958</v>
      </c>
      <c r="F1375" t="s">
        <v>6958</v>
      </c>
      <c r="H1375" t="s">
        <v>2335</v>
      </c>
      <c r="I1375" t="s">
        <v>5794</v>
      </c>
      <c r="J1375" t="s">
        <v>6959</v>
      </c>
      <c r="K1375" t="s">
        <v>6959</v>
      </c>
      <c r="L1375">
        <v>0</v>
      </c>
      <c r="M1375">
        <v>0</v>
      </c>
      <c r="N1375">
        <v>0</v>
      </c>
      <c r="O1375" t="s">
        <v>6960</v>
      </c>
      <c r="P1375" s="1">
        <v>0.21</v>
      </c>
      <c r="Q1375" t="s">
        <v>6961</v>
      </c>
      <c r="R1375">
        <v>0</v>
      </c>
      <c r="S1375">
        <v>0</v>
      </c>
      <c r="T1375" s="10">
        <f t="shared" si="81"/>
        <v>2148.7603305785124</v>
      </c>
      <c r="U1375" s="30">
        <v>2596.0349744999999</v>
      </c>
      <c r="W1375">
        <f t="shared" si="82"/>
        <v>2600</v>
      </c>
      <c r="X1375" s="17">
        <f t="shared" si="80"/>
        <v>2600</v>
      </c>
      <c r="Y1375" t="s">
        <v>6957</v>
      </c>
      <c r="Z1375" t="s">
        <v>6957</v>
      </c>
      <c r="AA1375" t="s">
        <v>6958</v>
      </c>
      <c r="AB1375">
        <v>0</v>
      </c>
      <c r="AC1375">
        <v>0</v>
      </c>
    </row>
    <row r="1376" spans="1:29" ht="23.25">
      <c r="A1376">
        <v>1403</v>
      </c>
      <c r="B1376" t="s">
        <v>6956</v>
      </c>
      <c r="C1376" t="s">
        <v>6957</v>
      </c>
      <c r="D1376" t="s">
        <v>6957</v>
      </c>
      <c r="E1376" t="s">
        <v>6958</v>
      </c>
      <c r="F1376" t="s">
        <v>6958</v>
      </c>
      <c r="H1376" t="s">
        <v>2336</v>
      </c>
      <c r="I1376" t="s">
        <v>5795</v>
      </c>
      <c r="J1376" t="s">
        <v>6959</v>
      </c>
      <c r="K1376" t="s">
        <v>6959</v>
      </c>
      <c r="L1376">
        <v>0</v>
      </c>
      <c r="M1376">
        <v>0</v>
      </c>
      <c r="N1376">
        <v>0</v>
      </c>
      <c r="O1376" t="s">
        <v>6960</v>
      </c>
      <c r="P1376" s="1">
        <v>0.21</v>
      </c>
      <c r="Q1376" t="s">
        <v>6961</v>
      </c>
      <c r="R1376">
        <v>0</v>
      </c>
      <c r="S1376">
        <v>0</v>
      </c>
      <c r="T1376" s="10">
        <f t="shared" si="81"/>
        <v>1247.9338842975208</v>
      </c>
      <c r="U1376" s="30">
        <v>1506.0567802499997</v>
      </c>
      <c r="W1376">
        <f t="shared" si="82"/>
        <v>1510</v>
      </c>
      <c r="X1376" s="17">
        <f t="shared" si="80"/>
        <v>1510</v>
      </c>
      <c r="Y1376" t="s">
        <v>6957</v>
      </c>
      <c r="Z1376" t="s">
        <v>6957</v>
      </c>
      <c r="AA1376" t="s">
        <v>6958</v>
      </c>
      <c r="AB1376">
        <v>0</v>
      </c>
      <c r="AC1376">
        <v>0</v>
      </c>
    </row>
    <row r="1377" spans="1:29" ht="23.25">
      <c r="A1377">
        <v>1404</v>
      </c>
      <c r="B1377" t="s">
        <v>6956</v>
      </c>
      <c r="C1377" t="s">
        <v>6957</v>
      </c>
      <c r="D1377" t="s">
        <v>6957</v>
      </c>
      <c r="E1377" t="s">
        <v>6958</v>
      </c>
      <c r="F1377" t="s">
        <v>6958</v>
      </c>
      <c r="H1377" t="s">
        <v>2337</v>
      </c>
      <c r="I1377" t="s">
        <v>5796</v>
      </c>
      <c r="J1377" t="s">
        <v>6959</v>
      </c>
      <c r="K1377" t="s">
        <v>6959</v>
      </c>
      <c r="L1377">
        <v>0</v>
      </c>
      <c r="M1377">
        <v>0</v>
      </c>
      <c r="N1377">
        <v>0</v>
      </c>
      <c r="O1377" t="s">
        <v>6960</v>
      </c>
      <c r="P1377" s="1">
        <v>0.21</v>
      </c>
      <c r="Q1377" t="s">
        <v>6961</v>
      </c>
      <c r="R1377">
        <v>0</v>
      </c>
      <c r="S1377">
        <v>0</v>
      </c>
      <c r="T1377" s="10">
        <f t="shared" si="81"/>
        <v>1247.9338842975208</v>
      </c>
      <c r="U1377" s="30">
        <v>1506.0477959999998</v>
      </c>
      <c r="W1377">
        <f t="shared" si="82"/>
        <v>1510</v>
      </c>
      <c r="X1377" s="17">
        <f t="shared" si="80"/>
        <v>1510</v>
      </c>
      <c r="Y1377" t="s">
        <v>6957</v>
      </c>
      <c r="Z1377" t="s">
        <v>6957</v>
      </c>
      <c r="AA1377" t="s">
        <v>6958</v>
      </c>
      <c r="AB1377">
        <v>0</v>
      </c>
      <c r="AC1377">
        <v>0</v>
      </c>
    </row>
    <row r="1378" spans="1:29" ht="23.25">
      <c r="A1378">
        <v>1405</v>
      </c>
      <c r="B1378" t="s">
        <v>6956</v>
      </c>
      <c r="C1378" t="s">
        <v>6957</v>
      </c>
      <c r="D1378" t="s">
        <v>6957</v>
      </c>
      <c r="E1378" t="s">
        <v>6958</v>
      </c>
      <c r="F1378" t="s">
        <v>6958</v>
      </c>
      <c r="H1378" t="s">
        <v>2338</v>
      </c>
      <c r="I1378" t="s">
        <v>5797</v>
      </c>
      <c r="J1378" t="s">
        <v>6959</v>
      </c>
      <c r="K1378" t="s">
        <v>6959</v>
      </c>
      <c r="L1378">
        <v>0</v>
      </c>
      <c r="M1378">
        <v>0</v>
      </c>
      <c r="N1378">
        <v>0</v>
      </c>
      <c r="O1378" t="s">
        <v>6960</v>
      </c>
      <c r="P1378" s="1">
        <v>0.21</v>
      </c>
      <c r="Q1378" t="s">
        <v>6961</v>
      </c>
      <c r="R1378">
        <v>0</v>
      </c>
      <c r="S1378">
        <v>0</v>
      </c>
      <c r="T1378" s="10">
        <f t="shared" si="81"/>
        <v>1247.9338842975208</v>
      </c>
      <c r="U1378" s="30">
        <v>1506.0567802499997</v>
      </c>
      <c r="W1378">
        <f t="shared" si="82"/>
        <v>1510</v>
      </c>
      <c r="X1378" s="17">
        <f t="shared" si="80"/>
        <v>1510</v>
      </c>
      <c r="Y1378" t="s">
        <v>6957</v>
      </c>
      <c r="Z1378" t="s">
        <v>6957</v>
      </c>
      <c r="AA1378" t="s">
        <v>6958</v>
      </c>
      <c r="AB1378">
        <v>0</v>
      </c>
      <c r="AC1378">
        <v>0</v>
      </c>
    </row>
    <row r="1379" spans="1:29" ht="23.25">
      <c r="A1379">
        <v>1406</v>
      </c>
      <c r="B1379" t="s">
        <v>6956</v>
      </c>
      <c r="C1379" t="s">
        <v>6957</v>
      </c>
      <c r="D1379" t="s">
        <v>6957</v>
      </c>
      <c r="E1379" t="s">
        <v>6958</v>
      </c>
      <c r="F1379" t="s">
        <v>6958</v>
      </c>
      <c r="H1379" t="s">
        <v>2339</v>
      </c>
      <c r="I1379" t="s">
        <v>5798</v>
      </c>
      <c r="J1379" t="s">
        <v>6959</v>
      </c>
      <c r="K1379" t="s">
        <v>6959</v>
      </c>
      <c r="L1379">
        <v>0</v>
      </c>
      <c r="M1379">
        <v>0</v>
      </c>
      <c r="N1379">
        <v>0</v>
      </c>
      <c r="O1379" t="s">
        <v>6960</v>
      </c>
      <c r="P1379" s="1">
        <v>0.21</v>
      </c>
      <c r="Q1379" t="s">
        <v>6961</v>
      </c>
      <c r="R1379">
        <v>0</v>
      </c>
      <c r="S1379">
        <v>0</v>
      </c>
      <c r="T1379" s="10">
        <f t="shared" si="81"/>
        <v>1247.9338842975208</v>
      </c>
      <c r="U1379" s="30">
        <v>1506.0477959999998</v>
      </c>
      <c r="W1379">
        <f t="shared" si="82"/>
        <v>1510</v>
      </c>
      <c r="X1379" s="17">
        <f t="shared" si="80"/>
        <v>1510</v>
      </c>
      <c r="Y1379" t="s">
        <v>6957</v>
      </c>
      <c r="Z1379" t="s">
        <v>6957</v>
      </c>
      <c r="AA1379" t="s">
        <v>6958</v>
      </c>
      <c r="AB1379">
        <v>0</v>
      </c>
      <c r="AC1379">
        <v>0</v>
      </c>
    </row>
    <row r="1380" spans="1:29" ht="23.25">
      <c r="A1380">
        <v>1407</v>
      </c>
      <c r="B1380" t="s">
        <v>6956</v>
      </c>
      <c r="C1380" t="s">
        <v>6957</v>
      </c>
      <c r="D1380" t="s">
        <v>6957</v>
      </c>
      <c r="E1380" t="s">
        <v>6958</v>
      </c>
      <c r="F1380" t="s">
        <v>6958</v>
      </c>
      <c r="H1380" t="s">
        <v>2340</v>
      </c>
      <c r="I1380" t="s">
        <v>5799</v>
      </c>
      <c r="J1380" t="s">
        <v>6959</v>
      </c>
      <c r="K1380" t="s">
        <v>6959</v>
      </c>
      <c r="L1380">
        <v>0</v>
      </c>
      <c r="M1380">
        <v>0</v>
      </c>
      <c r="N1380">
        <v>0</v>
      </c>
      <c r="O1380" t="s">
        <v>6960</v>
      </c>
      <c r="P1380" s="1">
        <v>0.21</v>
      </c>
      <c r="Q1380" t="s">
        <v>6961</v>
      </c>
      <c r="R1380">
        <v>0</v>
      </c>
      <c r="S1380">
        <v>0</v>
      </c>
      <c r="T1380" s="10">
        <f t="shared" si="81"/>
        <v>1247.9338842975208</v>
      </c>
      <c r="U1380" s="30">
        <v>1506.0567802499997</v>
      </c>
      <c r="W1380">
        <f t="shared" si="82"/>
        <v>1510</v>
      </c>
      <c r="X1380" s="17">
        <f t="shared" si="80"/>
        <v>1510</v>
      </c>
      <c r="Y1380" t="s">
        <v>6957</v>
      </c>
      <c r="Z1380" t="s">
        <v>6957</v>
      </c>
      <c r="AA1380" t="s">
        <v>6958</v>
      </c>
      <c r="AB1380">
        <v>0</v>
      </c>
      <c r="AC1380">
        <v>0</v>
      </c>
    </row>
    <row r="1381" spans="1:29" ht="23.25">
      <c r="A1381">
        <v>1408</v>
      </c>
      <c r="B1381" t="s">
        <v>6956</v>
      </c>
      <c r="C1381" t="s">
        <v>6957</v>
      </c>
      <c r="D1381" t="s">
        <v>6957</v>
      </c>
      <c r="E1381" t="s">
        <v>6958</v>
      </c>
      <c r="F1381" t="s">
        <v>6958</v>
      </c>
      <c r="H1381" t="s">
        <v>2341</v>
      </c>
      <c r="I1381" t="s">
        <v>5800</v>
      </c>
      <c r="J1381" t="s">
        <v>6959</v>
      </c>
      <c r="K1381" t="s">
        <v>6959</v>
      </c>
      <c r="L1381">
        <v>0</v>
      </c>
      <c r="M1381">
        <v>0</v>
      </c>
      <c r="N1381">
        <v>0</v>
      </c>
      <c r="O1381" t="s">
        <v>6960</v>
      </c>
      <c r="P1381" s="1">
        <v>0.21</v>
      </c>
      <c r="Q1381" t="s">
        <v>6961</v>
      </c>
      <c r="R1381">
        <v>0</v>
      </c>
      <c r="S1381">
        <v>0</v>
      </c>
      <c r="T1381" s="10">
        <f t="shared" si="81"/>
        <v>1719.0082644628101</v>
      </c>
      <c r="U1381" s="30">
        <v>2082.5850869999995</v>
      </c>
      <c r="W1381">
        <f t="shared" si="82"/>
        <v>2080</v>
      </c>
      <c r="X1381" s="17">
        <f t="shared" si="80"/>
        <v>2080</v>
      </c>
      <c r="Y1381" t="s">
        <v>6957</v>
      </c>
      <c r="Z1381" t="s">
        <v>6957</v>
      </c>
      <c r="AA1381" t="s">
        <v>6958</v>
      </c>
      <c r="AB1381">
        <v>0</v>
      </c>
      <c r="AC1381">
        <v>0</v>
      </c>
    </row>
    <row r="1382" spans="1:29" ht="23.25">
      <c r="A1382">
        <v>1409</v>
      </c>
      <c r="B1382" t="s">
        <v>6956</v>
      </c>
      <c r="C1382" t="s">
        <v>6957</v>
      </c>
      <c r="D1382" t="s">
        <v>6957</v>
      </c>
      <c r="E1382" t="s">
        <v>6958</v>
      </c>
      <c r="F1382" t="s">
        <v>6958</v>
      </c>
      <c r="H1382" t="s">
        <v>2342</v>
      </c>
      <c r="I1382" t="s">
        <v>5801</v>
      </c>
      <c r="J1382" t="s">
        <v>6959</v>
      </c>
      <c r="K1382" t="s">
        <v>6959</v>
      </c>
      <c r="L1382">
        <v>0</v>
      </c>
      <c r="M1382">
        <v>0</v>
      </c>
      <c r="N1382">
        <v>0</v>
      </c>
      <c r="O1382" t="s">
        <v>6960</v>
      </c>
      <c r="P1382" s="1">
        <v>0.21</v>
      </c>
      <c r="Q1382" t="s">
        <v>6961</v>
      </c>
      <c r="R1382">
        <v>0</v>
      </c>
      <c r="S1382">
        <v>0</v>
      </c>
      <c r="T1382" s="10">
        <f t="shared" si="81"/>
        <v>1719.0082644628101</v>
      </c>
      <c r="U1382" s="30">
        <v>2082.6749295</v>
      </c>
      <c r="W1382">
        <f t="shared" si="82"/>
        <v>2080</v>
      </c>
      <c r="X1382" s="17">
        <f t="shared" si="80"/>
        <v>2080</v>
      </c>
      <c r="Y1382" t="s">
        <v>6957</v>
      </c>
      <c r="Z1382" t="s">
        <v>6957</v>
      </c>
      <c r="AA1382" t="s">
        <v>6958</v>
      </c>
      <c r="AB1382">
        <v>0</v>
      </c>
      <c r="AC1382">
        <v>0</v>
      </c>
    </row>
    <row r="1383" spans="1:29" ht="23.25">
      <c r="A1383">
        <v>1410</v>
      </c>
      <c r="B1383" t="s">
        <v>6956</v>
      </c>
      <c r="C1383" t="s">
        <v>6957</v>
      </c>
      <c r="D1383" t="s">
        <v>6957</v>
      </c>
      <c r="E1383" t="s">
        <v>6958</v>
      </c>
      <c r="F1383" t="s">
        <v>6958</v>
      </c>
      <c r="H1383" t="s">
        <v>2343</v>
      </c>
      <c r="I1383" t="s">
        <v>5802</v>
      </c>
      <c r="J1383" t="s">
        <v>6959</v>
      </c>
      <c r="K1383" t="s">
        <v>6959</v>
      </c>
      <c r="L1383">
        <v>0</v>
      </c>
      <c r="M1383">
        <v>0</v>
      </c>
      <c r="N1383">
        <v>0</v>
      </c>
      <c r="O1383" t="s">
        <v>6960</v>
      </c>
      <c r="P1383" s="1">
        <v>0.21</v>
      </c>
      <c r="Q1383" t="s">
        <v>6961</v>
      </c>
      <c r="R1383">
        <v>0</v>
      </c>
      <c r="S1383">
        <v>0</v>
      </c>
      <c r="T1383" s="10">
        <f t="shared" si="81"/>
        <v>1719.0082644628101</v>
      </c>
      <c r="U1383" s="30">
        <v>2082.5761027500002</v>
      </c>
      <c r="W1383">
        <f t="shared" si="82"/>
        <v>2080</v>
      </c>
      <c r="X1383" s="17">
        <f t="shared" si="80"/>
        <v>2080</v>
      </c>
      <c r="Y1383" t="s">
        <v>6957</v>
      </c>
      <c r="Z1383" t="s">
        <v>6957</v>
      </c>
      <c r="AA1383" t="s">
        <v>6958</v>
      </c>
      <c r="AB1383">
        <v>0</v>
      </c>
      <c r="AC1383">
        <v>0</v>
      </c>
    </row>
    <row r="1384" spans="1:29" ht="23.25">
      <c r="A1384">
        <v>1411</v>
      </c>
      <c r="B1384" t="s">
        <v>6956</v>
      </c>
      <c r="C1384" t="s">
        <v>6957</v>
      </c>
      <c r="D1384" t="s">
        <v>6957</v>
      </c>
      <c r="E1384" t="s">
        <v>6958</v>
      </c>
      <c r="F1384" t="s">
        <v>6958</v>
      </c>
      <c r="H1384" t="s">
        <v>2344</v>
      </c>
      <c r="I1384" t="s">
        <v>5803</v>
      </c>
      <c r="J1384" t="s">
        <v>6959</v>
      </c>
      <c r="K1384" t="s">
        <v>6959</v>
      </c>
      <c r="L1384">
        <v>0</v>
      </c>
      <c r="M1384">
        <v>0</v>
      </c>
      <c r="N1384">
        <v>0</v>
      </c>
      <c r="O1384" t="s">
        <v>6960</v>
      </c>
      <c r="P1384" s="1">
        <v>0.21</v>
      </c>
      <c r="Q1384" t="s">
        <v>6961</v>
      </c>
      <c r="R1384">
        <v>0</v>
      </c>
      <c r="S1384">
        <v>0</v>
      </c>
      <c r="T1384" s="10">
        <f t="shared" si="81"/>
        <v>1719.0082644628101</v>
      </c>
      <c r="U1384" s="30">
        <v>2082.5761027500002</v>
      </c>
      <c r="W1384">
        <f t="shared" si="82"/>
        <v>2080</v>
      </c>
      <c r="X1384" s="17">
        <f t="shared" si="80"/>
        <v>2080</v>
      </c>
      <c r="Y1384" t="s">
        <v>6957</v>
      </c>
      <c r="Z1384" t="s">
        <v>6957</v>
      </c>
      <c r="AA1384" t="s">
        <v>6958</v>
      </c>
      <c r="AB1384">
        <v>0</v>
      </c>
      <c r="AC1384">
        <v>0</v>
      </c>
    </row>
    <row r="1385" spans="1:29" ht="23.25">
      <c r="A1385">
        <v>1412</v>
      </c>
      <c r="B1385" t="s">
        <v>6956</v>
      </c>
      <c r="C1385" t="s">
        <v>6957</v>
      </c>
      <c r="D1385" t="s">
        <v>6957</v>
      </c>
      <c r="E1385" t="s">
        <v>6958</v>
      </c>
      <c r="F1385" t="s">
        <v>6958</v>
      </c>
      <c r="H1385" t="s">
        <v>2345</v>
      </c>
      <c r="I1385" t="s">
        <v>5804</v>
      </c>
      <c r="J1385" t="s">
        <v>6959</v>
      </c>
      <c r="K1385" t="s">
        <v>6959</v>
      </c>
      <c r="L1385">
        <v>0</v>
      </c>
      <c r="M1385">
        <v>0</v>
      </c>
      <c r="N1385">
        <v>0</v>
      </c>
      <c r="O1385" t="s">
        <v>6960</v>
      </c>
      <c r="P1385" s="1">
        <v>0.21</v>
      </c>
      <c r="Q1385" t="s">
        <v>6961</v>
      </c>
      <c r="R1385">
        <v>0</v>
      </c>
      <c r="S1385">
        <v>0</v>
      </c>
      <c r="T1385" s="10">
        <f t="shared" si="81"/>
        <v>1719.0082644628101</v>
      </c>
      <c r="U1385" s="30">
        <v>2082.5761027500002</v>
      </c>
      <c r="W1385">
        <f t="shared" si="82"/>
        <v>2080</v>
      </c>
      <c r="X1385" s="17">
        <f t="shared" si="80"/>
        <v>2080</v>
      </c>
      <c r="Y1385" t="s">
        <v>6957</v>
      </c>
      <c r="Z1385" t="s">
        <v>6957</v>
      </c>
      <c r="AA1385" t="s">
        <v>6958</v>
      </c>
      <c r="AB1385">
        <v>0</v>
      </c>
      <c r="AC1385">
        <v>0</v>
      </c>
    </row>
    <row r="1386" spans="1:29" ht="23.25">
      <c r="A1386">
        <v>1413</v>
      </c>
      <c r="B1386" t="s">
        <v>6956</v>
      </c>
      <c r="C1386" t="s">
        <v>6957</v>
      </c>
      <c r="D1386" t="s">
        <v>6957</v>
      </c>
      <c r="E1386" t="s">
        <v>6958</v>
      </c>
      <c r="F1386" t="s">
        <v>6958</v>
      </c>
      <c r="H1386" t="s">
        <v>2346</v>
      </c>
      <c r="I1386" t="s">
        <v>5805</v>
      </c>
      <c r="J1386" t="s">
        <v>6959</v>
      </c>
      <c r="K1386" t="s">
        <v>6959</v>
      </c>
      <c r="L1386">
        <v>0</v>
      </c>
      <c r="M1386">
        <v>0</v>
      </c>
      <c r="N1386">
        <v>0</v>
      </c>
      <c r="O1386" t="s">
        <v>6960</v>
      </c>
      <c r="P1386" s="1">
        <v>0.21</v>
      </c>
      <c r="Q1386" t="s">
        <v>6961</v>
      </c>
      <c r="R1386">
        <v>0</v>
      </c>
      <c r="S1386">
        <v>0</v>
      </c>
      <c r="T1386" s="10">
        <f t="shared" si="81"/>
        <v>1719.0082644628101</v>
      </c>
      <c r="U1386" s="30">
        <v>2082.5761027500002</v>
      </c>
      <c r="W1386">
        <f t="shared" si="82"/>
        <v>2080</v>
      </c>
      <c r="X1386" s="17">
        <f t="shared" si="80"/>
        <v>2080</v>
      </c>
      <c r="Y1386" t="s">
        <v>6957</v>
      </c>
      <c r="Z1386" t="s">
        <v>6957</v>
      </c>
      <c r="AA1386" t="s">
        <v>6958</v>
      </c>
      <c r="AB1386">
        <v>0</v>
      </c>
      <c r="AC1386">
        <v>0</v>
      </c>
    </row>
    <row r="1387" spans="1:29" ht="23.25">
      <c r="A1387">
        <v>1414</v>
      </c>
      <c r="B1387" t="s">
        <v>6956</v>
      </c>
      <c r="C1387" t="s">
        <v>6957</v>
      </c>
      <c r="D1387" t="s">
        <v>6957</v>
      </c>
      <c r="E1387" t="s">
        <v>6958</v>
      </c>
      <c r="F1387" t="s">
        <v>6958</v>
      </c>
      <c r="H1387" t="s">
        <v>2347</v>
      </c>
      <c r="I1387" t="s">
        <v>5806</v>
      </c>
      <c r="J1387" t="s">
        <v>6959</v>
      </c>
      <c r="K1387" t="s">
        <v>6959</v>
      </c>
      <c r="L1387">
        <v>0</v>
      </c>
      <c r="M1387">
        <v>0</v>
      </c>
      <c r="N1387">
        <v>0</v>
      </c>
      <c r="O1387" t="s">
        <v>6960</v>
      </c>
      <c r="P1387" s="1">
        <v>0.21</v>
      </c>
      <c r="Q1387" t="s">
        <v>6961</v>
      </c>
      <c r="R1387">
        <v>0</v>
      </c>
      <c r="S1387">
        <v>0</v>
      </c>
      <c r="T1387" s="10">
        <f t="shared" si="81"/>
        <v>1247.9338842975208</v>
      </c>
      <c r="U1387" s="30">
        <v>1506.0567802499997</v>
      </c>
      <c r="W1387">
        <f t="shared" si="82"/>
        <v>1510</v>
      </c>
      <c r="X1387" s="17">
        <f t="shared" si="80"/>
        <v>1510</v>
      </c>
      <c r="Y1387" t="s">
        <v>6957</v>
      </c>
      <c r="Z1387" t="s">
        <v>6957</v>
      </c>
      <c r="AA1387" t="s">
        <v>6958</v>
      </c>
      <c r="AB1387">
        <v>0</v>
      </c>
      <c r="AC1387">
        <v>0</v>
      </c>
    </row>
    <row r="1388" spans="1:29" ht="23.25">
      <c r="A1388">
        <v>1415</v>
      </c>
      <c r="B1388" t="s">
        <v>6956</v>
      </c>
      <c r="C1388" t="s">
        <v>6957</v>
      </c>
      <c r="D1388" t="s">
        <v>6957</v>
      </c>
      <c r="E1388" t="s">
        <v>6958</v>
      </c>
      <c r="F1388" t="s">
        <v>6958</v>
      </c>
      <c r="H1388" t="s">
        <v>2348</v>
      </c>
      <c r="I1388" t="s">
        <v>5807</v>
      </c>
      <c r="J1388" t="s">
        <v>6959</v>
      </c>
      <c r="K1388" t="s">
        <v>6959</v>
      </c>
      <c r="L1388">
        <v>0</v>
      </c>
      <c r="M1388">
        <v>0</v>
      </c>
      <c r="N1388">
        <v>0</v>
      </c>
      <c r="O1388" t="s">
        <v>6960</v>
      </c>
      <c r="P1388" s="1">
        <v>0.21</v>
      </c>
      <c r="Q1388" t="s">
        <v>6961</v>
      </c>
      <c r="R1388">
        <v>0</v>
      </c>
      <c r="S1388">
        <v>0</v>
      </c>
      <c r="T1388" s="10">
        <f t="shared" si="81"/>
        <v>1966.9421487603306</v>
      </c>
      <c r="U1388" s="30">
        <v>2377.8794159999993</v>
      </c>
      <c r="W1388">
        <f t="shared" si="82"/>
        <v>2380</v>
      </c>
      <c r="X1388" s="17">
        <f t="shared" si="80"/>
        <v>2380</v>
      </c>
      <c r="Y1388" t="s">
        <v>6957</v>
      </c>
      <c r="Z1388" t="s">
        <v>6957</v>
      </c>
      <c r="AA1388" t="s">
        <v>6958</v>
      </c>
      <c r="AB1388">
        <v>0</v>
      </c>
      <c r="AC1388">
        <v>0</v>
      </c>
    </row>
    <row r="1389" spans="1:29" ht="23.25">
      <c r="A1389">
        <v>1416</v>
      </c>
      <c r="B1389" t="s">
        <v>6956</v>
      </c>
      <c r="C1389" t="s">
        <v>6957</v>
      </c>
      <c r="D1389" t="s">
        <v>6957</v>
      </c>
      <c r="E1389" t="s">
        <v>6958</v>
      </c>
      <c r="F1389" t="s">
        <v>6958</v>
      </c>
      <c r="H1389" t="s">
        <v>2349</v>
      </c>
      <c r="I1389" t="s">
        <v>5808</v>
      </c>
      <c r="J1389" t="s">
        <v>6959</v>
      </c>
      <c r="K1389" t="s">
        <v>6959</v>
      </c>
      <c r="L1389">
        <v>0</v>
      </c>
      <c r="M1389">
        <v>0</v>
      </c>
      <c r="N1389">
        <v>0</v>
      </c>
      <c r="O1389" t="s">
        <v>6960</v>
      </c>
      <c r="P1389" s="1">
        <v>0.21</v>
      </c>
      <c r="Q1389" t="s">
        <v>6961</v>
      </c>
      <c r="R1389">
        <v>0</v>
      </c>
      <c r="S1389">
        <v>0</v>
      </c>
      <c r="T1389" s="10">
        <f t="shared" si="81"/>
        <v>1247.9338842975208</v>
      </c>
      <c r="U1389" s="30">
        <v>1506.0567802499997</v>
      </c>
      <c r="W1389">
        <f t="shared" si="82"/>
        <v>1510</v>
      </c>
      <c r="X1389" s="17">
        <f t="shared" si="80"/>
        <v>1510</v>
      </c>
      <c r="Y1389" t="s">
        <v>6957</v>
      </c>
      <c r="Z1389" t="s">
        <v>6957</v>
      </c>
      <c r="AA1389" t="s">
        <v>6958</v>
      </c>
      <c r="AB1389">
        <v>0</v>
      </c>
      <c r="AC1389">
        <v>0</v>
      </c>
    </row>
    <row r="1390" spans="1:29" ht="23.25">
      <c r="A1390">
        <v>1417</v>
      </c>
      <c r="B1390" t="s">
        <v>6956</v>
      </c>
      <c r="C1390" t="s">
        <v>6957</v>
      </c>
      <c r="D1390" t="s">
        <v>6957</v>
      </c>
      <c r="E1390" t="s">
        <v>6958</v>
      </c>
      <c r="F1390" t="s">
        <v>6958</v>
      </c>
      <c r="H1390" t="s">
        <v>2350</v>
      </c>
      <c r="I1390" t="s">
        <v>5809</v>
      </c>
      <c r="J1390" t="s">
        <v>6959</v>
      </c>
      <c r="K1390" t="s">
        <v>6959</v>
      </c>
      <c r="L1390">
        <v>0</v>
      </c>
      <c r="M1390">
        <v>0</v>
      </c>
      <c r="N1390">
        <v>0</v>
      </c>
      <c r="O1390" t="s">
        <v>6960</v>
      </c>
      <c r="P1390" s="1">
        <v>0.21</v>
      </c>
      <c r="Q1390" t="s">
        <v>6961</v>
      </c>
      <c r="R1390">
        <v>0</v>
      </c>
      <c r="S1390">
        <v>0</v>
      </c>
      <c r="T1390" s="10">
        <f t="shared" si="81"/>
        <v>1247.9338842975208</v>
      </c>
      <c r="U1390" s="30">
        <v>1506.0567802499997</v>
      </c>
      <c r="W1390">
        <f t="shared" si="82"/>
        <v>1510</v>
      </c>
      <c r="X1390" s="17">
        <f t="shared" si="80"/>
        <v>1510</v>
      </c>
      <c r="Y1390" t="s">
        <v>6957</v>
      </c>
      <c r="Z1390" t="s">
        <v>6957</v>
      </c>
      <c r="AA1390" t="s">
        <v>6958</v>
      </c>
      <c r="AB1390">
        <v>0</v>
      </c>
      <c r="AC1390">
        <v>0</v>
      </c>
    </row>
    <row r="1391" spans="1:29" ht="23.25">
      <c r="A1391">
        <v>1418</v>
      </c>
      <c r="B1391" t="s">
        <v>6956</v>
      </c>
      <c r="C1391" t="s">
        <v>6957</v>
      </c>
      <c r="D1391" t="s">
        <v>6957</v>
      </c>
      <c r="E1391" t="s">
        <v>6958</v>
      </c>
      <c r="F1391" t="s">
        <v>6958</v>
      </c>
      <c r="H1391" t="s">
        <v>2351</v>
      </c>
      <c r="I1391" t="s">
        <v>5810</v>
      </c>
      <c r="J1391" t="s">
        <v>6959</v>
      </c>
      <c r="K1391" t="s">
        <v>6959</v>
      </c>
      <c r="L1391">
        <v>0</v>
      </c>
      <c r="M1391">
        <v>0</v>
      </c>
      <c r="N1391">
        <v>0</v>
      </c>
      <c r="O1391" t="s">
        <v>6960</v>
      </c>
      <c r="P1391" s="1">
        <v>0.21</v>
      </c>
      <c r="Q1391" t="s">
        <v>6961</v>
      </c>
      <c r="R1391">
        <v>0</v>
      </c>
      <c r="S1391">
        <v>0</v>
      </c>
      <c r="T1391" s="10">
        <f t="shared" si="81"/>
        <v>1247.9338842975208</v>
      </c>
      <c r="U1391" s="30">
        <v>1505.98490625</v>
      </c>
      <c r="W1391">
        <f t="shared" si="82"/>
        <v>1510</v>
      </c>
      <c r="X1391" s="17">
        <f t="shared" si="80"/>
        <v>1510</v>
      </c>
      <c r="Y1391" t="s">
        <v>6957</v>
      </c>
      <c r="Z1391" t="s">
        <v>6957</v>
      </c>
      <c r="AA1391" t="s">
        <v>6958</v>
      </c>
      <c r="AB1391">
        <v>0</v>
      </c>
      <c r="AC1391">
        <v>0</v>
      </c>
    </row>
    <row r="1392" spans="1:29" ht="23.25">
      <c r="A1392">
        <v>1419</v>
      </c>
      <c r="B1392" t="s">
        <v>6956</v>
      </c>
      <c r="C1392" t="s">
        <v>6957</v>
      </c>
      <c r="D1392" t="s">
        <v>6957</v>
      </c>
      <c r="E1392" t="s">
        <v>6958</v>
      </c>
      <c r="F1392" t="s">
        <v>6958</v>
      </c>
      <c r="H1392" t="s">
        <v>2352</v>
      </c>
      <c r="I1392" t="s">
        <v>5811</v>
      </c>
      <c r="J1392" t="s">
        <v>6959</v>
      </c>
      <c r="K1392" t="s">
        <v>6959</v>
      </c>
      <c r="L1392">
        <v>0</v>
      </c>
      <c r="M1392">
        <v>0</v>
      </c>
      <c r="N1392">
        <v>0</v>
      </c>
      <c r="O1392" t="s">
        <v>6960</v>
      </c>
      <c r="P1392" s="1">
        <v>0.21</v>
      </c>
      <c r="Q1392" t="s">
        <v>6961</v>
      </c>
      <c r="R1392">
        <v>0</v>
      </c>
      <c r="S1392">
        <v>0</v>
      </c>
      <c r="T1392" s="10">
        <f t="shared" si="81"/>
        <v>1363.6363636363637</v>
      </c>
      <c r="U1392" s="30">
        <v>1648.9782292499999</v>
      </c>
      <c r="W1392">
        <f t="shared" si="82"/>
        <v>1650</v>
      </c>
      <c r="X1392" s="17">
        <f t="shared" si="80"/>
        <v>1650</v>
      </c>
      <c r="Y1392" t="s">
        <v>6957</v>
      </c>
      <c r="Z1392" t="s">
        <v>6957</v>
      </c>
      <c r="AA1392" t="s">
        <v>6958</v>
      </c>
      <c r="AB1392">
        <v>0</v>
      </c>
      <c r="AC1392">
        <v>0</v>
      </c>
    </row>
    <row r="1393" spans="1:29" ht="23.25">
      <c r="A1393">
        <v>1420</v>
      </c>
      <c r="B1393" t="s">
        <v>6956</v>
      </c>
      <c r="C1393" t="s">
        <v>6957</v>
      </c>
      <c r="D1393" t="s">
        <v>6957</v>
      </c>
      <c r="E1393" t="s">
        <v>6958</v>
      </c>
      <c r="F1393" t="s">
        <v>6958</v>
      </c>
      <c r="H1393" t="s">
        <v>2353</v>
      </c>
      <c r="I1393" t="s">
        <v>5812</v>
      </c>
      <c r="J1393" t="s">
        <v>6959</v>
      </c>
      <c r="K1393" t="s">
        <v>6959</v>
      </c>
      <c r="L1393">
        <v>0</v>
      </c>
      <c r="M1393">
        <v>0</v>
      </c>
      <c r="N1393">
        <v>0</v>
      </c>
      <c r="O1393" t="s">
        <v>6960</v>
      </c>
      <c r="P1393" s="1">
        <v>0.21</v>
      </c>
      <c r="Q1393" t="s">
        <v>6961</v>
      </c>
      <c r="R1393">
        <v>0</v>
      </c>
      <c r="S1393">
        <v>0</v>
      </c>
      <c r="T1393" s="10">
        <f t="shared" si="81"/>
        <v>1363.6363636363637</v>
      </c>
      <c r="U1393" s="30">
        <v>1648.9782292499999</v>
      </c>
      <c r="W1393">
        <f t="shared" si="82"/>
        <v>1650</v>
      </c>
      <c r="X1393" s="17">
        <f t="shared" si="80"/>
        <v>1650</v>
      </c>
      <c r="Y1393" t="s">
        <v>6957</v>
      </c>
      <c r="Z1393" t="s">
        <v>6957</v>
      </c>
      <c r="AA1393" t="s">
        <v>6958</v>
      </c>
      <c r="AB1393">
        <v>0</v>
      </c>
      <c r="AC1393">
        <v>0</v>
      </c>
    </row>
    <row r="1394" spans="1:29" ht="23.25">
      <c r="A1394">
        <v>1421</v>
      </c>
      <c r="B1394" t="s">
        <v>6956</v>
      </c>
      <c r="C1394" t="s">
        <v>6957</v>
      </c>
      <c r="D1394" t="s">
        <v>6957</v>
      </c>
      <c r="E1394" t="s">
        <v>6958</v>
      </c>
      <c r="F1394" t="s">
        <v>6958</v>
      </c>
      <c r="H1394" t="s">
        <v>2354</v>
      </c>
      <c r="I1394" t="s">
        <v>5813</v>
      </c>
      <c r="J1394" t="s">
        <v>6959</v>
      </c>
      <c r="K1394" t="s">
        <v>6959</v>
      </c>
      <c r="L1394">
        <v>0</v>
      </c>
      <c r="M1394">
        <v>0</v>
      </c>
      <c r="N1394">
        <v>0</v>
      </c>
      <c r="O1394" t="s">
        <v>6960</v>
      </c>
      <c r="P1394" s="1">
        <v>0.21</v>
      </c>
      <c r="Q1394" t="s">
        <v>6961</v>
      </c>
      <c r="R1394">
        <v>0</v>
      </c>
      <c r="S1394">
        <v>0</v>
      </c>
      <c r="T1394" s="10">
        <f t="shared" si="81"/>
        <v>1363.6363636363637</v>
      </c>
      <c r="U1394" s="30">
        <v>1648.9782292499999</v>
      </c>
      <c r="W1394">
        <f t="shared" si="82"/>
        <v>1650</v>
      </c>
      <c r="X1394" s="17">
        <f t="shared" si="80"/>
        <v>1650</v>
      </c>
      <c r="Y1394" t="s">
        <v>6957</v>
      </c>
      <c r="Z1394" t="s">
        <v>6957</v>
      </c>
      <c r="AA1394" t="s">
        <v>6958</v>
      </c>
      <c r="AB1394">
        <v>0</v>
      </c>
      <c r="AC1394">
        <v>0</v>
      </c>
    </row>
    <row r="1395" spans="1:29" ht="23.25">
      <c r="A1395">
        <v>1422</v>
      </c>
      <c r="B1395" t="s">
        <v>6956</v>
      </c>
      <c r="C1395" t="s">
        <v>6957</v>
      </c>
      <c r="D1395" t="s">
        <v>6957</v>
      </c>
      <c r="E1395" t="s">
        <v>6958</v>
      </c>
      <c r="F1395" t="s">
        <v>6958</v>
      </c>
      <c r="H1395" t="s">
        <v>2355</v>
      </c>
      <c r="I1395" t="s">
        <v>5814</v>
      </c>
      <c r="J1395" t="s">
        <v>6959</v>
      </c>
      <c r="K1395" t="s">
        <v>6959</v>
      </c>
      <c r="L1395">
        <v>0</v>
      </c>
      <c r="M1395">
        <v>0</v>
      </c>
      <c r="N1395">
        <v>0</v>
      </c>
      <c r="O1395" t="s">
        <v>6960</v>
      </c>
      <c r="P1395" s="1">
        <v>0.21</v>
      </c>
      <c r="Q1395" t="s">
        <v>6961</v>
      </c>
      <c r="R1395">
        <v>0</v>
      </c>
      <c r="S1395">
        <v>0</v>
      </c>
      <c r="T1395" s="10">
        <f t="shared" si="81"/>
        <v>1363.6363636363637</v>
      </c>
      <c r="U1395" s="30">
        <v>1648.9782292499999</v>
      </c>
      <c r="W1395">
        <f t="shared" si="82"/>
        <v>1650</v>
      </c>
      <c r="X1395" s="17">
        <f t="shared" si="80"/>
        <v>1650</v>
      </c>
      <c r="Y1395" t="s">
        <v>6957</v>
      </c>
      <c r="Z1395" t="s">
        <v>6957</v>
      </c>
      <c r="AA1395" t="s">
        <v>6958</v>
      </c>
      <c r="AB1395">
        <v>0</v>
      </c>
      <c r="AC1395">
        <v>0</v>
      </c>
    </row>
    <row r="1396" spans="1:29" ht="23.25">
      <c r="A1396">
        <v>1423</v>
      </c>
      <c r="B1396" t="s">
        <v>6956</v>
      </c>
      <c r="C1396" t="s">
        <v>6957</v>
      </c>
      <c r="D1396" t="s">
        <v>6957</v>
      </c>
      <c r="E1396" t="s">
        <v>6958</v>
      </c>
      <c r="F1396" t="s">
        <v>6958</v>
      </c>
      <c r="H1396" t="s">
        <v>2356</v>
      </c>
      <c r="I1396" t="s">
        <v>5815</v>
      </c>
      <c r="J1396" t="s">
        <v>6959</v>
      </c>
      <c r="K1396" t="s">
        <v>6959</v>
      </c>
      <c r="L1396">
        <v>0</v>
      </c>
      <c r="M1396">
        <v>0</v>
      </c>
      <c r="N1396">
        <v>0</v>
      </c>
      <c r="O1396" t="s">
        <v>6960</v>
      </c>
      <c r="P1396" s="1">
        <v>0.21</v>
      </c>
      <c r="Q1396" t="s">
        <v>6961</v>
      </c>
      <c r="R1396">
        <v>0</v>
      </c>
      <c r="S1396">
        <v>0</v>
      </c>
      <c r="T1396" s="10">
        <f t="shared" si="81"/>
        <v>1363.6363636363637</v>
      </c>
      <c r="U1396" s="30">
        <v>1648.9782292499999</v>
      </c>
      <c r="W1396">
        <f t="shared" si="82"/>
        <v>1650</v>
      </c>
      <c r="X1396" s="17">
        <f t="shared" si="80"/>
        <v>1650</v>
      </c>
      <c r="Y1396" t="s">
        <v>6957</v>
      </c>
      <c r="Z1396" t="s">
        <v>6957</v>
      </c>
      <c r="AA1396" t="s">
        <v>6958</v>
      </c>
      <c r="AB1396">
        <v>0</v>
      </c>
      <c r="AC1396">
        <v>0</v>
      </c>
    </row>
    <row r="1397" spans="1:29" ht="23.25">
      <c r="A1397">
        <v>1424</v>
      </c>
      <c r="B1397" t="s">
        <v>6956</v>
      </c>
      <c r="C1397" t="s">
        <v>6957</v>
      </c>
      <c r="D1397" t="s">
        <v>6957</v>
      </c>
      <c r="E1397" t="s">
        <v>6958</v>
      </c>
      <c r="F1397" t="s">
        <v>6958</v>
      </c>
      <c r="H1397" t="s">
        <v>2357</v>
      </c>
      <c r="I1397" t="s">
        <v>5816</v>
      </c>
      <c r="J1397" t="s">
        <v>6959</v>
      </c>
      <c r="K1397" t="s">
        <v>6959</v>
      </c>
      <c r="L1397">
        <v>0</v>
      </c>
      <c r="M1397">
        <v>0</v>
      </c>
      <c r="N1397">
        <v>0</v>
      </c>
      <c r="O1397" t="s">
        <v>6960</v>
      </c>
      <c r="P1397" s="1">
        <v>0.21</v>
      </c>
      <c r="Q1397" t="s">
        <v>6961</v>
      </c>
      <c r="R1397">
        <v>0</v>
      </c>
      <c r="S1397">
        <v>0</v>
      </c>
      <c r="T1397" s="10">
        <f t="shared" si="81"/>
        <v>1363.6363636363637</v>
      </c>
      <c r="U1397" s="30">
        <v>1648.9782292499999</v>
      </c>
      <c r="W1397">
        <f t="shared" si="82"/>
        <v>1650</v>
      </c>
      <c r="X1397" s="17">
        <f t="shared" si="80"/>
        <v>1650</v>
      </c>
      <c r="Y1397" t="s">
        <v>6957</v>
      </c>
      <c r="Z1397" t="s">
        <v>6957</v>
      </c>
      <c r="AA1397" t="s">
        <v>6958</v>
      </c>
      <c r="AB1397">
        <v>0</v>
      </c>
      <c r="AC1397">
        <v>0</v>
      </c>
    </row>
    <row r="1398" spans="1:29" ht="23.25">
      <c r="A1398">
        <v>1425</v>
      </c>
      <c r="B1398" t="s">
        <v>6956</v>
      </c>
      <c r="C1398" t="s">
        <v>6957</v>
      </c>
      <c r="D1398" t="s">
        <v>6957</v>
      </c>
      <c r="E1398" t="s">
        <v>6958</v>
      </c>
      <c r="F1398" t="s">
        <v>6958</v>
      </c>
      <c r="H1398" t="s">
        <v>2358</v>
      </c>
      <c r="I1398" t="s">
        <v>5817</v>
      </c>
      <c r="J1398" t="s">
        <v>6959</v>
      </c>
      <c r="K1398" t="s">
        <v>6959</v>
      </c>
      <c r="L1398">
        <v>0</v>
      </c>
      <c r="M1398">
        <v>0</v>
      </c>
      <c r="N1398">
        <v>0</v>
      </c>
      <c r="O1398" t="s">
        <v>6960</v>
      </c>
      <c r="P1398" s="1">
        <v>0.21</v>
      </c>
      <c r="Q1398" t="s">
        <v>6961</v>
      </c>
      <c r="R1398">
        <v>0</v>
      </c>
      <c r="S1398">
        <v>0</v>
      </c>
      <c r="T1398" s="10">
        <f t="shared" si="81"/>
        <v>1247.9338842975208</v>
      </c>
      <c r="U1398" s="30">
        <v>1505.98490625</v>
      </c>
      <c r="W1398">
        <f t="shared" si="82"/>
        <v>1510</v>
      </c>
      <c r="X1398" s="17">
        <f t="shared" si="80"/>
        <v>1510</v>
      </c>
      <c r="Y1398" t="s">
        <v>6957</v>
      </c>
      <c r="Z1398" t="s">
        <v>6957</v>
      </c>
      <c r="AA1398" t="s">
        <v>6958</v>
      </c>
      <c r="AB1398">
        <v>0</v>
      </c>
      <c r="AC1398">
        <v>0</v>
      </c>
    </row>
    <row r="1399" spans="1:29" ht="23.25">
      <c r="A1399">
        <v>1426</v>
      </c>
      <c r="B1399" t="s">
        <v>6956</v>
      </c>
      <c r="C1399" t="s">
        <v>6957</v>
      </c>
      <c r="D1399" t="s">
        <v>6957</v>
      </c>
      <c r="E1399" t="s">
        <v>6958</v>
      </c>
      <c r="F1399" t="s">
        <v>6958</v>
      </c>
      <c r="H1399" t="s">
        <v>2359</v>
      </c>
      <c r="I1399" t="s">
        <v>5818</v>
      </c>
      <c r="J1399" t="s">
        <v>6959</v>
      </c>
      <c r="K1399" t="s">
        <v>6959</v>
      </c>
      <c r="L1399">
        <v>0</v>
      </c>
      <c r="M1399">
        <v>0</v>
      </c>
      <c r="N1399">
        <v>0</v>
      </c>
      <c r="O1399" t="s">
        <v>6960</v>
      </c>
      <c r="P1399" s="1">
        <v>0.21</v>
      </c>
      <c r="Q1399" t="s">
        <v>6961</v>
      </c>
      <c r="R1399">
        <v>0</v>
      </c>
      <c r="S1399">
        <v>0</v>
      </c>
      <c r="T1399" s="10">
        <f t="shared" si="81"/>
        <v>1247.9338842975208</v>
      </c>
      <c r="U1399" s="30">
        <v>1506.0567802499997</v>
      </c>
      <c r="W1399">
        <f t="shared" si="82"/>
        <v>1510</v>
      </c>
      <c r="X1399" s="17">
        <f t="shared" si="80"/>
        <v>1510</v>
      </c>
      <c r="Y1399" t="s">
        <v>6957</v>
      </c>
      <c r="Z1399" t="s">
        <v>6957</v>
      </c>
      <c r="AA1399" t="s">
        <v>6958</v>
      </c>
      <c r="AB1399">
        <v>0</v>
      </c>
      <c r="AC1399">
        <v>0</v>
      </c>
    </row>
    <row r="1400" spans="1:29" ht="23.25">
      <c r="A1400">
        <v>1427</v>
      </c>
      <c r="B1400" t="s">
        <v>6956</v>
      </c>
      <c r="C1400" t="s">
        <v>6957</v>
      </c>
      <c r="D1400" t="s">
        <v>6957</v>
      </c>
      <c r="E1400" t="s">
        <v>6958</v>
      </c>
      <c r="F1400" t="s">
        <v>6958</v>
      </c>
      <c r="H1400" t="s">
        <v>2360</v>
      </c>
      <c r="I1400" t="s">
        <v>5819</v>
      </c>
      <c r="J1400" t="s">
        <v>6959</v>
      </c>
      <c r="K1400" t="s">
        <v>6959</v>
      </c>
      <c r="L1400">
        <v>0</v>
      </c>
      <c r="M1400">
        <v>0</v>
      </c>
      <c r="N1400">
        <v>0</v>
      </c>
      <c r="O1400" t="s">
        <v>6960</v>
      </c>
      <c r="P1400" s="1">
        <v>0.21</v>
      </c>
      <c r="Q1400" t="s">
        <v>6961</v>
      </c>
      <c r="R1400">
        <v>0</v>
      </c>
      <c r="S1400">
        <v>0</v>
      </c>
      <c r="T1400" s="10">
        <f t="shared" si="81"/>
        <v>1247.9338842975208</v>
      </c>
      <c r="U1400" s="30">
        <v>1506.0477959999998</v>
      </c>
      <c r="W1400">
        <f t="shared" si="82"/>
        <v>1510</v>
      </c>
      <c r="X1400" s="17">
        <f t="shared" si="80"/>
        <v>1510</v>
      </c>
      <c r="Y1400" t="s">
        <v>6957</v>
      </c>
      <c r="Z1400" t="s">
        <v>6957</v>
      </c>
      <c r="AA1400" t="s">
        <v>6958</v>
      </c>
      <c r="AB1400">
        <v>0</v>
      </c>
      <c r="AC1400">
        <v>0</v>
      </c>
    </row>
    <row r="1401" spans="1:29" ht="23.25">
      <c r="A1401">
        <v>1428</v>
      </c>
      <c r="B1401" t="s">
        <v>6956</v>
      </c>
      <c r="C1401" t="s">
        <v>6957</v>
      </c>
      <c r="D1401" t="s">
        <v>6957</v>
      </c>
      <c r="E1401" t="s">
        <v>6958</v>
      </c>
      <c r="F1401" t="s">
        <v>6958</v>
      </c>
      <c r="H1401" t="s">
        <v>2361</v>
      </c>
      <c r="I1401" t="s">
        <v>5820</v>
      </c>
      <c r="J1401" t="s">
        <v>6959</v>
      </c>
      <c r="K1401" t="s">
        <v>6959</v>
      </c>
      <c r="L1401">
        <v>0</v>
      </c>
      <c r="M1401">
        <v>0</v>
      </c>
      <c r="N1401">
        <v>0</v>
      </c>
      <c r="O1401" t="s">
        <v>6960</v>
      </c>
      <c r="P1401" s="1">
        <v>0.21</v>
      </c>
      <c r="Q1401" t="s">
        <v>6961</v>
      </c>
      <c r="R1401">
        <v>0</v>
      </c>
      <c r="S1401">
        <v>0</v>
      </c>
      <c r="T1401" s="10">
        <f t="shared" si="81"/>
        <v>1247.9338842975208</v>
      </c>
      <c r="U1401" s="30">
        <v>1506.0477959999998</v>
      </c>
      <c r="W1401">
        <f t="shared" si="82"/>
        <v>1510</v>
      </c>
      <c r="X1401" s="17">
        <f t="shared" si="80"/>
        <v>1510</v>
      </c>
      <c r="Y1401" t="s">
        <v>6957</v>
      </c>
      <c r="Z1401" t="s">
        <v>6957</v>
      </c>
      <c r="AA1401" t="s">
        <v>6958</v>
      </c>
      <c r="AB1401">
        <v>0</v>
      </c>
      <c r="AC1401">
        <v>0</v>
      </c>
    </row>
    <row r="1402" spans="1:29" ht="23.25">
      <c r="A1402">
        <v>1429</v>
      </c>
      <c r="B1402" t="s">
        <v>6956</v>
      </c>
      <c r="C1402" t="s">
        <v>6957</v>
      </c>
      <c r="D1402" t="s">
        <v>6957</v>
      </c>
      <c r="E1402" t="s">
        <v>6958</v>
      </c>
      <c r="F1402" t="s">
        <v>6958</v>
      </c>
      <c r="H1402" t="s">
        <v>2362</v>
      </c>
      <c r="I1402" t="s">
        <v>5821</v>
      </c>
      <c r="J1402" t="s">
        <v>6959</v>
      </c>
      <c r="K1402" t="s">
        <v>6959</v>
      </c>
      <c r="L1402">
        <v>0</v>
      </c>
      <c r="M1402">
        <v>0</v>
      </c>
      <c r="N1402">
        <v>0</v>
      </c>
      <c r="O1402" t="s">
        <v>6960</v>
      </c>
      <c r="P1402" s="1">
        <v>0.21</v>
      </c>
      <c r="Q1402" t="s">
        <v>6961</v>
      </c>
      <c r="R1402">
        <v>0</v>
      </c>
      <c r="S1402">
        <v>0</v>
      </c>
      <c r="T1402" s="10">
        <f t="shared" si="81"/>
        <v>1247.9338842975208</v>
      </c>
      <c r="U1402" s="30">
        <v>1506.0567802499997</v>
      </c>
      <c r="W1402">
        <f t="shared" si="82"/>
        <v>1510</v>
      </c>
      <c r="X1402" s="17">
        <f t="shared" si="80"/>
        <v>1510</v>
      </c>
      <c r="Y1402" t="s">
        <v>6957</v>
      </c>
      <c r="Z1402" t="s">
        <v>6957</v>
      </c>
      <c r="AA1402" t="s">
        <v>6958</v>
      </c>
      <c r="AB1402">
        <v>0</v>
      </c>
      <c r="AC1402">
        <v>0</v>
      </c>
    </row>
    <row r="1403" spans="1:29" ht="23.25">
      <c r="A1403">
        <v>1430</v>
      </c>
      <c r="B1403" t="s">
        <v>6956</v>
      </c>
      <c r="C1403" t="s">
        <v>6957</v>
      </c>
      <c r="D1403" t="s">
        <v>6957</v>
      </c>
      <c r="E1403" t="s">
        <v>6958</v>
      </c>
      <c r="F1403" t="s">
        <v>6958</v>
      </c>
      <c r="H1403" t="s">
        <v>2363</v>
      </c>
      <c r="I1403" t="s">
        <v>5822</v>
      </c>
      <c r="J1403" t="s">
        <v>6959</v>
      </c>
      <c r="K1403" t="s">
        <v>6959</v>
      </c>
      <c r="L1403">
        <v>0</v>
      </c>
      <c r="M1403">
        <v>0</v>
      </c>
      <c r="N1403">
        <v>0</v>
      </c>
      <c r="O1403" t="s">
        <v>6960</v>
      </c>
      <c r="P1403" s="1">
        <v>0.21</v>
      </c>
      <c r="Q1403" t="s">
        <v>6961</v>
      </c>
      <c r="R1403">
        <v>0</v>
      </c>
      <c r="S1403">
        <v>0</v>
      </c>
      <c r="T1403" s="10">
        <f t="shared" si="81"/>
        <v>1247.9338842975208</v>
      </c>
      <c r="U1403" s="30">
        <v>1506.0567802499997</v>
      </c>
      <c r="W1403">
        <f t="shared" si="82"/>
        <v>1510</v>
      </c>
      <c r="X1403" s="17">
        <f t="shared" si="80"/>
        <v>1510</v>
      </c>
      <c r="Y1403" t="s">
        <v>6957</v>
      </c>
      <c r="Z1403" t="s">
        <v>6957</v>
      </c>
      <c r="AA1403" t="s">
        <v>6958</v>
      </c>
      <c r="AB1403">
        <v>0</v>
      </c>
      <c r="AC1403">
        <v>0</v>
      </c>
    </row>
    <row r="1404" spans="1:29" ht="23.25">
      <c r="A1404">
        <v>1431</v>
      </c>
      <c r="B1404" t="s">
        <v>6956</v>
      </c>
      <c r="C1404" t="s">
        <v>6957</v>
      </c>
      <c r="D1404" t="s">
        <v>6957</v>
      </c>
      <c r="E1404" t="s">
        <v>6958</v>
      </c>
      <c r="F1404" t="s">
        <v>6958</v>
      </c>
      <c r="H1404" t="s">
        <v>2364</v>
      </c>
      <c r="I1404" t="s">
        <v>5823</v>
      </c>
      <c r="J1404" t="s">
        <v>6959</v>
      </c>
      <c r="K1404" t="s">
        <v>6959</v>
      </c>
      <c r="L1404">
        <v>0</v>
      </c>
      <c r="M1404">
        <v>0</v>
      </c>
      <c r="N1404">
        <v>0</v>
      </c>
      <c r="O1404" t="s">
        <v>6960</v>
      </c>
      <c r="P1404" s="1">
        <v>0.21</v>
      </c>
      <c r="Q1404" t="s">
        <v>6961</v>
      </c>
      <c r="R1404">
        <v>0</v>
      </c>
      <c r="S1404">
        <v>0</v>
      </c>
      <c r="T1404" s="10">
        <f t="shared" si="81"/>
        <v>1247.9338842975208</v>
      </c>
      <c r="U1404" s="30">
        <v>1506.0477959999998</v>
      </c>
      <c r="W1404">
        <f t="shared" si="82"/>
        <v>1510</v>
      </c>
      <c r="X1404" s="17">
        <f t="shared" si="80"/>
        <v>1510</v>
      </c>
      <c r="Y1404" t="s">
        <v>6957</v>
      </c>
      <c r="Z1404" t="s">
        <v>6957</v>
      </c>
      <c r="AA1404" t="s">
        <v>6958</v>
      </c>
      <c r="AB1404">
        <v>0</v>
      </c>
      <c r="AC1404">
        <v>0</v>
      </c>
    </row>
    <row r="1405" spans="1:29" ht="23.25">
      <c r="A1405">
        <v>1432</v>
      </c>
      <c r="B1405" t="s">
        <v>6956</v>
      </c>
      <c r="C1405" t="s">
        <v>6957</v>
      </c>
      <c r="D1405" t="s">
        <v>6957</v>
      </c>
      <c r="E1405" t="s">
        <v>6958</v>
      </c>
      <c r="F1405" t="s">
        <v>6958</v>
      </c>
      <c r="H1405" t="s">
        <v>2365</v>
      </c>
      <c r="I1405" t="s">
        <v>5824</v>
      </c>
      <c r="J1405" t="s">
        <v>6959</v>
      </c>
      <c r="K1405" t="s">
        <v>6959</v>
      </c>
      <c r="L1405">
        <v>0</v>
      </c>
      <c r="M1405">
        <v>0</v>
      </c>
      <c r="N1405">
        <v>0</v>
      </c>
      <c r="O1405" t="s">
        <v>6960</v>
      </c>
      <c r="P1405" s="1">
        <v>0.21</v>
      </c>
      <c r="Q1405" t="s">
        <v>6961</v>
      </c>
      <c r="R1405">
        <v>0</v>
      </c>
      <c r="S1405">
        <v>0</v>
      </c>
      <c r="T1405" s="10">
        <f t="shared" si="81"/>
        <v>1247.9338842975208</v>
      </c>
      <c r="U1405" s="30">
        <v>1506.0567802499997</v>
      </c>
      <c r="W1405">
        <f t="shared" si="82"/>
        <v>1510</v>
      </c>
      <c r="X1405" s="17">
        <f t="shared" si="80"/>
        <v>1510</v>
      </c>
      <c r="Y1405" t="s">
        <v>6957</v>
      </c>
      <c r="Z1405" t="s">
        <v>6957</v>
      </c>
      <c r="AA1405" t="s">
        <v>6958</v>
      </c>
      <c r="AB1405">
        <v>0</v>
      </c>
      <c r="AC1405">
        <v>0</v>
      </c>
    </row>
    <row r="1406" spans="1:29" ht="23.25">
      <c r="A1406">
        <v>1433</v>
      </c>
      <c r="B1406" t="s">
        <v>6956</v>
      </c>
      <c r="C1406" t="s">
        <v>6957</v>
      </c>
      <c r="D1406" t="s">
        <v>6957</v>
      </c>
      <c r="E1406" t="s">
        <v>6958</v>
      </c>
      <c r="F1406" t="s">
        <v>6958</v>
      </c>
      <c r="H1406" t="s">
        <v>2366</v>
      </c>
      <c r="I1406" t="s">
        <v>5825</v>
      </c>
      <c r="J1406" t="s">
        <v>6959</v>
      </c>
      <c r="K1406" t="s">
        <v>6959</v>
      </c>
      <c r="L1406">
        <v>0</v>
      </c>
      <c r="M1406">
        <v>0</v>
      </c>
      <c r="N1406">
        <v>0</v>
      </c>
      <c r="O1406" t="s">
        <v>6960</v>
      </c>
      <c r="P1406" s="1">
        <v>0.21</v>
      </c>
      <c r="Q1406" t="s">
        <v>6961</v>
      </c>
      <c r="R1406">
        <v>0</v>
      </c>
      <c r="S1406">
        <v>0</v>
      </c>
      <c r="T1406" s="10">
        <f t="shared" si="81"/>
        <v>1743.8016528925621</v>
      </c>
      <c r="U1406" s="30">
        <v>2114.1198045000001</v>
      </c>
      <c r="W1406">
        <f t="shared" si="82"/>
        <v>2110</v>
      </c>
      <c r="X1406" s="17">
        <f t="shared" si="80"/>
        <v>2110</v>
      </c>
      <c r="Y1406" t="s">
        <v>6957</v>
      </c>
      <c r="Z1406" t="s">
        <v>6957</v>
      </c>
      <c r="AA1406" t="s">
        <v>6958</v>
      </c>
      <c r="AB1406">
        <v>0</v>
      </c>
      <c r="AC1406">
        <v>0</v>
      </c>
    </row>
    <row r="1407" spans="1:29" ht="23.25">
      <c r="A1407">
        <v>1434</v>
      </c>
      <c r="B1407" t="s">
        <v>6956</v>
      </c>
      <c r="C1407" t="s">
        <v>6957</v>
      </c>
      <c r="D1407" t="s">
        <v>6957</v>
      </c>
      <c r="E1407" t="s">
        <v>6958</v>
      </c>
      <c r="F1407" t="s">
        <v>6958</v>
      </c>
      <c r="H1407" t="s">
        <v>2367</v>
      </c>
      <c r="I1407" t="s">
        <v>5826</v>
      </c>
      <c r="J1407" t="s">
        <v>6959</v>
      </c>
      <c r="K1407" t="s">
        <v>6959</v>
      </c>
      <c r="L1407">
        <v>0</v>
      </c>
      <c r="M1407">
        <v>0</v>
      </c>
      <c r="N1407">
        <v>0</v>
      </c>
      <c r="O1407" t="s">
        <v>6960</v>
      </c>
      <c r="P1407" s="1">
        <v>0.21</v>
      </c>
      <c r="Q1407" t="s">
        <v>6961</v>
      </c>
      <c r="R1407">
        <v>0</v>
      </c>
      <c r="S1407">
        <v>0</v>
      </c>
      <c r="T1407" s="10">
        <f t="shared" si="81"/>
        <v>1743.8016528925621</v>
      </c>
      <c r="U1407" s="30">
        <v>2114.1198045000001</v>
      </c>
      <c r="W1407">
        <f t="shared" si="82"/>
        <v>2110</v>
      </c>
      <c r="X1407" s="17">
        <f t="shared" si="80"/>
        <v>2110</v>
      </c>
      <c r="Y1407" t="s">
        <v>6957</v>
      </c>
      <c r="Z1407" t="s">
        <v>6957</v>
      </c>
      <c r="AA1407" t="s">
        <v>6958</v>
      </c>
      <c r="AB1407">
        <v>0</v>
      </c>
      <c r="AC1407">
        <v>0</v>
      </c>
    </row>
    <row r="1408" spans="1:29" ht="23.25">
      <c r="A1408">
        <v>1435</v>
      </c>
      <c r="B1408" t="s">
        <v>6956</v>
      </c>
      <c r="C1408" t="s">
        <v>6957</v>
      </c>
      <c r="D1408" t="s">
        <v>6957</v>
      </c>
      <c r="E1408" t="s">
        <v>6958</v>
      </c>
      <c r="F1408" t="s">
        <v>6958</v>
      </c>
      <c r="H1408" t="s">
        <v>11206</v>
      </c>
      <c r="I1408" t="s">
        <v>11219</v>
      </c>
      <c r="J1408" t="s">
        <v>6959</v>
      </c>
      <c r="K1408" t="s">
        <v>6959</v>
      </c>
      <c r="L1408">
        <v>0</v>
      </c>
      <c r="M1408">
        <v>0</v>
      </c>
      <c r="N1408">
        <v>0</v>
      </c>
      <c r="O1408" t="s">
        <v>6960</v>
      </c>
      <c r="P1408" s="1">
        <v>0.21</v>
      </c>
      <c r="Q1408" t="s">
        <v>6961</v>
      </c>
      <c r="R1408">
        <v>0</v>
      </c>
      <c r="S1408">
        <v>0</v>
      </c>
      <c r="T1408" s="10">
        <f t="shared" ref="T1408:T1448" si="83">X1408/1.21</f>
        <v>1685.9504132231405</v>
      </c>
      <c r="U1408" s="30">
        <v>2037.484152</v>
      </c>
      <c r="W1408">
        <f t="shared" ref="W1408:W1452" si="84">MROUND(U1408,10)</f>
        <v>2040</v>
      </c>
      <c r="X1408" s="17">
        <f t="shared" ref="X1408:X1456" si="85">W1408</f>
        <v>2040</v>
      </c>
      <c r="Y1408" t="s">
        <v>6957</v>
      </c>
      <c r="Z1408" t="s">
        <v>6957</v>
      </c>
      <c r="AA1408" t="s">
        <v>6958</v>
      </c>
      <c r="AB1408">
        <v>0</v>
      </c>
      <c r="AC1408">
        <v>0</v>
      </c>
    </row>
    <row r="1409" spans="1:29" ht="23.25">
      <c r="A1409">
        <v>1436</v>
      </c>
      <c r="B1409" t="s">
        <v>6956</v>
      </c>
      <c r="C1409" t="s">
        <v>6957</v>
      </c>
      <c r="D1409" t="s">
        <v>6957</v>
      </c>
      <c r="E1409" t="s">
        <v>6958</v>
      </c>
      <c r="F1409" t="s">
        <v>6958</v>
      </c>
      <c r="H1409" t="s">
        <v>2389</v>
      </c>
      <c r="I1409" t="s">
        <v>5845</v>
      </c>
      <c r="J1409" t="s">
        <v>6959</v>
      </c>
      <c r="K1409" t="s">
        <v>6959</v>
      </c>
      <c r="L1409">
        <v>0</v>
      </c>
      <c r="M1409">
        <v>0</v>
      </c>
      <c r="N1409">
        <v>0</v>
      </c>
      <c r="O1409" t="s">
        <v>6960</v>
      </c>
      <c r="P1409" s="1">
        <v>0.21</v>
      </c>
      <c r="Q1409" t="s">
        <v>6961</v>
      </c>
      <c r="R1409">
        <v>0</v>
      </c>
      <c r="S1409">
        <v>0</v>
      </c>
      <c r="T1409" s="10">
        <f t="shared" si="83"/>
        <v>1826.4462809917356</v>
      </c>
      <c r="U1409" s="30">
        <v>2214.6355934999997</v>
      </c>
      <c r="W1409">
        <f t="shared" si="84"/>
        <v>2210</v>
      </c>
      <c r="X1409" s="17">
        <f t="shared" si="85"/>
        <v>2210</v>
      </c>
      <c r="Y1409" t="s">
        <v>6957</v>
      </c>
      <c r="Z1409" t="s">
        <v>6957</v>
      </c>
      <c r="AA1409" t="s">
        <v>6958</v>
      </c>
      <c r="AB1409">
        <v>0</v>
      </c>
      <c r="AC1409">
        <v>0</v>
      </c>
    </row>
    <row r="1410" spans="1:29" ht="23.25">
      <c r="A1410">
        <v>1437</v>
      </c>
      <c r="B1410" t="s">
        <v>6956</v>
      </c>
      <c r="C1410" t="s">
        <v>6957</v>
      </c>
      <c r="D1410" t="s">
        <v>6957</v>
      </c>
      <c r="E1410" t="s">
        <v>6958</v>
      </c>
      <c r="F1410" t="s">
        <v>6958</v>
      </c>
      <c r="H1410" t="s">
        <v>2391</v>
      </c>
      <c r="I1410" t="s">
        <v>5846</v>
      </c>
      <c r="J1410" t="s">
        <v>6959</v>
      </c>
      <c r="K1410" t="s">
        <v>6959</v>
      </c>
      <c r="L1410">
        <v>0</v>
      </c>
      <c r="M1410">
        <v>0</v>
      </c>
      <c r="N1410">
        <v>0</v>
      </c>
      <c r="O1410" t="s">
        <v>6960</v>
      </c>
      <c r="P1410" s="1">
        <v>0.21</v>
      </c>
      <c r="Q1410" t="s">
        <v>6961</v>
      </c>
      <c r="R1410">
        <v>0</v>
      </c>
      <c r="S1410">
        <v>0</v>
      </c>
      <c r="T1410" s="10">
        <f t="shared" si="83"/>
        <v>3512.3966942148763</v>
      </c>
      <c r="U1410" s="30">
        <v>4251.6525645000002</v>
      </c>
      <c r="W1410">
        <f t="shared" si="84"/>
        <v>4250</v>
      </c>
      <c r="X1410" s="17">
        <f t="shared" si="85"/>
        <v>4250</v>
      </c>
      <c r="Y1410" t="s">
        <v>6957</v>
      </c>
      <c r="Z1410" t="s">
        <v>6957</v>
      </c>
      <c r="AA1410" t="s">
        <v>6958</v>
      </c>
      <c r="AB1410">
        <v>0</v>
      </c>
      <c r="AC1410">
        <v>0</v>
      </c>
    </row>
    <row r="1411" spans="1:29" ht="23.25">
      <c r="A1411">
        <v>1438</v>
      </c>
      <c r="B1411" t="s">
        <v>6956</v>
      </c>
      <c r="C1411" t="s">
        <v>6957</v>
      </c>
      <c r="D1411" t="s">
        <v>6957</v>
      </c>
      <c r="E1411" t="s">
        <v>6958</v>
      </c>
      <c r="F1411" t="s">
        <v>6958</v>
      </c>
      <c r="H1411" t="s">
        <v>2393</v>
      </c>
      <c r="I1411" t="s">
        <v>5847</v>
      </c>
      <c r="J1411" t="s">
        <v>6959</v>
      </c>
      <c r="K1411" t="s">
        <v>6959</v>
      </c>
      <c r="L1411">
        <v>0</v>
      </c>
      <c r="M1411">
        <v>0</v>
      </c>
      <c r="N1411">
        <v>0</v>
      </c>
      <c r="O1411" t="s">
        <v>6960</v>
      </c>
      <c r="P1411" s="1">
        <v>0.21</v>
      </c>
      <c r="Q1411" t="s">
        <v>6961</v>
      </c>
      <c r="R1411">
        <v>0</v>
      </c>
      <c r="S1411">
        <v>0</v>
      </c>
      <c r="T1411" s="10">
        <f t="shared" si="83"/>
        <v>2297.5206611570247</v>
      </c>
      <c r="U1411" s="30">
        <v>2777.16643875</v>
      </c>
      <c r="W1411">
        <f t="shared" si="84"/>
        <v>2780</v>
      </c>
      <c r="X1411" s="17">
        <f t="shared" si="85"/>
        <v>2780</v>
      </c>
      <c r="Y1411" t="s">
        <v>6957</v>
      </c>
      <c r="Z1411" t="s">
        <v>6957</v>
      </c>
      <c r="AA1411" t="s">
        <v>6958</v>
      </c>
      <c r="AB1411">
        <v>0</v>
      </c>
      <c r="AC1411">
        <v>0</v>
      </c>
    </row>
    <row r="1412" spans="1:29" ht="23.25">
      <c r="A1412">
        <v>1439</v>
      </c>
      <c r="B1412" t="s">
        <v>6956</v>
      </c>
      <c r="C1412" t="s">
        <v>6957</v>
      </c>
      <c r="D1412" t="s">
        <v>6957</v>
      </c>
      <c r="E1412" t="s">
        <v>6958</v>
      </c>
      <c r="F1412" t="s">
        <v>6958</v>
      </c>
      <c r="H1412" t="s">
        <v>2395</v>
      </c>
      <c r="I1412" t="s">
        <v>5848</v>
      </c>
      <c r="J1412" t="s">
        <v>6959</v>
      </c>
      <c r="K1412" t="s">
        <v>6959</v>
      </c>
      <c r="L1412">
        <v>0</v>
      </c>
      <c r="M1412">
        <v>0</v>
      </c>
      <c r="N1412">
        <v>0</v>
      </c>
      <c r="O1412" t="s">
        <v>6960</v>
      </c>
      <c r="P1412" s="1">
        <v>0.21</v>
      </c>
      <c r="Q1412" t="s">
        <v>6961</v>
      </c>
      <c r="R1412">
        <v>0</v>
      </c>
      <c r="S1412">
        <v>0</v>
      </c>
      <c r="T1412" s="10">
        <f t="shared" si="83"/>
        <v>1561.9834710743803</v>
      </c>
      <c r="U1412" s="30">
        <v>1885.937823</v>
      </c>
      <c r="W1412">
        <f t="shared" si="84"/>
        <v>1890</v>
      </c>
      <c r="X1412" s="17">
        <f t="shared" si="85"/>
        <v>1890</v>
      </c>
      <c r="Y1412" t="s">
        <v>6957</v>
      </c>
      <c r="Z1412" t="s">
        <v>6957</v>
      </c>
      <c r="AA1412" t="s">
        <v>6958</v>
      </c>
      <c r="AB1412">
        <v>0</v>
      </c>
      <c r="AC1412">
        <v>0</v>
      </c>
    </row>
    <row r="1413" spans="1:29" ht="23.25">
      <c r="A1413">
        <v>1440</v>
      </c>
      <c r="B1413" t="s">
        <v>6956</v>
      </c>
      <c r="C1413" t="s">
        <v>6957</v>
      </c>
      <c r="D1413" t="s">
        <v>6957</v>
      </c>
      <c r="E1413" t="s">
        <v>6958</v>
      </c>
      <c r="F1413" t="s">
        <v>6958</v>
      </c>
      <c r="H1413" t="s">
        <v>2396</v>
      </c>
      <c r="I1413" t="s">
        <v>5849</v>
      </c>
      <c r="J1413" t="s">
        <v>6959</v>
      </c>
      <c r="K1413" t="s">
        <v>6959</v>
      </c>
      <c r="L1413">
        <v>0</v>
      </c>
      <c r="M1413">
        <v>0</v>
      </c>
      <c r="N1413">
        <v>0</v>
      </c>
      <c r="O1413" t="s">
        <v>6960</v>
      </c>
      <c r="P1413" s="1">
        <v>0.21</v>
      </c>
      <c r="Q1413" t="s">
        <v>6961</v>
      </c>
      <c r="R1413">
        <v>0</v>
      </c>
      <c r="S1413">
        <v>0</v>
      </c>
      <c r="T1413" s="10">
        <f t="shared" si="83"/>
        <v>2404.9586776859505</v>
      </c>
      <c r="U1413" s="30">
        <v>2912.8375979999996</v>
      </c>
      <c r="W1413">
        <f t="shared" si="84"/>
        <v>2910</v>
      </c>
      <c r="X1413" s="17">
        <f t="shared" si="85"/>
        <v>2910</v>
      </c>
      <c r="Y1413" t="s">
        <v>6957</v>
      </c>
      <c r="Z1413" t="s">
        <v>6957</v>
      </c>
      <c r="AA1413" t="s">
        <v>6958</v>
      </c>
      <c r="AB1413">
        <v>0</v>
      </c>
      <c r="AC1413">
        <v>0</v>
      </c>
    </row>
    <row r="1414" spans="1:29" ht="23.25">
      <c r="A1414">
        <v>1441</v>
      </c>
      <c r="B1414" t="s">
        <v>6956</v>
      </c>
      <c r="C1414" t="s">
        <v>6957</v>
      </c>
      <c r="D1414" t="s">
        <v>6957</v>
      </c>
      <c r="E1414" t="s">
        <v>6958</v>
      </c>
      <c r="F1414" t="s">
        <v>6958</v>
      </c>
      <c r="H1414" t="s">
        <v>11139</v>
      </c>
      <c r="I1414" t="s">
        <v>5872</v>
      </c>
      <c r="J1414" t="s">
        <v>6959</v>
      </c>
      <c r="K1414" t="s">
        <v>6959</v>
      </c>
      <c r="L1414">
        <v>0</v>
      </c>
      <c r="M1414">
        <v>0</v>
      </c>
      <c r="N1414">
        <v>0</v>
      </c>
      <c r="O1414" t="s">
        <v>6960</v>
      </c>
      <c r="P1414" s="1">
        <v>0.21</v>
      </c>
      <c r="Q1414" t="s">
        <v>6961</v>
      </c>
      <c r="R1414">
        <v>0</v>
      </c>
      <c r="S1414">
        <v>0</v>
      </c>
      <c r="T1414" s="10">
        <f t="shared" si="83"/>
        <v>3132.2314049586776</v>
      </c>
      <c r="U1414" s="30">
        <v>3789.1254060000001</v>
      </c>
      <c r="W1414">
        <f t="shared" si="84"/>
        <v>3790</v>
      </c>
      <c r="X1414" s="17">
        <f t="shared" si="85"/>
        <v>3790</v>
      </c>
      <c r="Y1414" t="s">
        <v>6957</v>
      </c>
      <c r="Z1414" t="s">
        <v>6957</v>
      </c>
      <c r="AA1414" t="s">
        <v>6958</v>
      </c>
      <c r="AB1414">
        <v>0</v>
      </c>
      <c r="AC1414">
        <v>0</v>
      </c>
    </row>
    <row r="1415" spans="1:29" ht="23.25">
      <c r="A1415">
        <v>1442</v>
      </c>
      <c r="B1415" t="s">
        <v>6956</v>
      </c>
      <c r="C1415" t="s">
        <v>6957</v>
      </c>
      <c r="D1415" t="s">
        <v>6957</v>
      </c>
      <c r="E1415" t="s">
        <v>6958</v>
      </c>
      <c r="F1415" t="s">
        <v>6958</v>
      </c>
      <c r="H1415" t="s">
        <v>11140</v>
      </c>
      <c r="I1415" t="s">
        <v>5873</v>
      </c>
      <c r="J1415" t="s">
        <v>6959</v>
      </c>
      <c r="K1415" t="s">
        <v>6959</v>
      </c>
      <c r="L1415">
        <v>0</v>
      </c>
      <c r="M1415">
        <v>0</v>
      </c>
      <c r="N1415">
        <v>0</v>
      </c>
      <c r="O1415" t="s">
        <v>6960</v>
      </c>
      <c r="P1415" s="1">
        <v>0.21</v>
      </c>
      <c r="Q1415" t="s">
        <v>6961</v>
      </c>
      <c r="R1415">
        <v>0</v>
      </c>
      <c r="S1415">
        <v>0</v>
      </c>
      <c r="T1415" s="10">
        <f t="shared" si="83"/>
        <v>3570.2479338842977</v>
      </c>
      <c r="U1415" s="30">
        <v>4318.1270302499997</v>
      </c>
      <c r="W1415">
        <f t="shared" si="84"/>
        <v>4320</v>
      </c>
      <c r="X1415" s="17">
        <f t="shared" si="85"/>
        <v>4320</v>
      </c>
      <c r="Y1415" t="s">
        <v>6957</v>
      </c>
      <c r="Z1415" t="s">
        <v>6957</v>
      </c>
      <c r="AA1415" t="s">
        <v>6958</v>
      </c>
      <c r="AB1415">
        <v>0</v>
      </c>
      <c r="AC1415">
        <v>0</v>
      </c>
    </row>
    <row r="1416" spans="1:29" s="2" customFormat="1" ht="23.25">
      <c r="A1416">
        <v>1443</v>
      </c>
      <c r="B1416" s="2" t="s">
        <v>6956</v>
      </c>
      <c r="C1416" s="2" t="s">
        <v>6957</v>
      </c>
      <c r="D1416" s="2" t="s">
        <v>6957</v>
      </c>
      <c r="E1416" s="2" t="s">
        <v>6958</v>
      </c>
      <c r="F1416" s="2" t="s">
        <v>6958</v>
      </c>
      <c r="H1416" s="2" t="s">
        <v>11745</v>
      </c>
      <c r="I1416" s="2" t="s">
        <v>5881</v>
      </c>
      <c r="J1416" s="2" t="s">
        <v>6959</v>
      </c>
      <c r="K1416" s="2" t="s">
        <v>6959</v>
      </c>
      <c r="L1416" s="2">
        <v>0</v>
      </c>
      <c r="M1416" s="2">
        <v>0</v>
      </c>
      <c r="N1416" s="2">
        <v>0</v>
      </c>
      <c r="O1416" s="2" t="s">
        <v>6960</v>
      </c>
      <c r="P1416" s="3">
        <v>0.21</v>
      </c>
      <c r="Q1416" s="2" t="s">
        <v>6961</v>
      </c>
      <c r="R1416" s="2">
        <v>0</v>
      </c>
      <c r="S1416" s="2">
        <v>0</v>
      </c>
      <c r="T1416" s="10">
        <f t="shared" si="83"/>
        <v>33.057851239669425</v>
      </c>
      <c r="U1416" s="30">
        <v>2032.5697672499998</v>
      </c>
      <c r="V1416" s="2">
        <f>U1416/50</f>
        <v>40.651395344999997</v>
      </c>
      <c r="W1416" s="2">
        <f>MROUND(V1416,10)</f>
        <v>40</v>
      </c>
      <c r="X1416" s="17">
        <f t="shared" si="85"/>
        <v>40</v>
      </c>
      <c r="Y1416" s="2" t="s">
        <v>6957</v>
      </c>
      <c r="Z1416" s="2" t="s">
        <v>6957</v>
      </c>
      <c r="AA1416" s="2" t="s">
        <v>6958</v>
      </c>
      <c r="AB1416" s="2">
        <v>0</v>
      </c>
      <c r="AC1416" s="2">
        <v>0</v>
      </c>
    </row>
    <row r="1417" spans="1:29" s="2" customFormat="1" ht="23.25">
      <c r="A1417">
        <v>1444</v>
      </c>
      <c r="B1417" s="2" t="s">
        <v>6956</v>
      </c>
      <c r="C1417" s="2" t="s">
        <v>6957</v>
      </c>
      <c r="D1417" s="2" t="s">
        <v>6957</v>
      </c>
      <c r="E1417" s="2" t="s">
        <v>6958</v>
      </c>
      <c r="F1417" s="2" t="s">
        <v>6958</v>
      </c>
      <c r="H1417" s="2" t="s">
        <v>11746</v>
      </c>
      <c r="I1417" s="2" t="s">
        <v>5882</v>
      </c>
      <c r="J1417" s="2" t="s">
        <v>6959</v>
      </c>
      <c r="K1417" s="2" t="s">
        <v>6959</v>
      </c>
      <c r="L1417" s="2">
        <v>0</v>
      </c>
      <c r="M1417" s="2">
        <v>0</v>
      </c>
      <c r="N1417" s="2">
        <v>0</v>
      </c>
      <c r="O1417" s="2" t="s">
        <v>6960</v>
      </c>
      <c r="P1417" s="3">
        <v>0.21</v>
      </c>
      <c r="Q1417" s="2" t="s">
        <v>6961</v>
      </c>
      <c r="R1417" s="2">
        <v>0</v>
      </c>
      <c r="S1417" s="2">
        <v>0</v>
      </c>
      <c r="T1417" s="10">
        <f t="shared" si="83"/>
        <v>41.32231404958678</v>
      </c>
      <c r="U1417" s="30">
        <v>2343.0295102499995</v>
      </c>
      <c r="V1417" s="2">
        <f t="shared" ref="V1417:V1439" si="86">U1417/50</f>
        <v>46.860590204999987</v>
      </c>
      <c r="W1417" s="2">
        <f t="shared" ref="W1417:W1439" si="87">MROUND(V1417,10)</f>
        <v>50</v>
      </c>
      <c r="X1417" s="17">
        <f t="shared" si="85"/>
        <v>50</v>
      </c>
      <c r="Y1417" s="2" t="s">
        <v>6957</v>
      </c>
      <c r="Z1417" s="2" t="s">
        <v>6957</v>
      </c>
      <c r="AA1417" s="2" t="s">
        <v>6958</v>
      </c>
      <c r="AB1417" s="2">
        <v>0</v>
      </c>
      <c r="AC1417" s="2">
        <v>0</v>
      </c>
    </row>
    <row r="1418" spans="1:29" s="2" customFormat="1" ht="23.25">
      <c r="A1418">
        <v>1445</v>
      </c>
      <c r="B1418" s="2" t="s">
        <v>6956</v>
      </c>
      <c r="C1418" s="2" t="s">
        <v>6957</v>
      </c>
      <c r="D1418" s="2" t="s">
        <v>6957</v>
      </c>
      <c r="E1418" s="2" t="s">
        <v>6958</v>
      </c>
      <c r="F1418" s="2" t="s">
        <v>6958</v>
      </c>
      <c r="H1418" s="2" t="s">
        <v>11747</v>
      </c>
      <c r="I1418" s="2" t="s">
        <v>5883</v>
      </c>
      <c r="J1418" s="2" t="s">
        <v>6959</v>
      </c>
      <c r="K1418" s="2" t="s">
        <v>6959</v>
      </c>
      <c r="L1418" s="2">
        <v>0</v>
      </c>
      <c r="M1418" s="2">
        <v>0</v>
      </c>
      <c r="N1418" s="2">
        <v>0</v>
      </c>
      <c r="O1418" s="2" t="s">
        <v>6960</v>
      </c>
      <c r="P1418" s="3">
        <v>0.21</v>
      </c>
      <c r="Q1418" s="2" t="s">
        <v>6961</v>
      </c>
      <c r="R1418" s="2">
        <v>0</v>
      </c>
      <c r="S1418" s="2">
        <v>0</v>
      </c>
      <c r="T1418" s="10">
        <f t="shared" si="83"/>
        <v>66.11570247933885</v>
      </c>
      <c r="U1418" s="30">
        <v>3765.9011197499995</v>
      </c>
      <c r="V1418" s="2">
        <f t="shared" si="86"/>
        <v>75.318022394999986</v>
      </c>
      <c r="W1418" s="2">
        <f t="shared" si="87"/>
        <v>80</v>
      </c>
      <c r="X1418" s="17">
        <f t="shared" si="85"/>
        <v>80</v>
      </c>
      <c r="Y1418" s="2" t="s">
        <v>6957</v>
      </c>
      <c r="Z1418" s="2" t="s">
        <v>6957</v>
      </c>
      <c r="AA1418" s="2" t="s">
        <v>6958</v>
      </c>
      <c r="AB1418" s="2">
        <v>0</v>
      </c>
      <c r="AC1418" s="2">
        <v>0</v>
      </c>
    </row>
    <row r="1419" spans="1:29" s="8" customFormat="1" ht="23.25">
      <c r="A1419">
        <v>1446</v>
      </c>
      <c r="B1419" s="8" t="s">
        <v>6956</v>
      </c>
      <c r="C1419" s="8" t="s">
        <v>6957</v>
      </c>
      <c r="D1419" s="8" t="s">
        <v>6957</v>
      </c>
      <c r="E1419" s="8" t="s">
        <v>6958</v>
      </c>
      <c r="F1419" s="8" t="s">
        <v>6958</v>
      </c>
      <c r="H1419" s="8" t="s">
        <v>11748</v>
      </c>
      <c r="I1419" s="8" t="s">
        <v>5884</v>
      </c>
      <c r="J1419" s="8" t="s">
        <v>6959</v>
      </c>
      <c r="K1419" s="8" t="s">
        <v>6959</v>
      </c>
      <c r="L1419" s="8">
        <v>0</v>
      </c>
      <c r="M1419" s="8">
        <v>0</v>
      </c>
      <c r="N1419" s="8">
        <v>0</v>
      </c>
      <c r="O1419" s="8" t="s">
        <v>6960</v>
      </c>
      <c r="P1419" s="9">
        <v>0.21</v>
      </c>
      <c r="Q1419" s="8" t="s">
        <v>6961</v>
      </c>
      <c r="R1419" s="8">
        <v>0</v>
      </c>
      <c r="S1419" s="8">
        <v>0</v>
      </c>
      <c r="T1419" s="10">
        <f t="shared" si="83"/>
        <v>107.43801652892563</v>
      </c>
      <c r="U1419" s="30">
        <v>3270.5275432499993</v>
      </c>
      <c r="V1419" s="8">
        <f>U1419/25</f>
        <v>130.82110172999998</v>
      </c>
      <c r="W1419" s="8">
        <f t="shared" si="87"/>
        <v>130</v>
      </c>
      <c r="X1419" s="17">
        <f t="shared" si="85"/>
        <v>130</v>
      </c>
      <c r="Y1419" s="8" t="s">
        <v>6957</v>
      </c>
      <c r="Z1419" s="8" t="s">
        <v>6957</v>
      </c>
      <c r="AA1419" s="8" t="s">
        <v>6958</v>
      </c>
      <c r="AB1419" s="8">
        <v>0</v>
      </c>
      <c r="AC1419" s="8">
        <v>0</v>
      </c>
    </row>
    <row r="1420" spans="1:29" s="6" customFormat="1" ht="23.25">
      <c r="A1420">
        <v>1447</v>
      </c>
      <c r="B1420" s="6" t="s">
        <v>6956</v>
      </c>
      <c r="C1420" s="6" t="s">
        <v>6957</v>
      </c>
      <c r="D1420" s="6" t="s">
        <v>6957</v>
      </c>
      <c r="E1420" s="6" t="s">
        <v>6958</v>
      </c>
      <c r="F1420" s="6" t="s">
        <v>6958</v>
      </c>
      <c r="H1420" s="6" t="s">
        <v>11749</v>
      </c>
      <c r="I1420" s="6" t="s">
        <v>5885</v>
      </c>
      <c r="J1420" s="6" t="s">
        <v>6959</v>
      </c>
      <c r="K1420" s="6" t="s">
        <v>6959</v>
      </c>
      <c r="L1420" s="6">
        <v>0</v>
      </c>
      <c r="M1420" s="6">
        <v>0</v>
      </c>
      <c r="N1420" s="6">
        <v>0</v>
      </c>
      <c r="O1420" s="6" t="s">
        <v>6960</v>
      </c>
      <c r="P1420" s="7">
        <v>0.21</v>
      </c>
      <c r="Q1420" s="6" t="s">
        <v>6961</v>
      </c>
      <c r="R1420" s="6">
        <v>0</v>
      </c>
      <c r="S1420" s="6">
        <v>0</v>
      </c>
      <c r="T1420" s="10">
        <f t="shared" si="83"/>
        <v>16.528925619834713</v>
      </c>
      <c r="U1420" s="30">
        <v>2366.8557412499999</v>
      </c>
      <c r="V1420" s="6">
        <f>U1420/100</f>
        <v>23.6685574125</v>
      </c>
      <c r="W1420" s="6">
        <f t="shared" si="87"/>
        <v>20</v>
      </c>
      <c r="X1420" s="17">
        <f t="shared" si="85"/>
        <v>20</v>
      </c>
      <c r="Y1420" s="6" t="s">
        <v>6957</v>
      </c>
      <c r="Z1420" s="6" t="s">
        <v>6957</v>
      </c>
      <c r="AA1420" s="6" t="s">
        <v>6958</v>
      </c>
      <c r="AB1420" s="6">
        <v>0</v>
      </c>
      <c r="AC1420" s="6">
        <v>0</v>
      </c>
    </row>
    <row r="1421" spans="1:29" s="6" customFormat="1" ht="23.25">
      <c r="A1421">
        <v>1448</v>
      </c>
      <c r="B1421" s="6" t="s">
        <v>6956</v>
      </c>
      <c r="C1421" s="6" t="s">
        <v>6957</v>
      </c>
      <c r="D1421" s="6" t="s">
        <v>6957</v>
      </c>
      <c r="E1421" s="6" t="s">
        <v>6958</v>
      </c>
      <c r="F1421" s="6" t="s">
        <v>6958</v>
      </c>
      <c r="H1421" s="6" t="s">
        <v>11750</v>
      </c>
      <c r="I1421" s="6" t="s">
        <v>5886</v>
      </c>
      <c r="J1421" s="6" t="s">
        <v>6959</v>
      </c>
      <c r="K1421" s="6" t="s">
        <v>6959</v>
      </c>
      <c r="L1421" s="6">
        <v>0</v>
      </c>
      <c r="M1421" s="6">
        <v>0</v>
      </c>
      <c r="N1421" s="6">
        <v>0</v>
      </c>
      <c r="O1421" s="6" t="s">
        <v>6960</v>
      </c>
      <c r="P1421" s="7">
        <v>0.21</v>
      </c>
      <c r="Q1421" s="6" t="s">
        <v>6961</v>
      </c>
      <c r="R1421" s="6">
        <v>0</v>
      </c>
      <c r="S1421" s="6">
        <v>0</v>
      </c>
      <c r="T1421" s="10">
        <f t="shared" si="83"/>
        <v>24.793388429752067</v>
      </c>
      <c r="U1421" s="30">
        <v>2952.5030617499997</v>
      </c>
      <c r="V1421" s="6">
        <f t="shared" ref="V1421:V1422" si="88">U1421/100</f>
        <v>29.525030617499997</v>
      </c>
      <c r="W1421" s="6">
        <f t="shared" si="87"/>
        <v>30</v>
      </c>
      <c r="X1421" s="17">
        <f t="shared" si="85"/>
        <v>30</v>
      </c>
      <c r="Y1421" s="6" t="s">
        <v>6957</v>
      </c>
      <c r="Z1421" s="6" t="s">
        <v>6957</v>
      </c>
      <c r="AA1421" s="6" t="s">
        <v>6958</v>
      </c>
      <c r="AB1421" s="6">
        <v>0</v>
      </c>
      <c r="AC1421" s="6">
        <v>0</v>
      </c>
    </row>
    <row r="1422" spans="1:29" s="6" customFormat="1" ht="23.25">
      <c r="A1422">
        <v>1449</v>
      </c>
      <c r="B1422" s="6" t="s">
        <v>6956</v>
      </c>
      <c r="C1422" s="6" t="s">
        <v>6957</v>
      </c>
      <c r="D1422" s="6" t="s">
        <v>6957</v>
      </c>
      <c r="E1422" s="6" t="s">
        <v>6958</v>
      </c>
      <c r="F1422" s="6" t="s">
        <v>6958</v>
      </c>
      <c r="H1422" s="6" t="s">
        <v>11751</v>
      </c>
      <c r="I1422" s="6" t="s">
        <v>5887</v>
      </c>
      <c r="J1422" s="6" t="s">
        <v>6959</v>
      </c>
      <c r="K1422" s="6" t="s">
        <v>6959</v>
      </c>
      <c r="L1422" s="6">
        <v>0</v>
      </c>
      <c r="M1422" s="6">
        <v>0</v>
      </c>
      <c r="N1422" s="6">
        <v>0</v>
      </c>
      <c r="O1422" s="6" t="s">
        <v>6960</v>
      </c>
      <c r="P1422" s="7">
        <v>0.21</v>
      </c>
      <c r="Q1422" s="6" t="s">
        <v>6961</v>
      </c>
      <c r="R1422" s="6">
        <v>0</v>
      </c>
      <c r="S1422" s="6">
        <v>0</v>
      </c>
      <c r="T1422" s="10">
        <f t="shared" si="83"/>
        <v>49.586776859504134</v>
      </c>
      <c r="U1422" s="30">
        <v>5777.6094585000001</v>
      </c>
      <c r="V1422" s="6">
        <f t="shared" si="88"/>
        <v>57.776094585000003</v>
      </c>
      <c r="W1422" s="6">
        <f t="shared" si="87"/>
        <v>60</v>
      </c>
      <c r="X1422" s="17">
        <f t="shared" si="85"/>
        <v>60</v>
      </c>
      <c r="Y1422" s="6" t="s">
        <v>6957</v>
      </c>
      <c r="Z1422" s="6" t="s">
        <v>6957</v>
      </c>
      <c r="AA1422" s="6" t="s">
        <v>6958</v>
      </c>
      <c r="AB1422" s="6">
        <v>0</v>
      </c>
      <c r="AC1422" s="6">
        <v>0</v>
      </c>
    </row>
    <row r="1423" spans="1:29" s="2" customFormat="1" ht="23.25">
      <c r="A1423">
        <v>1450</v>
      </c>
      <c r="B1423" s="2" t="s">
        <v>6956</v>
      </c>
      <c r="C1423" s="2" t="s">
        <v>6957</v>
      </c>
      <c r="D1423" s="2" t="s">
        <v>6957</v>
      </c>
      <c r="E1423" s="2" t="s">
        <v>6958</v>
      </c>
      <c r="F1423" s="2" t="s">
        <v>6958</v>
      </c>
      <c r="H1423" s="2" t="s">
        <v>11752</v>
      </c>
      <c r="I1423" s="2" t="s">
        <v>5888</v>
      </c>
      <c r="J1423" s="2" t="s">
        <v>6959</v>
      </c>
      <c r="K1423" s="2" t="s">
        <v>6959</v>
      </c>
      <c r="L1423" s="2">
        <v>0</v>
      </c>
      <c r="M1423" s="2">
        <v>0</v>
      </c>
      <c r="N1423" s="2">
        <v>0</v>
      </c>
      <c r="O1423" s="2" t="s">
        <v>6960</v>
      </c>
      <c r="P1423" s="3">
        <v>0.21</v>
      </c>
      <c r="Q1423" s="2" t="s">
        <v>6961</v>
      </c>
      <c r="R1423" s="2">
        <v>0</v>
      </c>
      <c r="S1423" s="2">
        <v>0</v>
      </c>
      <c r="T1423" s="10">
        <f t="shared" si="83"/>
        <v>74.380165289256198</v>
      </c>
      <c r="U1423" s="30">
        <v>4442.7295935000011</v>
      </c>
      <c r="V1423" s="2">
        <f t="shared" si="86"/>
        <v>88.854591870000021</v>
      </c>
      <c r="W1423" s="2">
        <f t="shared" si="87"/>
        <v>90</v>
      </c>
      <c r="X1423" s="17">
        <f t="shared" si="85"/>
        <v>90</v>
      </c>
      <c r="Y1423" s="2" t="s">
        <v>6957</v>
      </c>
      <c r="Z1423" s="2" t="s">
        <v>6957</v>
      </c>
      <c r="AA1423" s="2" t="s">
        <v>6958</v>
      </c>
      <c r="AB1423" s="2">
        <v>0</v>
      </c>
      <c r="AC1423" s="2">
        <v>0</v>
      </c>
    </row>
    <row r="1424" spans="1:29" s="2" customFormat="1" ht="23.25">
      <c r="A1424">
        <v>1451</v>
      </c>
      <c r="B1424" s="2" t="s">
        <v>6956</v>
      </c>
      <c r="C1424" s="2" t="s">
        <v>6957</v>
      </c>
      <c r="D1424" s="2" t="s">
        <v>6957</v>
      </c>
      <c r="E1424" s="2" t="s">
        <v>6958</v>
      </c>
      <c r="F1424" s="2" t="s">
        <v>6958</v>
      </c>
      <c r="H1424" s="2" t="s">
        <v>11753</v>
      </c>
      <c r="I1424" s="2" t="s">
        <v>5889</v>
      </c>
      <c r="J1424" s="2" t="s">
        <v>6959</v>
      </c>
      <c r="K1424" s="2" t="s">
        <v>6959</v>
      </c>
      <c r="L1424" s="2">
        <v>0</v>
      </c>
      <c r="M1424" s="2">
        <v>0</v>
      </c>
      <c r="N1424" s="2">
        <v>0</v>
      </c>
      <c r="O1424" s="2" t="s">
        <v>6960</v>
      </c>
      <c r="P1424" s="3">
        <v>0.21</v>
      </c>
      <c r="Q1424" s="2" t="s">
        <v>6961</v>
      </c>
      <c r="R1424" s="2">
        <v>0</v>
      </c>
      <c r="S1424" s="2">
        <v>0</v>
      </c>
      <c r="T1424" s="10">
        <f t="shared" si="83"/>
        <v>33.057851239669425</v>
      </c>
      <c r="U1424" s="30">
        <v>2032.7853892499998</v>
      </c>
      <c r="V1424" s="2">
        <f t="shared" si="86"/>
        <v>40.655707784999997</v>
      </c>
      <c r="W1424" s="2">
        <f t="shared" si="87"/>
        <v>40</v>
      </c>
      <c r="X1424" s="17">
        <f t="shared" si="85"/>
        <v>40</v>
      </c>
      <c r="Y1424" s="2" t="s">
        <v>6957</v>
      </c>
      <c r="Z1424" s="2" t="s">
        <v>6957</v>
      </c>
      <c r="AA1424" s="2" t="s">
        <v>6958</v>
      </c>
      <c r="AB1424" s="2">
        <v>0</v>
      </c>
      <c r="AC1424" s="2">
        <v>0</v>
      </c>
    </row>
    <row r="1425" spans="1:29" s="2" customFormat="1" ht="23.25">
      <c r="A1425">
        <v>1452</v>
      </c>
      <c r="B1425" s="2" t="s">
        <v>6956</v>
      </c>
      <c r="C1425" s="2" t="s">
        <v>6957</v>
      </c>
      <c r="D1425" s="2" t="s">
        <v>6957</v>
      </c>
      <c r="E1425" s="2" t="s">
        <v>6958</v>
      </c>
      <c r="F1425" s="2" t="s">
        <v>6958</v>
      </c>
      <c r="H1425" s="2" t="s">
        <v>11754</v>
      </c>
      <c r="I1425" s="2" t="s">
        <v>5890</v>
      </c>
      <c r="J1425" s="2" t="s">
        <v>6959</v>
      </c>
      <c r="K1425" s="2" t="s">
        <v>6959</v>
      </c>
      <c r="L1425" s="2">
        <v>0</v>
      </c>
      <c r="M1425" s="2">
        <v>0</v>
      </c>
      <c r="N1425" s="2">
        <v>0</v>
      </c>
      <c r="O1425" s="2" t="s">
        <v>6960</v>
      </c>
      <c r="P1425" s="3">
        <v>0.21</v>
      </c>
      <c r="Q1425" s="2" t="s">
        <v>6961</v>
      </c>
      <c r="R1425" s="2">
        <v>0</v>
      </c>
      <c r="S1425" s="2">
        <v>0</v>
      </c>
      <c r="T1425" s="10">
        <f t="shared" si="83"/>
        <v>41.32231404958678</v>
      </c>
      <c r="U1425" s="30">
        <v>2342.8857622499995</v>
      </c>
      <c r="V1425" s="2">
        <f t="shared" si="86"/>
        <v>46.857715244999987</v>
      </c>
      <c r="W1425" s="2">
        <f t="shared" si="87"/>
        <v>50</v>
      </c>
      <c r="X1425" s="17">
        <f t="shared" si="85"/>
        <v>50</v>
      </c>
      <c r="Y1425" s="2" t="s">
        <v>6957</v>
      </c>
      <c r="Z1425" s="2" t="s">
        <v>6957</v>
      </c>
      <c r="AA1425" s="2" t="s">
        <v>6958</v>
      </c>
      <c r="AB1425" s="2">
        <v>0</v>
      </c>
      <c r="AC1425" s="2">
        <v>0</v>
      </c>
    </row>
    <row r="1426" spans="1:29" s="2" customFormat="1" ht="23.25">
      <c r="A1426">
        <v>1453</v>
      </c>
      <c r="B1426" s="2" t="s">
        <v>6956</v>
      </c>
      <c r="C1426" s="2" t="s">
        <v>6957</v>
      </c>
      <c r="D1426" s="2" t="s">
        <v>6957</v>
      </c>
      <c r="E1426" s="2" t="s">
        <v>6958</v>
      </c>
      <c r="F1426" s="2" t="s">
        <v>6958</v>
      </c>
      <c r="H1426" s="2" t="s">
        <v>11755</v>
      </c>
      <c r="I1426" s="2" t="s">
        <v>5891</v>
      </c>
      <c r="J1426" s="2" t="s">
        <v>6959</v>
      </c>
      <c r="K1426" s="2" t="s">
        <v>6959</v>
      </c>
      <c r="L1426" s="2">
        <v>0</v>
      </c>
      <c r="M1426" s="2">
        <v>0</v>
      </c>
      <c r="N1426" s="2">
        <v>0</v>
      </c>
      <c r="O1426" s="2" t="s">
        <v>6960</v>
      </c>
      <c r="P1426" s="3">
        <v>0.21</v>
      </c>
      <c r="Q1426" s="2" t="s">
        <v>6961</v>
      </c>
      <c r="R1426" s="2">
        <v>0</v>
      </c>
      <c r="S1426" s="2">
        <v>0</v>
      </c>
      <c r="T1426" s="10">
        <f t="shared" si="83"/>
        <v>66.11570247933885</v>
      </c>
      <c r="U1426" s="30">
        <v>3765.8831512499996</v>
      </c>
      <c r="V1426" s="2">
        <f t="shared" si="86"/>
        <v>75.317663024999987</v>
      </c>
      <c r="W1426" s="2">
        <f t="shared" si="87"/>
        <v>80</v>
      </c>
      <c r="X1426" s="17">
        <f t="shared" si="85"/>
        <v>80</v>
      </c>
      <c r="Y1426" s="2" t="s">
        <v>6957</v>
      </c>
      <c r="Z1426" s="2" t="s">
        <v>6957</v>
      </c>
      <c r="AA1426" s="2" t="s">
        <v>6958</v>
      </c>
      <c r="AB1426" s="2">
        <v>0</v>
      </c>
      <c r="AC1426" s="2">
        <v>0</v>
      </c>
    </row>
    <row r="1427" spans="1:29" s="8" customFormat="1" ht="23.25">
      <c r="A1427">
        <v>1454</v>
      </c>
      <c r="B1427" s="8" t="s">
        <v>6956</v>
      </c>
      <c r="C1427" s="8" t="s">
        <v>6957</v>
      </c>
      <c r="D1427" s="8" t="s">
        <v>6957</v>
      </c>
      <c r="E1427" s="8" t="s">
        <v>6958</v>
      </c>
      <c r="F1427" s="8" t="s">
        <v>6958</v>
      </c>
      <c r="H1427" s="8" t="s">
        <v>11756</v>
      </c>
      <c r="I1427" s="8" t="s">
        <v>5892</v>
      </c>
      <c r="J1427" s="8" t="s">
        <v>6959</v>
      </c>
      <c r="K1427" s="8" t="s">
        <v>6959</v>
      </c>
      <c r="L1427" s="8">
        <v>0</v>
      </c>
      <c r="M1427" s="8">
        <v>0</v>
      </c>
      <c r="N1427" s="8">
        <v>0</v>
      </c>
      <c r="O1427" s="8" t="s">
        <v>6960</v>
      </c>
      <c r="P1427" s="9">
        <v>0.21</v>
      </c>
      <c r="Q1427" s="8" t="s">
        <v>6961</v>
      </c>
      <c r="R1427" s="8">
        <v>0</v>
      </c>
      <c r="S1427" s="8">
        <v>0</v>
      </c>
      <c r="T1427" s="10">
        <f t="shared" si="83"/>
        <v>107.43801652892563</v>
      </c>
      <c r="U1427" s="30">
        <v>3270.5275432499993</v>
      </c>
      <c r="V1427" s="8">
        <f>U1427/25</f>
        <v>130.82110172999998</v>
      </c>
      <c r="W1427" s="8">
        <f t="shared" si="87"/>
        <v>130</v>
      </c>
      <c r="X1427" s="17">
        <f t="shared" si="85"/>
        <v>130</v>
      </c>
      <c r="Y1427" s="8" t="s">
        <v>6957</v>
      </c>
      <c r="Z1427" s="8" t="s">
        <v>6957</v>
      </c>
      <c r="AA1427" s="8" t="s">
        <v>6958</v>
      </c>
      <c r="AB1427" s="8">
        <v>0</v>
      </c>
      <c r="AC1427" s="8">
        <v>0</v>
      </c>
    </row>
    <row r="1428" spans="1:29" s="6" customFormat="1" ht="23.25">
      <c r="A1428">
        <v>1455</v>
      </c>
      <c r="B1428" s="6" t="s">
        <v>6956</v>
      </c>
      <c r="C1428" s="6" t="s">
        <v>6957</v>
      </c>
      <c r="D1428" s="6" t="s">
        <v>6957</v>
      </c>
      <c r="E1428" s="6" t="s">
        <v>6958</v>
      </c>
      <c r="F1428" s="6" t="s">
        <v>6958</v>
      </c>
      <c r="H1428" s="6" t="s">
        <v>11757</v>
      </c>
      <c r="I1428" s="6" t="s">
        <v>5893</v>
      </c>
      <c r="J1428" s="6" t="s">
        <v>6959</v>
      </c>
      <c r="K1428" s="6" t="s">
        <v>6959</v>
      </c>
      <c r="L1428" s="6">
        <v>0</v>
      </c>
      <c r="M1428" s="6">
        <v>0</v>
      </c>
      <c r="N1428" s="6">
        <v>0</v>
      </c>
      <c r="O1428" s="6" t="s">
        <v>6960</v>
      </c>
      <c r="P1428" s="7">
        <v>0.21</v>
      </c>
      <c r="Q1428" s="6" t="s">
        <v>6961</v>
      </c>
      <c r="R1428" s="6">
        <v>0</v>
      </c>
      <c r="S1428" s="6">
        <v>0</v>
      </c>
      <c r="T1428" s="10">
        <f t="shared" si="83"/>
        <v>16.528925619834713</v>
      </c>
      <c r="U1428" s="30">
        <v>2366.8557412499999</v>
      </c>
      <c r="V1428" s="6">
        <f>U1428/100</f>
        <v>23.6685574125</v>
      </c>
      <c r="W1428" s="6">
        <f t="shared" si="87"/>
        <v>20</v>
      </c>
      <c r="X1428" s="17">
        <f t="shared" si="85"/>
        <v>20</v>
      </c>
      <c r="Y1428" s="6" t="s">
        <v>6957</v>
      </c>
      <c r="Z1428" s="6" t="s">
        <v>6957</v>
      </c>
      <c r="AA1428" s="6" t="s">
        <v>6958</v>
      </c>
      <c r="AB1428" s="6">
        <v>0</v>
      </c>
      <c r="AC1428" s="6">
        <v>0</v>
      </c>
    </row>
    <row r="1429" spans="1:29" s="6" customFormat="1" ht="23.25">
      <c r="A1429">
        <v>1456</v>
      </c>
      <c r="B1429" s="6" t="s">
        <v>6956</v>
      </c>
      <c r="C1429" s="6" t="s">
        <v>6957</v>
      </c>
      <c r="D1429" s="6" t="s">
        <v>6957</v>
      </c>
      <c r="E1429" s="6" t="s">
        <v>6958</v>
      </c>
      <c r="F1429" s="6" t="s">
        <v>6958</v>
      </c>
      <c r="H1429" s="6" t="s">
        <v>11758</v>
      </c>
      <c r="I1429" s="6" t="s">
        <v>5894</v>
      </c>
      <c r="J1429" s="6" t="s">
        <v>6959</v>
      </c>
      <c r="K1429" s="6" t="s">
        <v>6959</v>
      </c>
      <c r="L1429" s="6">
        <v>0</v>
      </c>
      <c r="M1429" s="6">
        <v>0</v>
      </c>
      <c r="N1429" s="6">
        <v>0</v>
      </c>
      <c r="O1429" s="6" t="s">
        <v>6960</v>
      </c>
      <c r="P1429" s="7">
        <v>0.21</v>
      </c>
      <c r="Q1429" s="6" t="s">
        <v>6961</v>
      </c>
      <c r="R1429" s="6">
        <v>0</v>
      </c>
      <c r="S1429" s="6">
        <v>0</v>
      </c>
      <c r="T1429" s="10">
        <f t="shared" si="83"/>
        <v>24.793388429752067</v>
      </c>
      <c r="U1429" s="30">
        <v>2952.5030617499997</v>
      </c>
      <c r="V1429" s="6">
        <f t="shared" ref="V1429:V1430" si="89">U1429/100</f>
        <v>29.525030617499997</v>
      </c>
      <c r="W1429" s="6">
        <f t="shared" si="87"/>
        <v>30</v>
      </c>
      <c r="X1429" s="17">
        <f t="shared" si="85"/>
        <v>30</v>
      </c>
      <c r="Y1429" s="6" t="s">
        <v>6957</v>
      </c>
      <c r="Z1429" s="6" t="s">
        <v>6957</v>
      </c>
      <c r="AA1429" s="6" t="s">
        <v>6958</v>
      </c>
      <c r="AB1429" s="6">
        <v>0</v>
      </c>
      <c r="AC1429" s="6">
        <v>0</v>
      </c>
    </row>
    <row r="1430" spans="1:29" s="6" customFormat="1" ht="23.25">
      <c r="A1430">
        <v>1457</v>
      </c>
      <c r="B1430" s="6" t="s">
        <v>6956</v>
      </c>
      <c r="C1430" s="6" t="s">
        <v>6957</v>
      </c>
      <c r="D1430" s="6" t="s">
        <v>6957</v>
      </c>
      <c r="E1430" s="6" t="s">
        <v>6958</v>
      </c>
      <c r="F1430" s="6" t="s">
        <v>6958</v>
      </c>
      <c r="H1430" s="6" t="s">
        <v>11759</v>
      </c>
      <c r="I1430" s="6" t="s">
        <v>5895</v>
      </c>
      <c r="J1430" s="6" t="s">
        <v>6959</v>
      </c>
      <c r="K1430" s="6" t="s">
        <v>6959</v>
      </c>
      <c r="L1430" s="6">
        <v>0</v>
      </c>
      <c r="M1430" s="6">
        <v>0</v>
      </c>
      <c r="N1430" s="6">
        <v>0</v>
      </c>
      <c r="O1430" s="6" t="s">
        <v>6960</v>
      </c>
      <c r="P1430" s="7">
        <v>0.21</v>
      </c>
      <c r="Q1430" s="6" t="s">
        <v>6961</v>
      </c>
      <c r="R1430" s="6">
        <v>0</v>
      </c>
      <c r="S1430" s="6">
        <v>0</v>
      </c>
      <c r="T1430" s="10">
        <f t="shared" si="83"/>
        <v>49.586776859504134</v>
      </c>
      <c r="U1430" s="30">
        <v>5777.6094585000001</v>
      </c>
      <c r="V1430" s="6">
        <f t="shared" si="89"/>
        <v>57.776094585000003</v>
      </c>
      <c r="W1430" s="6">
        <f t="shared" si="87"/>
        <v>60</v>
      </c>
      <c r="X1430" s="17">
        <f t="shared" si="85"/>
        <v>60</v>
      </c>
      <c r="Y1430" s="6" t="s">
        <v>6957</v>
      </c>
      <c r="Z1430" s="6" t="s">
        <v>6957</v>
      </c>
      <c r="AA1430" s="6" t="s">
        <v>6958</v>
      </c>
      <c r="AB1430" s="6">
        <v>0</v>
      </c>
      <c r="AC1430" s="6">
        <v>0</v>
      </c>
    </row>
    <row r="1431" spans="1:29" s="2" customFormat="1" ht="23.25">
      <c r="A1431">
        <v>1458</v>
      </c>
      <c r="B1431" s="2" t="s">
        <v>6956</v>
      </c>
      <c r="C1431" s="2" t="s">
        <v>6957</v>
      </c>
      <c r="D1431" s="2" t="s">
        <v>6957</v>
      </c>
      <c r="E1431" s="2" t="s">
        <v>6958</v>
      </c>
      <c r="F1431" s="2" t="s">
        <v>6958</v>
      </c>
      <c r="H1431" s="2" t="s">
        <v>11760</v>
      </c>
      <c r="I1431" s="2" t="s">
        <v>5896</v>
      </c>
      <c r="J1431" s="2" t="s">
        <v>6959</v>
      </c>
      <c r="K1431" s="2" t="s">
        <v>6959</v>
      </c>
      <c r="L1431" s="2">
        <v>0</v>
      </c>
      <c r="M1431" s="2">
        <v>0</v>
      </c>
      <c r="N1431" s="2">
        <v>0</v>
      </c>
      <c r="O1431" s="2" t="s">
        <v>6960</v>
      </c>
      <c r="P1431" s="3">
        <v>0.21</v>
      </c>
      <c r="Q1431" s="2" t="s">
        <v>6961</v>
      </c>
      <c r="R1431" s="2">
        <v>0</v>
      </c>
      <c r="S1431" s="2">
        <v>0</v>
      </c>
      <c r="T1431" s="10">
        <f t="shared" si="83"/>
        <v>74.380165289256198</v>
      </c>
      <c r="U1431" s="30">
        <v>4442.7295935000011</v>
      </c>
      <c r="V1431" s="2">
        <f t="shared" si="86"/>
        <v>88.854591870000021</v>
      </c>
      <c r="W1431" s="2">
        <f t="shared" si="87"/>
        <v>90</v>
      </c>
      <c r="X1431" s="17">
        <f t="shared" si="85"/>
        <v>90</v>
      </c>
      <c r="Y1431" s="2" t="s">
        <v>6957</v>
      </c>
      <c r="Z1431" s="2" t="s">
        <v>6957</v>
      </c>
      <c r="AA1431" s="2" t="s">
        <v>6958</v>
      </c>
      <c r="AB1431" s="2">
        <v>0</v>
      </c>
      <c r="AC1431" s="2">
        <v>0</v>
      </c>
    </row>
    <row r="1432" spans="1:29" s="2" customFormat="1" ht="23.25">
      <c r="A1432">
        <v>1459</v>
      </c>
      <c r="B1432" s="2" t="s">
        <v>6956</v>
      </c>
      <c r="C1432" s="2" t="s">
        <v>6957</v>
      </c>
      <c r="D1432" s="2" t="s">
        <v>6957</v>
      </c>
      <c r="E1432" s="2" t="s">
        <v>6958</v>
      </c>
      <c r="F1432" s="2" t="s">
        <v>6958</v>
      </c>
      <c r="H1432" s="2" t="s">
        <v>11761</v>
      </c>
      <c r="I1432" s="2" t="s">
        <v>5897</v>
      </c>
      <c r="J1432" s="2" t="s">
        <v>6959</v>
      </c>
      <c r="K1432" s="2" t="s">
        <v>6959</v>
      </c>
      <c r="L1432" s="2">
        <v>0</v>
      </c>
      <c r="M1432" s="2">
        <v>0</v>
      </c>
      <c r="N1432" s="2">
        <v>0</v>
      </c>
      <c r="O1432" s="2" t="s">
        <v>6960</v>
      </c>
      <c r="P1432" s="3">
        <v>0.21</v>
      </c>
      <c r="Q1432" s="2" t="s">
        <v>6961</v>
      </c>
      <c r="R1432" s="2">
        <v>0</v>
      </c>
      <c r="S1432" s="2">
        <v>0</v>
      </c>
      <c r="T1432" s="10">
        <f t="shared" si="83"/>
        <v>33.057851239669425</v>
      </c>
      <c r="U1432" s="30">
        <v>2032.8123419999999</v>
      </c>
      <c r="V1432" s="2">
        <f t="shared" si="86"/>
        <v>40.656246840000001</v>
      </c>
      <c r="W1432" s="2">
        <f t="shared" si="87"/>
        <v>40</v>
      </c>
      <c r="X1432" s="17">
        <f t="shared" si="85"/>
        <v>40</v>
      </c>
      <c r="Y1432" s="2" t="s">
        <v>6957</v>
      </c>
      <c r="Z1432" s="2" t="s">
        <v>6957</v>
      </c>
      <c r="AA1432" s="2" t="s">
        <v>6958</v>
      </c>
      <c r="AB1432" s="2">
        <v>0</v>
      </c>
      <c r="AC1432" s="2">
        <v>0</v>
      </c>
    </row>
    <row r="1433" spans="1:29" s="2" customFormat="1" ht="23.25">
      <c r="A1433">
        <v>1460</v>
      </c>
      <c r="B1433" s="2" t="s">
        <v>6956</v>
      </c>
      <c r="C1433" s="2" t="s">
        <v>6957</v>
      </c>
      <c r="D1433" s="2" t="s">
        <v>6957</v>
      </c>
      <c r="E1433" s="2" t="s">
        <v>6958</v>
      </c>
      <c r="F1433" s="2" t="s">
        <v>6958</v>
      </c>
      <c r="H1433" s="2" t="s">
        <v>11762</v>
      </c>
      <c r="I1433" s="2" t="s">
        <v>5898</v>
      </c>
      <c r="J1433" s="2" t="s">
        <v>6959</v>
      </c>
      <c r="K1433" s="2" t="s">
        <v>6959</v>
      </c>
      <c r="L1433" s="2">
        <v>0</v>
      </c>
      <c r="M1433" s="2">
        <v>0</v>
      </c>
      <c r="N1433" s="2">
        <v>0</v>
      </c>
      <c r="O1433" s="2" t="s">
        <v>6960</v>
      </c>
      <c r="P1433" s="3">
        <v>0.21</v>
      </c>
      <c r="Q1433" s="2" t="s">
        <v>6961</v>
      </c>
      <c r="R1433" s="2">
        <v>0</v>
      </c>
      <c r="S1433" s="2">
        <v>0</v>
      </c>
      <c r="T1433" s="10">
        <f t="shared" si="83"/>
        <v>41.32231404958678</v>
      </c>
      <c r="U1433" s="30">
        <v>2343.0205259999998</v>
      </c>
      <c r="V1433" s="2">
        <f t="shared" si="86"/>
        <v>46.860410519999995</v>
      </c>
      <c r="W1433" s="2">
        <f t="shared" si="87"/>
        <v>50</v>
      </c>
      <c r="X1433" s="17">
        <f t="shared" si="85"/>
        <v>50</v>
      </c>
      <c r="Y1433" s="2" t="s">
        <v>6957</v>
      </c>
      <c r="Z1433" s="2" t="s">
        <v>6957</v>
      </c>
      <c r="AA1433" s="2" t="s">
        <v>6958</v>
      </c>
      <c r="AB1433" s="2">
        <v>0</v>
      </c>
      <c r="AC1433" s="2">
        <v>0</v>
      </c>
    </row>
    <row r="1434" spans="1:29" s="2" customFormat="1" ht="23.25">
      <c r="A1434">
        <v>1461</v>
      </c>
      <c r="B1434" s="2" t="s">
        <v>6956</v>
      </c>
      <c r="C1434" s="2" t="s">
        <v>6957</v>
      </c>
      <c r="D1434" s="2" t="s">
        <v>6957</v>
      </c>
      <c r="E1434" s="2" t="s">
        <v>6958</v>
      </c>
      <c r="F1434" s="2" t="s">
        <v>6958</v>
      </c>
      <c r="H1434" s="2" t="s">
        <v>11763</v>
      </c>
      <c r="I1434" s="2" t="s">
        <v>5899</v>
      </c>
      <c r="J1434" s="2" t="s">
        <v>6959</v>
      </c>
      <c r="K1434" s="2" t="s">
        <v>6959</v>
      </c>
      <c r="L1434" s="2">
        <v>0</v>
      </c>
      <c r="M1434" s="2">
        <v>0</v>
      </c>
      <c r="N1434" s="2">
        <v>0</v>
      </c>
      <c r="O1434" s="2" t="s">
        <v>6960</v>
      </c>
      <c r="P1434" s="3">
        <v>0.21</v>
      </c>
      <c r="Q1434" s="2" t="s">
        <v>6961</v>
      </c>
      <c r="R1434" s="2">
        <v>0</v>
      </c>
      <c r="S1434" s="2">
        <v>0</v>
      </c>
      <c r="T1434" s="10">
        <f t="shared" si="83"/>
        <v>66.11570247933885</v>
      </c>
      <c r="U1434" s="30">
        <v>3765.9011197499995</v>
      </c>
      <c r="V1434" s="2">
        <f t="shared" si="86"/>
        <v>75.318022394999986</v>
      </c>
      <c r="W1434" s="2">
        <f t="shared" si="87"/>
        <v>80</v>
      </c>
      <c r="X1434" s="17">
        <f t="shared" si="85"/>
        <v>80</v>
      </c>
      <c r="Y1434" s="2" t="s">
        <v>6957</v>
      </c>
      <c r="Z1434" s="2" t="s">
        <v>6957</v>
      </c>
      <c r="AA1434" s="2" t="s">
        <v>6958</v>
      </c>
      <c r="AB1434" s="2">
        <v>0</v>
      </c>
      <c r="AC1434" s="2">
        <v>0</v>
      </c>
    </row>
    <row r="1435" spans="1:29" s="6" customFormat="1" ht="23.25">
      <c r="A1435">
        <v>1462</v>
      </c>
      <c r="B1435" s="6" t="s">
        <v>6956</v>
      </c>
      <c r="C1435" s="6" t="s">
        <v>6957</v>
      </c>
      <c r="D1435" s="6" t="s">
        <v>6957</v>
      </c>
      <c r="E1435" s="6" t="s">
        <v>6958</v>
      </c>
      <c r="F1435" s="6" t="s">
        <v>6958</v>
      </c>
      <c r="H1435" s="6" t="s">
        <v>11764</v>
      </c>
      <c r="I1435" s="6" t="s">
        <v>5900</v>
      </c>
      <c r="J1435" s="6" t="s">
        <v>6959</v>
      </c>
      <c r="K1435" s="6" t="s">
        <v>6959</v>
      </c>
      <c r="L1435" s="6">
        <v>0</v>
      </c>
      <c r="M1435" s="6">
        <v>0</v>
      </c>
      <c r="N1435" s="6">
        <v>0</v>
      </c>
      <c r="O1435" s="6" t="s">
        <v>6960</v>
      </c>
      <c r="P1435" s="7">
        <v>0.21</v>
      </c>
      <c r="Q1435" s="6" t="s">
        <v>6961</v>
      </c>
      <c r="R1435" s="6">
        <v>0</v>
      </c>
      <c r="S1435" s="6">
        <v>0</v>
      </c>
      <c r="T1435" s="10">
        <f t="shared" si="83"/>
        <v>107.43801652892563</v>
      </c>
      <c r="U1435" s="30">
        <v>13082.110172999997</v>
      </c>
      <c r="V1435" s="6">
        <f>U1435/100</f>
        <v>130.82110172999998</v>
      </c>
      <c r="W1435" s="6">
        <f t="shared" si="87"/>
        <v>130</v>
      </c>
      <c r="X1435" s="17">
        <f t="shared" si="85"/>
        <v>130</v>
      </c>
      <c r="Y1435" s="6" t="s">
        <v>6957</v>
      </c>
      <c r="Z1435" s="6" t="s">
        <v>6957</v>
      </c>
      <c r="AA1435" s="6" t="s">
        <v>6958</v>
      </c>
      <c r="AB1435" s="6">
        <v>0</v>
      </c>
      <c r="AC1435" s="6">
        <v>0</v>
      </c>
    </row>
    <row r="1436" spans="1:29" s="6" customFormat="1" ht="23.25">
      <c r="A1436">
        <v>1463</v>
      </c>
      <c r="B1436" s="6" t="s">
        <v>6956</v>
      </c>
      <c r="C1436" s="6" t="s">
        <v>6957</v>
      </c>
      <c r="D1436" s="6" t="s">
        <v>6957</v>
      </c>
      <c r="E1436" s="6" t="s">
        <v>6958</v>
      </c>
      <c r="F1436" s="6" t="s">
        <v>6958</v>
      </c>
      <c r="H1436" s="6" t="s">
        <v>11765</v>
      </c>
      <c r="I1436" s="6" t="s">
        <v>5901</v>
      </c>
      <c r="J1436" s="6" t="s">
        <v>6959</v>
      </c>
      <c r="K1436" s="6" t="s">
        <v>6959</v>
      </c>
      <c r="L1436" s="6">
        <v>0</v>
      </c>
      <c r="M1436" s="6">
        <v>0</v>
      </c>
      <c r="N1436" s="6">
        <v>0</v>
      </c>
      <c r="O1436" s="6" t="s">
        <v>6960</v>
      </c>
      <c r="P1436" s="7">
        <v>0.21</v>
      </c>
      <c r="Q1436" s="6" t="s">
        <v>6961</v>
      </c>
      <c r="R1436" s="6">
        <v>0</v>
      </c>
      <c r="S1436" s="6">
        <v>0</v>
      </c>
      <c r="T1436" s="10">
        <f t="shared" si="83"/>
        <v>16.528925619834713</v>
      </c>
      <c r="U1436" s="30">
        <v>2366.8557412499999</v>
      </c>
      <c r="V1436" s="6">
        <f t="shared" ref="V1436:V1438" si="90">U1436/100</f>
        <v>23.6685574125</v>
      </c>
      <c r="W1436" s="6">
        <f t="shared" si="87"/>
        <v>20</v>
      </c>
      <c r="X1436" s="17">
        <f t="shared" si="85"/>
        <v>20</v>
      </c>
      <c r="Y1436" s="6" t="s">
        <v>6957</v>
      </c>
      <c r="Z1436" s="6" t="s">
        <v>6957</v>
      </c>
      <c r="AA1436" s="6" t="s">
        <v>6958</v>
      </c>
      <c r="AB1436" s="6">
        <v>0</v>
      </c>
      <c r="AC1436" s="6">
        <v>0</v>
      </c>
    </row>
    <row r="1437" spans="1:29" s="6" customFormat="1" ht="23.25">
      <c r="A1437">
        <v>1464</v>
      </c>
      <c r="B1437" s="6" t="s">
        <v>6956</v>
      </c>
      <c r="C1437" s="6" t="s">
        <v>6957</v>
      </c>
      <c r="D1437" s="6" t="s">
        <v>6957</v>
      </c>
      <c r="E1437" s="6" t="s">
        <v>6958</v>
      </c>
      <c r="F1437" s="6" t="s">
        <v>6958</v>
      </c>
      <c r="H1437" s="6" t="s">
        <v>11766</v>
      </c>
      <c r="I1437" s="6" t="s">
        <v>5902</v>
      </c>
      <c r="J1437" s="6" t="s">
        <v>6959</v>
      </c>
      <c r="K1437" s="6" t="s">
        <v>6959</v>
      </c>
      <c r="L1437" s="6">
        <v>0</v>
      </c>
      <c r="M1437" s="6">
        <v>0</v>
      </c>
      <c r="N1437" s="6">
        <v>0</v>
      </c>
      <c r="O1437" s="6" t="s">
        <v>6960</v>
      </c>
      <c r="P1437" s="7">
        <v>0.21</v>
      </c>
      <c r="Q1437" s="6" t="s">
        <v>6961</v>
      </c>
      <c r="R1437" s="6">
        <v>0</v>
      </c>
      <c r="S1437" s="6">
        <v>0</v>
      </c>
      <c r="T1437" s="10">
        <f t="shared" si="83"/>
        <v>24.793388429752067</v>
      </c>
      <c r="U1437" s="30">
        <v>2952.5030617499997</v>
      </c>
      <c r="V1437" s="6">
        <f t="shared" si="90"/>
        <v>29.525030617499997</v>
      </c>
      <c r="W1437" s="6">
        <f t="shared" si="87"/>
        <v>30</v>
      </c>
      <c r="X1437" s="17">
        <f t="shared" si="85"/>
        <v>30</v>
      </c>
      <c r="Y1437" s="6" t="s">
        <v>6957</v>
      </c>
      <c r="Z1437" s="6" t="s">
        <v>6957</v>
      </c>
      <c r="AA1437" s="6" t="s">
        <v>6958</v>
      </c>
      <c r="AB1437" s="6">
        <v>0</v>
      </c>
      <c r="AC1437" s="6">
        <v>0</v>
      </c>
    </row>
    <row r="1438" spans="1:29" s="6" customFormat="1" ht="23.25">
      <c r="A1438">
        <v>1465</v>
      </c>
      <c r="B1438" s="6" t="s">
        <v>6956</v>
      </c>
      <c r="C1438" s="6" t="s">
        <v>6957</v>
      </c>
      <c r="D1438" s="6" t="s">
        <v>6957</v>
      </c>
      <c r="E1438" s="6" t="s">
        <v>6958</v>
      </c>
      <c r="F1438" s="6" t="s">
        <v>6958</v>
      </c>
      <c r="H1438" s="6" t="s">
        <v>11767</v>
      </c>
      <c r="I1438" s="6" t="s">
        <v>5903</v>
      </c>
      <c r="J1438" s="6" t="s">
        <v>6959</v>
      </c>
      <c r="K1438" s="6" t="s">
        <v>6959</v>
      </c>
      <c r="L1438" s="6">
        <v>0</v>
      </c>
      <c r="M1438" s="6">
        <v>0</v>
      </c>
      <c r="N1438" s="6">
        <v>0</v>
      </c>
      <c r="O1438" s="6" t="s">
        <v>6960</v>
      </c>
      <c r="P1438" s="7">
        <v>0.21</v>
      </c>
      <c r="Q1438" s="6" t="s">
        <v>6961</v>
      </c>
      <c r="R1438" s="6">
        <v>0</v>
      </c>
      <c r="S1438" s="6">
        <v>0</v>
      </c>
      <c r="T1438" s="10">
        <f t="shared" si="83"/>
        <v>49.586776859504134</v>
      </c>
      <c r="U1438" s="30">
        <v>5777.6094585000001</v>
      </c>
      <c r="V1438" s="6">
        <f t="shared" si="90"/>
        <v>57.776094585000003</v>
      </c>
      <c r="W1438" s="6">
        <f t="shared" si="87"/>
        <v>60</v>
      </c>
      <c r="X1438" s="17">
        <f t="shared" si="85"/>
        <v>60</v>
      </c>
      <c r="Y1438" s="6" t="s">
        <v>6957</v>
      </c>
      <c r="Z1438" s="6" t="s">
        <v>6957</v>
      </c>
      <c r="AA1438" s="6" t="s">
        <v>6958</v>
      </c>
      <c r="AB1438" s="6">
        <v>0</v>
      </c>
      <c r="AC1438" s="6">
        <v>0</v>
      </c>
    </row>
    <row r="1439" spans="1:29" s="2" customFormat="1" ht="23.25">
      <c r="A1439">
        <v>1466</v>
      </c>
      <c r="B1439" s="2" t="s">
        <v>6956</v>
      </c>
      <c r="C1439" s="2" t="s">
        <v>6957</v>
      </c>
      <c r="D1439" s="2" t="s">
        <v>6957</v>
      </c>
      <c r="E1439" s="2" t="s">
        <v>6958</v>
      </c>
      <c r="F1439" s="2" t="s">
        <v>6958</v>
      </c>
      <c r="H1439" s="2" t="s">
        <v>11768</v>
      </c>
      <c r="I1439" s="2" t="s">
        <v>5904</v>
      </c>
      <c r="J1439" s="2" t="s">
        <v>6959</v>
      </c>
      <c r="K1439" s="2" t="s">
        <v>6959</v>
      </c>
      <c r="L1439" s="2">
        <v>0</v>
      </c>
      <c r="M1439" s="2">
        <v>0</v>
      </c>
      <c r="N1439" s="2">
        <v>0</v>
      </c>
      <c r="O1439" s="2" t="s">
        <v>6960</v>
      </c>
      <c r="P1439" s="3">
        <v>0.21</v>
      </c>
      <c r="Q1439" s="2" t="s">
        <v>6961</v>
      </c>
      <c r="R1439" s="2">
        <v>0</v>
      </c>
      <c r="S1439" s="2">
        <v>0</v>
      </c>
      <c r="T1439" s="10">
        <f t="shared" si="83"/>
        <v>74.380165289256198</v>
      </c>
      <c r="U1439" s="30">
        <v>4442.7295935000011</v>
      </c>
      <c r="V1439" s="2">
        <f t="shared" si="86"/>
        <v>88.854591870000021</v>
      </c>
      <c r="W1439" s="2">
        <f t="shared" si="87"/>
        <v>90</v>
      </c>
      <c r="X1439" s="17">
        <f t="shared" si="85"/>
        <v>90</v>
      </c>
      <c r="Y1439" s="2" t="s">
        <v>6957</v>
      </c>
      <c r="Z1439" s="2" t="s">
        <v>6957</v>
      </c>
      <c r="AA1439" s="2" t="s">
        <v>6958</v>
      </c>
      <c r="AB1439" s="2">
        <v>0</v>
      </c>
      <c r="AC1439" s="2">
        <v>0</v>
      </c>
    </row>
    <row r="1440" spans="1:29" ht="23.25">
      <c r="A1440">
        <v>1467</v>
      </c>
      <c r="B1440" t="s">
        <v>6956</v>
      </c>
      <c r="C1440" t="s">
        <v>6957</v>
      </c>
      <c r="D1440" t="s">
        <v>6957</v>
      </c>
      <c r="E1440" t="s">
        <v>6958</v>
      </c>
      <c r="F1440" t="s">
        <v>6958</v>
      </c>
      <c r="H1440" t="s">
        <v>2459</v>
      </c>
      <c r="I1440" s="6" t="s">
        <v>5906</v>
      </c>
      <c r="J1440" t="s">
        <v>6959</v>
      </c>
      <c r="K1440" t="s">
        <v>6959</v>
      </c>
      <c r="L1440">
        <v>0</v>
      </c>
      <c r="M1440">
        <v>0</v>
      </c>
      <c r="N1440">
        <v>0</v>
      </c>
      <c r="O1440" t="s">
        <v>6960</v>
      </c>
      <c r="P1440" s="1">
        <v>0.21</v>
      </c>
      <c r="Q1440" t="s">
        <v>6961</v>
      </c>
      <c r="R1440">
        <v>0</v>
      </c>
      <c r="S1440">
        <v>0</v>
      </c>
      <c r="T1440" s="10">
        <f t="shared" si="83"/>
        <v>7371.9008264462809</v>
      </c>
      <c r="U1440" s="30">
        <v>8915.6822039999988</v>
      </c>
      <c r="W1440">
        <f t="shared" si="84"/>
        <v>8920</v>
      </c>
      <c r="X1440" s="17">
        <f t="shared" si="85"/>
        <v>8920</v>
      </c>
      <c r="Y1440" t="s">
        <v>6957</v>
      </c>
      <c r="Z1440" t="s">
        <v>6957</v>
      </c>
      <c r="AA1440" t="s">
        <v>6958</v>
      </c>
      <c r="AB1440">
        <v>0</v>
      </c>
      <c r="AC1440">
        <v>0</v>
      </c>
    </row>
    <row r="1441" spans="1:29" s="2" customFormat="1" ht="23.25">
      <c r="A1441">
        <v>1468</v>
      </c>
      <c r="B1441" s="2" t="s">
        <v>6956</v>
      </c>
      <c r="C1441" s="2" t="s">
        <v>6957</v>
      </c>
      <c r="D1441" s="2" t="s">
        <v>6957</v>
      </c>
      <c r="E1441" s="2" t="s">
        <v>6958</v>
      </c>
      <c r="F1441" s="2" t="s">
        <v>6958</v>
      </c>
      <c r="H1441" s="2" t="s">
        <v>11769</v>
      </c>
      <c r="I1441" s="2" t="s">
        <v>5907</v>
      </c>
      <c r="J1441" s="2" t="s">
        <v>6959</v>
      </c>
      <c r="K1441" s="2" t="s">
        <v>6959</v>
      </c>
      <c r="L1441" s="2">
        <v>0</v>
      </c>
      <c r="M1441" s="2">
        <v>0</v>
      </c>
      <c r="N1441" s="2">
        <v>0</v>
      </c>
      <c r="O1441" s="2" t="s">
        <v>6960</v>
      </c>
      <c r="P1441" s="3">
        <v>0.21</v>
      </c>
      <c r="Q1441" s="2" t="s">
        <v>6961</v>
      </c>
      <c r="R1441" s="2">
        <v>0</v>
      </c>
      <c r="S1441" s="2">
        <v>0</v>
      </c>
      <c r="T1441" s="10">
        <f t="shared" si="83"/>
        <v>57.851239669421489</v>
      </c>
      <c r="U1441" s="30">
        <v>3917.1869054999997</v>
      </c>
      <c r="V1441" s="2">
        <f>U1441/60</f>
        <v>65.286448424999989</v>
      </c>
      <c r="W1441" s="2">
        <f>MROUND(V1441,10)</f>
        <v>70</v>
      </c>
      <c r="X1441" s="17">
        <f t="shared" si="85"/>
        <v>70</v>
      </c>
      <c r="Y1441" s="2" t="s">
        <v>6957</v>
      </c>
      <c r="Z1441" s="2" t="s">
        <v>6957</v>
      </c>
      <c r="AA1441" s="2" t="s">
        <v>6958</v>
      </c>
      <c r="AB1441" s="2">
        <v>0</v>
      </c>
      <c r="AC1441" s="2">
        <v>0</v>
      </c>
    </row>
    <row r="1442" spans="1:29" s="2" customFormat="1" ht="23.25">
      <c r="A1442">
        <v>1469</v>
      </c>
      <c r="B1442" s="2" t="s">
        <v>6956</v>
      </c>
      <c r="C1442" s="2" t="s">
        <v>6957</v>
      </c>
      <c r="D1442" s="2" t="s">
        <v>6957</v>
      </c>
      <c r="E1442" s="2" t="s">
        <v>6958</v>
      </c>
      <c r="F1442" s="2" t="s">
        <v>6958</v>
      </c>
      <c r="H1442" s="2" t="s">
        <v>11770</v>
      </c>
      <c r="I1442" s="2" t="s">
        <v>5908</v>
      </c>
      <c r="J1442" s="2" t="s">
        <v>6959</v>
      </c>
      <c r="K1442" s="2" t="s">
        <v>6959</v>
      </c>
      <c r="L1442" s="2">
        <v>0</v>
      </c>
      <c r="M1442" s="2">
        <v>0</v>
      </c>
      <c r="N1442" s="2">
        <v>0</v>
      </c>
      <c r="O1442" s="2" t="s">
        <v>6960</v>
      </c>
      <c r="P1442" s="3">
        <v>0.21</v>
      </c>
      <c r="Q1442" s="2" t="s">
        <v>6961</v>
      </c>
      <c r="R1442" s="2">
        <v>0</v>
      </c>
      <c r="S1442" s="2">
        <v>0</v>
      </c>
      <c r="T1442" s="10">
        <f t="shared" si="83"/>
        <v>74.380165289256198</v>
      </c>
      <c r="U1442" s="30">
        <v>5375.9505937499998</v>
      </c>
      <c r="V1442" s="2">
        <f t="shared" ref="V1442:V1447" si="91">U1442/60</f>
        <v>89.599176562499991</v>
      </c>
      <c r="W1442" s="2">
        <f t="shared" ref="W1442:W1447" si="92">MROUND(V1442,10)</f>
        <v>90</v>
      </c>
      <c r="X1442" s="17">
        <f t="shared" si="85"/>
        <v>90</v>
      </c>
      <c r="Y1442" s="2" t="s">
        <v>6957</v>
      </c>
      <c r="Z1442" s="2" t="s">
        <v>6957</v>
      </c>
      <c r="AA1442" s="2" t="s">
        <v>6958</v>
      </c>
      <c r="AB1442" s="2">
        <v>0</v>
      </c>
      <c r="AC1442" s="2">
        <v>0</v>
      </c>
    </row>
    <row r="1443" spans="1:29" s="2" customFormat="1" ht="23.25">
      <c r="A1443">
        <v>1470</v>
      </c>
      <c r="B1443" s="2" t="s">
        <v>6956</v>
      </c>
      <c r="C1443" s="2" t="s">
        <v>6957</v>
      </c>
      <c r="D1443" s="2" t="s">
        <v>6957</v>
      </c>
      <c r="E1443" s="2" t="s">
        <v>6958</v>
      </c>
      <c r="F1443" s="2" t="s">
        <v>6958</v>
      </c>
      <c r="H1443" s="2" t="s">
        <v>11771</v>
      </c>
      <c r="I1443" s="2" t="s">
        <v>5909</v>
      </c>
      <c r="J1443" s="2" t="s">
        <v>6959</v>
      </c>
      <c r="K1443" s="2" t="s">
        <v>6959</v>
      </c>
      <c r="L1443" s="2">
        <v>0</v>
      </c>
      <c r="M1443" s="2">
        <v>0</v>
      </c>
      <c r="N1443" s="2">
        <v>0</v>
      </c>
      <c r="O1443" s="2" t="s">
        <v>6960</v>
      </c>
      <c r="P1443" s="3">
        <v>0.21</v>
      </c>
      <c r="Q1443" s="2" t="s">
        <v>6961</v>
      </c>
      <c r="R1443" s="2">
        <v>0</v>
      </c>
      <c r="S1443" s="2">
        <v>0</v>
      </c>
      <c r="T1443" s="10">
        <f t="shared" si="83"/>
        <v>99.173553719008268</v>
      </c>
      <c r="U1443" s="30">
        <v>7157.8957229999996</v>
      </c>
      <c r="V1443" s="2">
        <f t="shared" si="91"/>
        <v>119.29826204999999</v>
      </c>
      <c r="W1443" s="2">
        <f t="shared" si="92"/>
        <v>120</v>
      </c>
      <c r="X1443" s="17">
        <f t="shared" si="85"/>
        <v>120</v>
      </c>
      <c r="Y1443" s="2" t="s">
        <v>6957</v>
      </c>
      <c r="Z1443" s="2" t="s">
        <v>6957</v>
      </c>
      <c r="AA1443" s="2" t="s">
        <v>6958</v>
      </c>
      <c r="AB1443" s="2">
        <v>0</v>
      </c>
      <c r="AC1443" s="2">
        <v>0</v>
      </c>
    </row>
    <row r="1444" spans="1:29" s="2" customFormat="1" ht="23.25">
      <c r="A1444">
        <v>1471</v>
      </c>
      <c r="B1444" s="2" t="s">
        <v>6956</v>
      </c>
      <c r="C1444" s="2" t="s">
        <v>6957</v>
      </c>
      <c r="D1444" s="2" t="s">
        <v>6957</v>
      </c>
      <c r="E1444" s="2" t="s">
        <v>6958</v>
      </c>
      <c r="F1444" s="2" t="s">
        <v>6958</v>
      </c>
      <c r="H1444" s="2" t="s">
        <v>11772</v>
      </c>
      <c r="I1444" s="2" t="s">
        <v>5910</v>
      </c>
      <c r="J1444" s="2" t="s">
        <v>6959</v>
      </c>
      <c r="K1444" s="2" t="s">
        <v>6959</v>
      </c>
      <c r="L1444" s="2">
        <v>0</v>
      </c>
      <c r="M1444" s="2">
        <v>0</v>
      </c>
      <c r="N1444" s="2">
        <v>0</v>
      </c>
      <c r="O1444" s="2" t="s">
        <v>6960</v>
      </c>
      <c r="P1444" s="3">
        <v>0.21</v>
      </c>
      <c r="Q1444" s="2" t="s">
        <v>6961</v>
      </c>
      <c r="R1444" s="2">
        <v>0</v>
      </c>
      <c r="S1444" s="2">
        <v>0</v>
      </c>
      <c r="T1444" s="10">
        <f t="shared" si="83"/>
        <v>132.2314049586777</v>
      </c>
      <c r="U1444" s="30">
        <v>9742.8890542499994</v>
      </c>
      <c r="V1444" s="2">
        <f t="shared" si="91"/>
        <v>162.38148423749999</v>
      </c>
      <c r="W1444" s="2">
        <f t="shared" si="92"/>
        <v>160</v>
      </c>
      <c r="X1444" s="17">
        <f t="shared" si="85"/>
        <v>160</v>
      </c>
      <c r="Y1444" s="2" t="s">
        <v>6957</v>
      </c>
      <c r="Z1444" s="2" t="s">
        <v>6957</v>
      </c>
      <c r="AA1444" s="2" t="s">
        <v>6958</v>
      </c>
      <c r="AB1444" s="2">
        <v>0</v>
      </c>
      <c r="AC1444" s="2">
        <v>0</v>
      </c>
    </row>
    <row r="1445" spans="1:29" s="2" customFormat="1" ht="23.25">
      <c r="A1445">
        <v>1472</v>
      </c>
      <c r="B1445" s="2" t="s">
        <v>6956</v>
      </c>
      <c r="C1445" s="2" t="s">
        <v>6957</v>
      </c>
      <c r="D1445" s="2" t="s">
        <v>6957</v>
      </c>
      <c r="E1445" s="2" t="s">
        <v>6958</v>
      </c>
      <c r="F1445" s="2" t="s">
        <v>6958</v>
      </c>
      <c r="H1445" s="2" t="s">
        <v>11773</v>
      </c>
      <c r="I1445" s="2" t="s">
        <v>5911</v>
      </c>
      <c r="J1445" s="2" t="s">
        <v>6959</v>
      </c>
      <c r="K1445" s="2" t="s">
        <v>6959</v>
      </c>
      <c r="L1445" s="2">
        <v>0</v>
      </c>
      <c r="M1445" s="2">
        <v>0</v>
      </c>
      <c r="N1445" s="2">
        <v>0</v>
      </c>
      <c r="O1445" s="2" t="s">
        <v>6960</v>
      </c>
      <c r="P1445" s="3">
        <v>0.21</v>
      </c>
      <c r="Q1445" s="2" t="s">
        <v>6961</v>
      </c>
      <c r="R1445" s="2">
        <v>0</v>
      </c>
      <c r="S1445" s="2">
        <v>0</v>
      </c>
      <c r="T1445" s="10">
        <f t="shared" si="83"/>
        <v>157.02479338842977</v>
      </c>
      <c r="U1445" s="30">
        <v>11609.65448775</v>
      </c>
      <c r="V1445" s="2">
        <f t="shared" si="91"/>
        <v>193.49424146250001</v>
      </c>
      <c r="W1445" s="2">
        <f t="shared" si="92"/>
        <v>190</v>
      </c>
      <c r="X1445" s="17">
        <f t="shared" si="85"/>
        <v>190</v>
      </c>
      <c r="Y1445" s="2" t="s">
        <v>6957</v>
      </c>
      <c r="Z1445" s="2" t="s">
        <v>6957</v>
      </c>
      <c r="AA1445" s="2" t="s">
        <v>6958</v>
      </c>
      <c r="AB1445" s="2">
        <v>0</v>
      </c>
      <c r="AC1445" s="2">
        <v>0</v>
      </c>
    </row>
    <row r="1446" spans="1:29" s="2" customFormat="1" ht="23.25">
      <c r="A1446">
        <v>1473</v>
      </c>
      <c r="B1446" s="2" t="s">
        <v>6956</v>
      </c>
      <c r="C1446" s="2" t="s">
        <v>6957</v>
      </c>
      <c r="D1446" s="2" t="s">
        <v>6957</v>
      </c>
      <c r="E1446" s="2" t="s">
        <v>6958</v>
      </c>
      <c r="F1446" s="2" t="s">
        <v>6958</v>
      </c>
      <c r="H1446" s="2" t="s">
        <v>11774</v>
      </c>
      <c r="I1446" s="2" t="s">
        <v>5912</v>
      </c>
      <c r="J1446" s="2" t="s">
        <v>6959</v>
      </c>
      <c r="K1446" s="2" t="s">
        <v>6959</v>
      </c>
      <c r="L1446" s="2">
        <v>0</v>
      </c>
      <c r="M1446" s="2">
        <v>0</v>
      </c>
      <c r="N1446" s="2">
        <v>0</v>
      </c>
      <c r="O1446" s="2" t="s">
        <v>6960</v>
      </c>
      <c r="P1446" s="3">
        <v>0.21</v>
      </c>
      <c r="Q1446" s="2" t="s">
        <v>6961</v>
      </c>
      <c r="R1446" s="2">
        <v>0</v>
      </c>
      <c r="S1446" s="2">
        <v>0</v>
      </c>
      <c r="T1446" s="10">
        <f t="shared" si="83"/>
        <v>272.72727272727275</v>
      </c>
      <c r="U1446" s="30">
        <v>19611.306049499999</v>
      </c>
      <c r="V1446" s="2">
        <f t="shared" si="91"/>
        <v>326.85510082499997</v>
      </c>
      <c r="W1446" s="2">
        <f t="shared" si="92"/>
        <v>330</v>
      </c>
      <c r="X1446" s="17">
        <f t="shared" si="85"/>
        <v>330</v>
      </c>
      <c r="Y1446" s="2" t="s">
        <v>6957</v>
      </c>
      <c r="Z1446" s="2" t="s">
        <v>6957</v>
      </c>
      <c r="AA1446" s="2" t="s">
        <v>6958</v>
      </c>
      <c r="AB1446" s="2">
        <v>0</v>
      </c>
      <c r="AC1446" s="2">
        <v>0</v>
      </c>
    </row>
    <row r="1447" spans="1:29" s="2" customFormat="1" ht="23.25">
      <c r="A1447">
        <v>1474</v>
      </c>
      <c r="B1447" s="2" t="s">
        <v>6956</v>
      </c>
      <c r="C1447" s="2" t="s">
        <v>6957</v>
      </c>
      <c r="D1447" s="2" t="s">
        <v>6957</v>
      </c>
      <c r="E1447" s="2" t="s">
        <v>6958</v>
      </c>
      <c r="F1447" s="2" t="s">
        <v>6958</v>
      </c>
      <c r="H1447" s="2" t="s">
        <v>11775</v>
      </c>
      <c r="I1447" s="2" t="s">
        <v>5913</v>
      </c>
      <c r="J1447" s="2" t="s">
        <v>6959</v>
      </c>
      <c r="K1447" s="2" t="s">
        <v>6959</v>
      </c>
      <c r="L1447" s="2">
        <v>0</v>
      </c>
      <c r="M1447" s="2">
        <v>0</v>
      </c>
      <c r="N1447" s="2">
        <v>0</v>
      </c>
      <c r="O1447" s="2" t="s">
        <v>6960</v>
      </c>
      <c r="P1447" s="3">
        <v>0.21</v>
      </c>
      <c r="Q1447" s="2" t="s">
        <v>6961</v>
      </c>
      <c r="R1447" s="2">
        <v>0</v>
      </c>
      <c r="S1447" s="2">
        <v>0</v>
      </c>
      <c r="T1447" s="10">
        <f t="shared" si="83"/>
        <v>305.78512396694214</v>
      </c>
      <c r="U1447" s="30">
        <v>21983.444529749999</v>
      </c>
      <c r="V1447" s="2">
        <f t="shared" si="91"/>
        <v>366.39074216249998</v>
      </c>
      <c r="W1447" s="2">
        <f t="shared" si="92"/>
        <v>370</v>
      </c>
      <c r="X1447" s="17">
        <f t="shared" si="85"/>
        <v>370</v>
      </c>
      <c r="Y1447" s="2" t="s">
        <v>6957</v>
      </c>
      <c r="Z1447" s="2" t="s">
        <v>6957</v>
      </c>
      <c r="AA1447" s="2" t="s">
        <v>6958</v>
      </c>
      <c r="AB1447" s="2">
        <v>0</v>
      </c>
      <c r="AC1447" s="2">
        <v>0</v>
      </c>
    </row>
    <row r="1448" spans="1:29" ht="23.25">
      <c r="A1448">
        <v>1475</v>
      </c>
      <c r="B1448" t="s">
        <v>6956</v>
      </c>
      <c r="C1448" t="s">
        <v>6957</v>
      </c>
      <c r="D1448" t="s">
        <v>6957</v>
      </c>
      <c r="E1448" t="s">
        <v>6958</v>
      </c>
      <c r="F1448" t="s">
        <v>6958</v>
      </c>
      <c r="H1448" t="s">
        <v>2470</v>
      </c>
      <c r="I1448" t="s">
        <v>5915</v>
      </c>
      <c r="J1448" t="s">
        <v>6959</v>
      </c>
      <c r="K1448" t="s">
        <v>6959</v>
      </c>
      <c r="L1448">
        <v>0</v>
      </c>
      <c r="M1448">
        <v>0</v>
      </c>
      <c r="N1448">
        <v>0</v>
      </c>
      <c r="O1448" t="s">
        <v>6960</v>
      </c>
      <c r="P1448" s="1">
        <v>0.21</v>
      </c>
      <c r="Q1448" t="s">
        <v>6961</v>
      </c>
      <c r="R1448">
        <v>0</v>
      </c>
      <c r="S1448">
        <v>0</v>
      </c>
      <c r="T1448" s="10">
        <f t="shared" si="83"/>
        <v>900.82644628099172</v>
      </c>
      <c r="U1448" s="30">
        <v>1085.43216375</v>
      </c>
      <c r="W1448">
        <f t="shared" si="84"/>
        <v>1090</v>
      </c>
      <c r="X1448" s="17">
        <f t="shared" si="85"/>
        <v>1090</v>
      </c>
      <c r="Y1448" t="s">
        <v>6957</v>
      </c>
      <c r="Z1448" t="s">
        <v>6957</v>
      </c>
      <c r="AA1448" t="s">
        <v>6958</v>
      </c>
      <c r="AB1448">
        <v>0</v>
      </c>
      <c r="AC1448">
        <v>0</v>
      </c>
    </row>
    <row r="1449" spans="1:29" ht="23.25">
      <c r="A1449">
        <v>1476</v>
      </c>
      <c r="B1449" t="s">
        <v>6956</v>
      </c>
      <c r="C1449" t="s">
        <v>6957</v>
      </c>
      <c r="D1449" t="s">
        <v>6957</v>
      </c>
      <c r="E1449" t="s">
        <v>6958</v>
      </c>
      <c r="F1449" t="s">
        <v>6958</v>
      </c>
      <c r="H1449" t="s">
        <v>2471</v>
      </c>
      <c r="I1449" t="s">
        <v>5916</v>
      </c>
      <c r="J1449" t="s">
        <v>6959</v>
      </c>
      <c r="K1449" t="s">
        <v>6959</v>
      </c>
      <c r="L1449">
        <v>0</v>
      </c>
      <c r="M1449">
        <v>0</v>
      </c>
      <c r="N1449">
        <v>0</v>
      </c>
      <c r="O1449" t="s">
        <v>6960</v>
      </c>
      <c r="P1449" s="1">
        <v>0.21</v>
      </c>
      <c r="Q1449" t="s">
        <v>6961</v>
      </c>
      <c r="R1449">
        <v>0</v>
      </c>
      <c r="S1449">
        <v>0</v>
      </c>
      <c r="T1449" s="10">
        <f t="shared" ref="T1449:T1496" si="93">X1449/1.21</f>
        <v>1082.6446280991736</v>
      </c>
      <c r="U1449" s="30">
        <v>1310.3348940000001</v>
      </c>
      <c r="W1449">
        <f t="shared" si="84"/>
        <v>1310</v>
      </c>
      <c r="X1449" s="17">
        <f t="shared" si="85"/>
        <v>1310</v>
      </c>
      <c r="Y1449" t="s">
        <v>6957</v>
      </c>
      <c r="Z1449" t="s">
        <v>6957</v>
      </c>
      <c r="AA1449" t="s">
        <v>6958</v>
      </c>
      <c r="AB1449">
        <v>0</v>
      </c>
      <c r="AC1449">
        <v>0</v>
      </c>
    </row>
    <row r="1450" spans="1:29" ht="23.25">
      <c r="A1450">
        <v>1477</v>
      </c>
      <c r="B1450" t="s">
        <v>6956</v>
      </c>
      <c r="C1450" t="s">
        <v>6957</v>
      </c>
      <c r="D1450" t="s">
        <v>6957</v>
      </c>
      <c r="E1450" t="s">
        <v>6958</v>
      </c>
      <c r="F1450" t="s">
        <v>6958</v>
      </c>
      <c r="H1450" t="s">
        <v>2472</v>
      </c>
      <c r="I1450" t="s">
        <v>5917</v>
      </c>
      <c r="J1450" t="s">
        <v>6959</v>
      </c>
      <c r="K1450" t="s">
        <v>6959</v>
      </c>
      <c r="L1450">
        <v>0</v>
      </c>
      <c r="M1450">
        <v>0</v>
      </c>
      <c r="N1450">
        <v>0</v>
      </c>
      <c r="O1450" t="s">
        <v>6960</v>
      </c>
      <c r="P1450" s="1">
        <v>0.21</v>
      </c>
      <c r="Q1450" t="s">
        <v>6961</v>
      </c>
      <c r="R1450">
        <v>0</v>
      </c>
      <c r="S1450">
        <v>0</v>
      </c>
      <c r="T1450" s="10">
        <f t="shared" si="93"/>
        <v>1322.3140495867769</v>
      </c>
      <c r="U1450" s="30">
        <v>1595.315304</v>
      </c>
      <c r="W1450">
        <f t="shared" si="84"/>
        <v>1600</v>
      </c>
      <c r="X1450" s="17">
        <f t="shared" si="85"/>
        <v>1600</v>
      </c>
      <c r="Y1450" t="s">
        <v>6957</v>
      </c>
      <c r="Z1450" t="s">
        <v>6957</v>
      </c>
      <c r="AA1450" t="s">
        <v>6958</v>
      </c>
      <c r="AB1450">
        <v>0</v>
      </c>
      <c r="AC1450">
        <v>0</v>
      </c>
    </row>
    <row r="1451" spans="1:29" ht="23.25">
      <c r="A1451">
        <v>1478</v>
      </c>
      <c r="B1451" t="s">
        <v>6956</v>
      </c>
      <c r="C1451" t="s">
        <v>6957</v>
      </c>
      <c r="D1451" t="s">
        <v>6957</v>
      </c>
      <c r="E1451" t="s">
        <v>6958</v>
      </c>
      <c r="F1451" t="s">
        <v>6958</v>
      </c>
      <c r="H1451" t="s">
        <v>2473</v>
      </c>
      <c r="I1451" t="s">
        <v>5918</v>
      </c>
      <c r="J1451" t="s">
        <v>6959</v>
      </c>
      <c r="K1451" t="s">
        <v>6959</v>
      </c>
      <c r="L1451">
        <v>0</v>
      </c>
      <c r="M1451">
        <v>0</v>
      </c>
      <c r="N1451">
        <v>0</v>
      </c>
      <c r="O1451" t="s">
        <v>6960</v>
      </c>
      <c r="P1451" s="1">
        <v>0.21</v>
      </c>
      <c r="Q1451" t="s">
        <v>6961</v>
      </c>
      <c r="R1451">
        <v>0</v>
      </c>
      <c r="S1451">
        <v>0</v>
      </c>
      <c r="T1451" s="10">
        <f t="shared" si="93"/>
        <v>1586.7768595041323</v>
      </c>
      <c r="U1451" s="30">
        <v>1916.0889659999998</v>
      </c>
      <c r="W1451">
        <f t="shared" si="84"/>
        <v>1920</v>
      </c>
      <c r="X1451" s="17">
        <f t="shared" si="85"/>
        <v>1920</v>
      </c>
      <c r="Y1451" t="s">
        <v>6957</v>
      </c>
      <c r="Z1451" t="s">
        <v>6957</v>
      </c>
      <c r="AA1451" t="s">
        <v>6958</v>
      </c>
      <c r="AB1451">
        <v>0</v>
      </c>
      <c r="AC1451">
        <v>0</v>
      </c>
    </row>
    <row r="1452" spans="1:29" ht="23.25">
      <c r="A1452">
        <v>1479</v>
      </c>
      <c r="B1452" t="s">
        <v>6956</v>
      </c>
      <c r="C1452" t="s">
        <v>6957</v>
      </c>
      <c r="D1452" t="s">
        <v>6957</v>
      </c>
      <c r="E1452" t="s">
        <v>6958</v>
      </c>
      <c r="F1452" t="s">
        <v>6958</v>
      </c>
      <c r="H1452" t="s">
        <v>2474</v>
      </c>
      <c r="I1452" t="s">
        <v>5919</v>
      </c>
      <c r="J1452" t="s">
        <v>6959</v>
      </c>
      <c r="K1452" t="s">
        <v>6959</v>
      </c>
      <c r="L1452">
        <v>0</v>
      </c>
      <c r="M1452">
        <v>0</v>
      </c>
      <c r="N1452">
        <v>0</v>
      </c>
      <c r="O1452" t="s">
        <v>6960</v>
      </c>
      <c r="P1452" s="1">
        <v>0.21</v>
      </c>
      <c r="Q1452" t="s">
        <v>6961</v>
      </c>
      <c r="R1452">
        <v>0</v>
      </c>
      <c r="S1452">
        <v>0</v>
      </c>
      <c r="T1452" s="10">
        <f t="shared" si="93"/>
        <v>2330.5785123966944</v>
      </c>
      <c r="U1452" s="30">
        <v>2819.9584215</v>
      </c>
      <c r="W1452">
        <f t="shared" si="84"/>
        <v>2820</v>
      </c>
      <c r="X1452" s="17">
        <f t="shared" si="85"/>
        <v>2820</v>
      </c>
      <c r="Y1452" t="s">
        <v>6957</v>
      </c>
      <c r="Z1452" t="s">
        <v>6957</v>
      </c>
      <c r="AA1452" t="s">
        <v>6958</v>
      </c>
      <c r="AB1452">
        <v>0</v>
      </c>
      <c r="AC1452">
        <v>0</v>
      </c>
    </row>
    <row r="1453" spans="1:29" s="2" customFormat="1" ht="23.25">
      <c r="A1453">
        <v>1481</v>
      </c>
      <c r="B1453" s="2" t="s">
        <v>6956</v>
      </c>
      <c r="C1453" s="2" t="s">
        <v>6957</v>
      </c>
      <c r="D1453" s="2" t="s">
        <v>6957</v>
      </c>
      <c r="E1453" s="2" t="s">
        <v>6958</v>
      </c>
      <c r="F1453" s="2" t="s">
        <v>6958</v>
      </c>
      <c r="H1453" s="2" t="s">
        <v>2481</v>
      </c>
      <c r="I1453" s="2" t="s">
        <v>5923</v>
      </c>
      <c r="J1453" s="2" t="s">
        <v>6959</v>
      </c>
      <c r="K1453" s="2" t="s">
        <v>6959</v>
      </c>
      <c r="L1453" s="2">
        <v>0</v>
      </c>
      <c r="M1453" s="2">
        <v>0</v>
      </c>
      <c r="N1453" s="2">
        <v>0</v>
      </c>
      <c r="O1453" s="2" t="s">
        <v>6960</v>
      </c>
      <c r="P1453" s="3">
        <v>0.21</v>
      </c>
      <c r="Q1453" s="2" t="s">
        <v>6961</v>
      </c>
      <c r="R1453" s="2">
        <v>0</v>
      </c>
      <c r="S1453" s="2">
        <v>0</v>
      </c>
      <c r="T1453" s="10">
        <f t="shared" si="93"/>
        <v>132.2314049586777</v>
      </c>
      <c r="U1453" s="30">
        <v>15996.690715499995</v>
      </c>
      <c r="V1453" s="2">
        <f>U1453/100</f>
        <v>159.96690715499994</v>
      </c>
      <c r="W1453" s="2">
        <f>MROUND(V1453,10)</f>
        <v>160</v>
      </c>
      <c r="X1453" s="17">
        <f t="shared" si="85"/>
        <v>160</v>
      </c>
      <c r="Y1453" s="2" t="s">
        <v>6957</v>
      </c>
      <c r="Z1453" s="2" t="s">
        <v>6957</v>
      </c>
      <c r="AA1453" s="2" t="s">
        <v>6958</v>
      </c>
      <c r="AB1453" s="2">
        <v>0</v>
      </c>
      <c r="AC1453" s="2">
        <v>0</v>
      </c>
    </row>
    <row r="1454" spans="1:29" s="6" customFormat="1" ht="23.25">
      <c r="A1454">
        <v>1482</v>
      </c>
      <c r="B1454" s="6" t="s">
        <v>6956</v>
      </c>
      <c r="C1454" s="6" t="s">
        <v>6957</v>
      </c>
      <c r="D1454" s="6" t="s">
        <v>6957</v>
      </c>
      <c r="E1454" s="6" t="s">
        <v>6958</v>
      </c>
      <c r="F1454" s="6" t="s">
        <v>6958</v>
      </c>
      <c r="H1454" s="6" t="s">
        <v>2482</v>
      </c>
      <c r="I1454" s="6" t="s">
        <v>5924</v>
      </c>
      <c r="J1454" s="6" t="s">
        <v>6959</v>
      </c>
      <c r="K1454" s="6" t="s">
        <v>6959</v>
      </c>
      <c r="L1454" s="6">
        <v>0</v>
      </c>
      <c r="M1454" s="6">
        <v>0</v>
      </c>
      <c r="N1454" s="6">
        <v>0</v>
      </c>
      <c r="O1454" s="6" t="s">
        <v>6960</v>
      </c>
      <c r="P1454" s="7">
        <v>0.21</v>
      </c>
      <c r="Q1454" s="6" t="s">
        <v>6961</v>
      </c>
      <c r="R1454" s="6">
        <v>0</v>
      </c>
      <c r="S1454" s="6">
        <v>0</v>
      </c>
      <c r="T1454" s="10">
        <f t="shared" si="93"/>
        <v>264.4628099173554</v>
      </c>
      <c r="U1454" s="30">
        <v>15996.690715499995</v>
      </c>
      <c r="V1454" s="6">
        <f>U1454/50</f>
        <v>319.93381430999989</v>
      </c>
      <c r="W1454" s="6">
        <f t="shared" ref="W1454:W1462" si="94">MROUND(V1454,10)</f>
        <v>320</v>
      </c>
      <c r="X1454" s="17">
        <f t="shared" si="85"/>
        <v>320</v>
      </c>
      <c r="Y1454" s="6" t="s">
        <v>6957</v>
      </c>
      <c r="Z1454" s="6" t="s">
        <v>6957</v>
      </c>
      <c r="AA1454" s="6" t="s">
        <v>6958</v>
      </c>
      <c r="AB1454" s="6">
        <v>0</v>
      </c>
      <c r="AC1454" s="6">
        <v>0</v>
      </c>
    </row>
    <row r="1455" spans="1:29" s="2" customFormat="1" ht="23.25">
      <c r="A1455">
        <v>1483</v>
      </c>
      <c r="B1455" s="2" t="s">
        <v>6956</v>
      </c>
      <c r="C1455" s="2" t="s">
        <v>6957</v>
      </c>
      <c r="D1455" s="2" t="s">
        <v>6957</v>
      </c>
      <c r="E1455" s="2" t="s">
        <v>6958</v>
      </c>
      <c r="F1455" s="2" t="s">
        <v>6958</v>
      </c>
      <c r="H1455" s="2" t="s">
        <v>2483</v>
      </c>
      <c r="I1455" s="2" t="s">
        <v>5925</v>
      </c>
      <c r="J1455" s="2" t="s">
        <v>6959</v>
      </c>
      <c r="K1455" s="2" t="s">
        <v>6959</v>
      </c>
      <c r="L1455" s="2">
        <v>0</v>
      </c>
      <c r="M1455" s="2">
        <v>0</v>
      </c>
      <c r="N1455" s="2">
        <v>0</v>
      </c>
      <c r="O1455" s="2" t="s">
        <v>6960</v>
      </c>
      <c r="P1455" s="3">
        <v>0.21</v>
      </c>
      <c r="Q1455" s="2" t="s">
        <v>6961</v>
      </c>
      <c r="R1455" s="2">
        <v>0</v>
      </c>
      <c r="S1455" s="2">
        <v>0</v>
      </c>
      <c r="T1455" s="10">
        <f t="shared" si="93"/>
        <v>190.08264462809919</v>
      </c>
      <c r="U1455" s="30">
        <v>23309.456939999996</v>
      </c>
      <c r="V1455" s="2">
        <f t="shared" ref="V1455:V1461" si="95">U1455/100</f>
        <v>233.09456939999995</v>
      </c>
      <c r="W1455" s="2">
        <f t="shared" si="94"/>
        <v>230</v>
      </c>
      <c r="X1455" s="17">
        <f t="shared" si="85"/>
        <v>230</v>
      </c>
      <c r="Y1455" s="2" t="s">
        <v>6957</v>
      </c>
      <c r="Z1455" s="2" t="s">
        <v>6957</v>
      </c>
      <c r="AA1455" s="2" t="s">
        <v>6958</v>
      </c>
      <c r="AB1455" s="2">
        <v>0</v>
      </c>
      <c r="AC1455" s="2">
        <v>0</v>
      </c>
    </row>
    <row r="1456" spans="1:29" s="6" customFormat="1" ht="23.25">
      <c r="A1456">
        <v>1484</v>
      </c>
      <c r="B1456" s="6" t="s">
        <v>6956</v>
      </c>
      <c r="C1456" s="6" t="s">
        <v>6957</v>
      </c>
      <c r="D1456" s="6" t="s">
        <v>6957</v>
      </c>
      <c r="E1456" s="6" t="s">
        <v>6958</v>
      </c>
      <c r="F1456" s="6" t="s">
        <v>6958</v>
      </c>
      <c r="H1456" s="6" t="s">
        <v>2484</v>
      </c>
      <c r="I1456" s="6" t="s">
        <v>5926</v>
      </c>
      <c r="J1456" s="6" t="s">
        <v>6959</v>
      </c>
      <c r="K1456" s="6" t="s">
        <v>6959</v>
      </c>
      <c r="L1456" s="6">
        <v>0</v>
      </c>
      <c r="M1456" s="6">
        <v>0</v>
      </c>
      <c r="N1456" s="6">
        <v>0</v>
      </c>
      <c r="O1456" s="6" t="s">
        <v>6960</v>
      </c>
      <c r="P1456" s="7">
        <v>0.21</v>
      </c>
      <c r="Q1456" s="6" t="s">
        <v>6961</v>
      </c>
      <c r="R1456" s="6">
        <v>0</v>
      </c>
      <c r="S1456" s="6">
        <v>0</v>
      </c>
      <c r="T1456" s="10">
        <f t="shared" si="93"/>
        <v>388.42975206611573</v>
      </c>
      <c r="U1456" s="30">
        <v>23309.456939999996</v>
      </c>
      <c r="V1456" s="6">
        <f>U1456/50</f>
        <v>466.18913879999991</v>
      </c>
      <c r="W1456" s="6">
        <f t="shared" si="94"/>
        <v>470</v>
      </c>
      <c r="X1456" s="17">
        <f t="shared" si="85"/>
        <v>470</v>
      </c>
      <c r="Y1456" s="6" t="s">
        <v>6957</v>
      </c>
      <c r="Z1456" s="6" t="s">
        <v>6957</v>
      </c>
      <c r="AA1456" s="6" t="s">
        <v>6958</v>
      </c>
      <c r="AB1456" s="6">
        <v>0</v>
      </c>
      <c r="AC1456" s="6">
        <v>0</v>
      </c>
    </row>
    <row r="1457" spans="1:29" s="2" customFormat="1" ht="23.25">
      <c r="A1457">
        <v>1485</v>
      </c>
      <c r="B1457" s="2" t="s">
        <v>6956</v>
      </c>
      <c r="C1457" s="2" t="s">
        <v>6957</v>
      </c>
      <c r="D1457" s="2" t="s">
        <v>6957</v>
      </c>
      <c r="E1457" s="2" t="s">
        <v>6958</v>
      </c>
      <c r="F1457" s="2" t="s">
        <v>6958</v>
      </c>
      <c r="H1457" s="2" t="s">
        <v>2485</v>
      </c>
      <c r="I1457" s="2" t="s">
        <v>5927</v>
      </c>
      <c r="J1457" s="2" t="s">
        <v>6959</v>
      </c>
      <c r="K1457" s="2" t="s">
        <v>6959</v>
      </c>
      <c r="L1457" s="2">
        <v>0</v>
      </c>
      <c r="M1457" s="2">
        <v>0</v>
      </c>
      <c r="N1457" s="2">
        <v>0</v>
      </c>
      <c r="O1457" s="2" t="s">
        <v>6960</v>
      </c>
      <c r="P1457" s="3">
        <v>0.21</v>
      </c>
      <c r="Q1457" s="2" t="s">
        <v>6961</v>
      </c>
      <c r="R1457" s="2">
        <v>0</v>
      </c>
      <c r="S1457" s="2">
        <v>0</v>
      </c>
      <c r="T1457" s="10">
        <f t="shared" si="93"/>
        <v>247.93388429752068</v>
      </c>
      <c r="U1457" s="30">
        <v>29936.661999749991</v>
      </c>
      <c r="V1457" s="2">
        <f t="shared" si="95"/>
        <v>299.36661999749992</v>
      </c>
      <c r="W1457" s="2">
        <f t="shared" si="94"/>
        <v>300</v>
      </c>
      <c r="X1457" s="17">
        <f t="shared" ref="X1457:X1525" si="96">W1457</f>
        <v>300</v>
      </c>
      <c r="Y1457" s="2" t="s">
        <v>6957</v>
      </c>
      <c r="Z1457" s="2" t="s">
        <v>6957</v>
      </c>
      <c r="AA1457" s="2" t="s">
        <v>6958</v>
      </c>
      <c r="AB1457" s="2">
        <v>0</v>
      </c>
      <c r="AC1457" s="2">
        <v>0</v>
      </c>
    </row>
    <row r="1458" spans="1:29" s="6" customFormat="1" ht="23.25">
      <c r="A1458">
        <v>1486</v>
      </c>
      <c r="B1458" s="6" t="s">
        <v>6956</v>
      </c>
      <c r="C1458" s="6" t="s">
        <v>6957</v>
      </c>
      <c r="D1458" s="6" t="s">
        <v>6957</v>
      </c>
      <c r="E1458" s="6" t="s">
        <v>6958</v>
      </c>
      <c r="F1458" s="6" t="s">
        <v>6958</v>
      </c>
      <c r="H1458" s="6" t="s">
        <v>2486</v>
      </c>
      <c r="I1458" s="6" t="s">
        <v>5928</v>
      </c>
      <c r="J1458" s="6" t="s">
        <v>6959</v>
      </c>
      <c r="K1458" s="6" t="s">
        <v>6959</v>
      </c>
      <c r="L1458" s="6">
        <v>0</v>
      </c>
      <c r="M1458" s="6">
        <v>0</v>
      </c>
      <c r="N1458" s="6">
        <v>0</v>
      </c>
      <c r="O1458" s="6" t="s">
        <v>6960</v>
      </c>
      <c r="P1458" s="7">
        <v>0.21</v>
      </c>
      <c r="Q1458" s="6" t="s">
        <v>6961</v>
      </c>
      <c r="R1458" s="6">
        <v>0</v>
      </c>
      <c r="S1458" s="6">
        <v>0</v>
      </c>
      <c r="T1458" s="10">
        <f t="shared" si="93"/>
        <v>495.86776859504135</v>
      </c>
      <c r="U1458" s="30">
        <v>29936.661999749991</v>
      </c>
      <c r="V1458" s="6">
        <f>U1458/50</f>
        <v>598.73323999499985</v>
      </c>
      <c r="W1458" s="6">
        <f t="shared" si="94"/>
        <v>600</v>
      </c>
      <c r="X1458" s="17">
        <f t="shared" si="96"/>
        <v>600</v>
      </c>
      <c r="Y1458" s="6" t="s">
        <v>6957</v>
      </c>
      <c r="Z1458" s="6" t="s">
        <v>6957</v>
      </c>
      <c r="AA1458" s="6" t="s">
        <v>6958</v>
      </c>
      <c r="AB1458" s="6">
        <v>0</v>
      </c>
      <c r="AC1458" s="6">
        <v>0</v>
      </c>
    </row>
    <row r="1459" spans="1:29" s="6" customFormat="1" ht="23.25">
      <c r="A1459">
        <v>1487</v>
      </c>
      <c r="B1459" s="6" t="s">
        <v>6956</v>
      </c>
      <c r="C1459" s="6" t="s">
        <v>6957</v>
      </c>
      <c r="D1459" s="6" t="s">
        <v>6957</v>
      </c>
      <c r="E1459" s="6" t="s">
        <v>6958</v>
      </c>
      <c r="F1459" s="6" t="s">
        <v>6958</v>
      </c>
      <c r="H1459" s="6" t="s">
        <v>2487</v>
      </c>
      <c r="I1459" s="6" t="s">
        <v>5929</v>
      </c>
      <c r="J1459" s="6" t="s">
        <v>6959</v>
      </c>
      <c r="K1459" s="6" t="s">
        <v>6959</v>
      </c>
      <c r="L1459" s="6">
        <v>0</v>
      </c>
      <c r="M1459" s="6">
        <v>0</v>
      </c>
      <c r="N1459" s="6">
        <v>0</v>
      </c>
      <c r="O1459" s="6" t="s">
        <v>6960</v>
      </c>
      <c r="P1459" s="7">
        <v>0.21</v>
      </c>
      <c r="Q1459" s="6" t="s">
        <v>6961</v>
      </c>
      <c r="R1459" s="6">
        <v>0</v>
      </c>
      <c r="S1459" s="6">
        <v>0</v>
      </c>
      <c r="T1459" s="10">
        <f t="shared" si="93"/>
        <v>842.97520661157023</v>
      </c>
      <c r="U1459" s="30">
        <v>51189.399508499999</v>
      </c>
      <c r="V1459" s="6">
        <f>U1459/50</f>
        <v>1023.7879901699999</v>
      </c>
      <c r="W1459" s="6">
        <f t="shared" si="94"/>
        <v>1020</v>
      </c>
      <c r="X1459" s="17">
        <f t="shared" si="96"/>
        <v>1020</v>
      </c>
      <c r="Y1459" s="6" t="s">
        <v>6957</v>
      </c>
      <c r="Z1459" s="6" t="s">
        <v>6957</v>
      </c>
      <c r="AA1459" s="6" t="s">
        <v>6958</v>
      </c>
      <c r="AB1459" s="6">
        <v>0</v>
      </c>
      <c r="AC1459" s="6">
        <v>0</v>
      </c>
    </row>
    <row r="1460" spans="1:29" s="2" customFormat="1" ht="23.25">
      <c r="A1460">
        <v>1488</v>
      </c>
      <c r="B1460" s="2" t="s">
        <v>6956</v>
      </c>
      <c r="C1460" s="2" t="s">
        <v>6957</v>
      </c>
      <c r="D1460" s="2" t="s">
        <v>6957</v>
      </c>
      <c r="E1460" s="2" t="s">
        <v>6958</v>
      </c>
      <c r="F1460" s="2" t="s">
        <v>6958</v>
      </c>
      <c r="H1460" s="2" t="s">
        <v>2488</v>
      </c>
      <c r="I1460" s="2" t="s">
        <v>5930</v>
      </c>
      <c r="J1460" s="2" t="s">
        <v>6959</v>
      </c>
      <c r="K1460" s="2" t="s">
        <v>6959</v>
      </c>
      <c r="L1460" s="2">
        <v>0</v>
      </c>
      <c r="M1460" s="2">
        <v>0</v>
      </c>
      <c r="N1460" s="2">
        <v>0</v>
      </c>
      <c r="O1460" s="2" t="s">
        <v>6960</v>
      </c>
      <c r="P1460" s="3">
        <v>0.21</v>
      </c>
      <c r="Q1460" s="2" t="s">
        <v>6961</v>
      </c>
      <c r="R1460" s="2">
        <v>0</v>
      </c>
      <c r="S1460" s="2">
        <v>0</v>
      </c>
      <c r="T1460" s="10">
        <f t="shared" si="93"/>
        <v>239.6694214876033</v>
      </c>
      <c r="U1460" s="30">
        <v>28917.515632500003</v>
      </c>
      <c r="V1460" s="2">
        <f t="shared" si="95"/>
        <v>289.17515632500005</v>
      </c>
      <c r="W1460" s="2">
        <f t="shared" si="94"/>
        <v>290</v>
      </c>
      <c r="X1460" s="17">
        <f t="shared" si="96"/>
        <v>290</v>
      </c>
      <c r="Y1460" s="2" t="s">
        <v>6957</v>
      </c>
      <c r="Z1460" s="2" t="s">
        <v>6957</v>
      </c>
      <c r="AA1460" s="2" t="s">
        <v>6958</v>
      </c>
      <c r="AB1460" s="2">
        <v>0</v>
      </c>
      <c r="AC1460" s="2">
        <v>0</v>
      </c>
    </row>
    <row r="1461" spans="1:29" s="2" customFormat="1" ht="23.25">
      <c r="A1461">
        <v>1489</v>
      </c>
      <c r="B1461" s="2" t="s">
        <v>6956</v>
      </c>
      <c r="C1461" s="2" t="s">
        <v>6957</v>
      </c>
      <c r="D1461" s="2" t="s">
        <v>6957</v>
      </c>
      <c r="E1461" s="2" t="s">
        <v>6958</v>
      </c>
      <c r="F1461" s="2" t="s">
        <v>6958</v>
      </c>
      <c r="H1461" s="2" t="s">
        <v>2489</v>
      </c>
      <c r="I1461" s="2" t="s">
        <v>5931</v>
      </c>
      <c r="J1461" s="2" t="s">
        <v>6959</v>
      </c>
      <c r="K1461" s="2" t="s">
        <v>6959</v>
      </c>
      <c r="L1461" s="2">
        <v>0</v>
      </c>
      <c r="M1461" s="2">
        <v>0</v>
      </c>
      <c r="N1461" s="2">
        <v>0</v>
      </c>
      <c r="O1461" s="2" t="s">
        <v>6960</v>
      </c>
      <c r="P1461" s="3">
        <v>0.21</v>
      </c>
      <c r="Q1461" s="2" t="s">
        <v>6961</v>
      </c>
      <c r="R1461" s="2">
        <v>0</v>
      </c>
      <c r="S1461" s="2">
        <v>0</v>
      </c>
      <c r="T1461" s="10">
        <f t="shared" si="93"/>
        <v>355.37190082644628</v>
      </c>
      <c r="U1461" s="30">
        <v>42807.255975</v>
      </c>
      <c r="V1461" s="2">
        <f t="shared" si="95"/>
        <v>428.07255974999998</v>
      </c>
      <c r="W1461" s="2">
        <f t="shared" si="94"/>
        <v>430</v>
      </c>
      <c r="X1461" s="17">
        <f t="shared" si="96"/>
        <v>430</v>
      </c>
      <c r="Y1461" s="2" t="s">
        <v>6957</v>
      </c>
      <c r="Z1461" s="2" t="s">
        <v>6957</v>
      </c>
      <c r="AA1461" s="2" t="s">
        <v>6958</v>
      </c>
      <c r="AB1461" s="2">
        <v>0</v>
      </c>
      <c r="AC1461" s="2">
        <v>0</v>
      </c>
    </row>
    <row r="1462" spans="1:29" s="6" customFormat="1" ht="23.25">
      <c r="A1462">
        <v>1490</v>
      </c>
      <c r="B1462" s="6" t="s">
        <v>6956</v>
      </c>
      <c r="C1462" s="6" t="s">
        <v>6957</v>
      </c>
      <c r="D1462" s="6" t="s">
        <v>6957</v>
      </c>
      <c r="E1462" s="6" t="s">
        <v>6958</v>
      </c>
      <c r="F1462" s="6" t="s">
        <v>6958</v>
      </c>
      <c r="H1462" s="6" t="s">
        <v>2490</v>
      </c>
      <c r="I1462" s="6" t="s">
        <v>5932</v>
      </c>
      <c r="J1462" s="6" t="s">
        <v>6959</v>
      </c>
      <c r="K1462" s="6" t="s">
        <v>6959</v>
      </c>
      <c r="L1462" s="6">
        <v>0</v>
      </c>
      <c r="M1462" s="6">
        <v>0</v>
      </c>
      <c r="N1462" s="6">
        <v>0</v>
      </c>
      <c r="O1462" s="6" t="s">
        <v>6960</v>
      </c>
      <c r="P1462" s="7">
        <v>0.21</v>
      </c>
      <c r="Q1462" s="6" t="s">
        <v>6961</v>
      </c>
      <c r="R1462" s="6">
        <v>0</v>
      </c>
      <c r="S1462" s="6">
        <v>0</v>
      </c>
      <c r="T1462" s="10">
        <f t="shared" si="93"/>
        <v>942.14876033057851</v>
      </c>
      <c r="U1462" s="30">
        <v>56925.555637499987</v>
      </c>
      <c r="V1462" s="6">
        <f>U1462/50</f>
        <v>1138.5111127499997</v>
      </c>
      <c r="W1462" s="6">
        <f t="shared" si="94"/>
        <v>1140</v>
      </c>
      <c r="X1462" s="17">
        <f t="shared" si="96"/>
        <v>1140</v>
      </c>
      <c r="Y1462" s="6" t="s">
        <v>6957</v>
      </c>
      <c r="Z1462" s="6" t="s">
        <v>6957</v>
      </c>
      <c r="AA1462" s="6" t="s">
        <v>6958</v>
      </c>
      <c r="AB1462" s="6">
        <v>0</v>
      </c>
      <c r="AC1462" s="6">
        <v>0</v>
      </c>
    </row>
    <row r="1463" spans="1:29" s="2" customFormat="1" ht="23.25">
      <c r="A1463">
        <v>1491</v>
      </c>
      <c r="B1463" s="2" t="s">
        <v>6956</v>
      </c>
      <c r="C1463" s="2" t="s">
        <v>6957</v>
      </c>
      <c r="D1463" s="2" t="s">
        <v>6957</v>
      </c>
      <c r="E1463" s="2" t="s">
        <v>6958</v>
      </c>
      <c r="F1463" s="2" t="s">
        <v>6958</v>
      </c>
      <c r="H1463" s="2" t="s">
        <v>2492</v>
      </c>
      <c r="I1463" s="2" t="s">
        <v>5933</v>
      </c>
      <c r="J1463" s="2" t="s">
        <v>6959</v>
      </c>
      <c r="K1463" s="2" t="s">
        <v>6959</v>
      </c>
      <c r="L1463" s="2">
        <v>0</v>
      </c>
      <c r="M1463" s="2">
        <v>0</v>
      </c>
      <c r="N1463" s="2">
        <v>0</v>
      </c>
      <c r="O1463" s="2" t="s">
        <v>6960</v>
      </c>
      <c r="P1463" s="3">
        <v>0.21</v>
      </c>
      <c r="Q1463" s="2" t="s">
        <v>6961</v>
      </c>
      <c r="R1463" s="2">
        <v>0</v>
      </c>
      <c r="S1463" s="2">
        <v>0</v>
      </c>
      <c r="T1463" s="10">
        <f t="shared" si="93"/>
        <v>198.34710743801654</v>
      </c>
      <c r="U1463" s="30">
        <v>5830.7602814999991</v>
      </c>
      <c r="V1463" s="2">
        <f>U1463/24</f>
        <v>242.94834506249995</v>
      </c>
      <c r="W1463" s="2">
        <f>MROUND(V1463,10)</f>
        <v>240</v>
      </c>
      <c r="X1463" s="17">
        <f t="shared" si="96"/>
        <v>240</v>
      </c>
      <c r="Y1463" s="2" t="s">
        <v>6957</v>
      </c>
      <c r="Z1463" s="2" t="s">
        <v>6957</v>
      </c>
      <c r="AA1463" s="2" t="s">
        <v>6958</v>
      </c>
      <c r="AB1463" s="2">
        <v>0</v>
      </c>
      <c r="AC1463" s="2">
        <v>0</v>
      </c>
    </row>
    <row r="1464" spans="1:29" s="2" customFormat="1" ht="23.25">
      <c r="A1464">
        <v>1492</v>
      </c>
      <c r="B1464" s="2" t="s">
        <v>6956</v>
      </c>
      <c r="C1464" s="2" t="s">
        <v>6957</v>
      </c>
      <c r="D1464" s="2" t="s">
        <v>6957</v>
      </c>
      <c r="E1464" s="2" t="s">
        <v>6958</v>
      </c>
      <c r="F1464" s="2" t="s">
        <v>6958</v>
      </c>
      <c r="H1464" s="2" t="s">
        <v>2493</v>
      </c>
      <c r="I1464" s="2" t="s">
        <v>5934</v>
      </c>
      <c r="J1464" s="2" t="s">
        <v>6959</v>
      </c>
      <c r="K1464" s="2" t="s">
        <v>6959</v>
      </c>
      <c r="L1464" s="2">
        <v>0</v>
      </c>
      <c r="M1464" s="2">
        <v>0</v>
      </c>
      <c r="N1464" s="2">
        <v>0</v>
      </c>
      <c r="O1464" s="2" t="s">
        <v>6960</v>
      </c>
      <c r="P1464" s="3">
        <v>0.21</v>
      </c>
      <c r="Q1464" s="2" t="s">
        <v>6961</v>
      </c>
      <c r="R1464" s="2">
        <v>0</v>
      </c>
      <c r="S1464" s="2">
        <v>0</v>
      </c>
      <c r="T1464" s="10">
        <f t="shared" si="93"/>
        <v>206.61157024793388</v>
      </c>
      <c r="U1464" s="30">
        <v>5883.7763407499997</v>
      </c>
      <c r="V1464" s="2">
        <f t="shared" ref="V1464" si="97">U1464/24</f>
        <v>245.15734753125</v>
      </c>
      <c r="W1464" s="2">
        <f t="shared" ref="W1464:W1465" si="98">MROUND(V1464,10)</f>
        <v>250</v>
      </c>
      <c r="X1464" s="17">
        <f t="shared" si="96"/>
        <v>250</v>
      </c>
      <c r="Y1464" s="2" t="s">
        <v>6957</v>
      </c>
      <c r="Z1464" s="2" t="s">
        <v>6957</v>
      </c>
      <c r="AA1464" s="2" t="s">
        <v>6958</v>
      </c>
      <c r="AB1464" s="2">
        <v>0</v>
      </c>
      <c r="AC1464" s="2">
        <v>0</v>
      </c>
    </row>
    <row r="1465" spans="1:29" s="2" customFormat="1" ht="23.25">
      <c r="A1465">
        <v>1493</v>
      </c>
      <c r="B1465" s="2" t="s">
        <v>6956</v>
      </c>
      <c r="C1465" s="2" t="s">
        <v>6957</v>
      </c>
      <c r="D1465" s="2" t="s">
        <v>6957</v>
      </c>
      <c r="E1465" s="2" t="s">
        <v>6958</v>
      </c>
      <c r="F1465" s="2" t="s">
        <v>6958</v>
      </c>
      <c r="H1465" s="2" t="s">
        <v>2494</v>
      </c>
      <c r="I1465" s="2" t="s">
        <v>5935</v>
      </c>
      <c r="J1465" s="2" t="s">
        <v>6959</v>
      </c>
      <c r="K1465" s="2" t="s">
        <v>6959</v>
      </c>
      <c r="L1465" s="2">
        <v>0</v>
      </c>
      <c r="M1465" s="2">
        <v>0</v>
      </c>
      <c r="N1465" s="2">
        <v>0</v>
      </c>
      <c r="O1465" s="2" t="s">
        <v>6960</v>
      </c>
      <c r="P1465" s="3">
        <v>0.21</v>
      </c>
      <c r="Q1465" s="2" t="s">
        <v>6961</v>
      </c>
      <c r="R1465" s="2">
        <v>0</v>
      </c>
      <c r="S1465" s="2">
        <v>0</v>
      </c>
      <c r="T1465" s="10">
        <f t="shared" si="93"/>
        <v>305.78512396694214</v>
      </c>
      <c r="U1465" s="30">
        <v>4397.1255405000011</v>
      </c>
      <c r="V1465" s="2">
        <f>U1465/12</f>
        <v>366.42712837500011</v>
      </c>
      <c r="W1465" s="2">
        <f t="shared" si="98"/>
        <v>370</v>
      </c>
      <c r="X1465" s="17">
        <f t="shared" si="96"/>
        <v>370</v>
      </c>
      <c r="Y1465" s="2" t="s">
        <v>6957</v>
      </c>
      <c r="Z1465" s="2" t="s">
        <v>6957</v>
      </c>
      <c r="AA1465" s="2" t="s">
        <v>6958</v>
      </c>
      <c r="AB1465" s="2">
        <v>0</v>
      </c>
      <c r="AC1465" s="2">
        <v>0</v>
      </c>
    </row>
    <row r="1466" spans="1:29" ht="23.25">
      <c r="A1466">
        <v>1494</v>
      </c>
      <c r="B1466" t="s">
        <v>6956</v>
      </c>
      <c r="C1466" t="s">
        <v>6957</v>
      </c>
      <c r="D1466" t="s">
        <v>6957</v>
      </c>
      <c r="E1466" t="s">
        <v>6958</v>
      </c>
      <c r="F1466" t="s">
        <v>6958</v>
      </c>
      <c r="H1466" t="s">
        <v>2496</v>
      </c>
      <c r="I1466" t="s">
        <v>5936</v>
      </c>
      <c r="J1466" t="s">
        <v>6959</v>
      </c>
      <c r="K1466" t="s">
        <v>6959</v>
      </c>
      <c r="L1466">
        <v>0</v>
      </c>
      <c r="M1466">
        <v>0</v>
      </c>
      <c r="N1466">
        <v>0</v>
      </c>
      <c r="O1466" t="s">
        <v>6960</v>
      </c>
      <c r="P1466" s="1">
        <v>0.21</v>
      </c>
      <c r="Q1466" t="s">
        <v>6961</v>
      </c>
      <c r="R1466">
        <v>0</v>
      </c>
      <c r="S1466">
        <v>0</v>
      </c>
      <c r="T1466" s="10">
        <f t="shared" si="93"/>
        <v>3.3057851239669422</v>
      </c>
      <c r="U1466" s="31">
        <v>3.8272905000000002</v>
      </c>
      <c r="W1466">
        <f>MROUND(U1466,1)</f>
        <v>4</v>
      </c>
      <c r="X1466" s="23">
        <f t="shared" si="96"/>
        <v>4</v>
      </c>
      <c r="Y1466" t="s">
        <v>6957</v>
      </c>
      <c r="Z1466" t="s">
        <v>6957</v>
      </c>
      <c r="AA1466" t="s">
        <v>6958</v>
      </c>
      <c r="AB1466">
        <v>0</v>
      </c>
      <c r="AC1466">
        <v>0</v>
      </c>
    </row>
    <row r="1467" spans="1:29" ht="23.25">
      <c r="A1467">
        <v>1495</v>
      </c>
      <c r="B1467" t="s">
        <v>6956</v>
      </c>
      <c r="C1467" t="s">
        <v>6957</v>
      </c>
      <c r="D1467" t="s">
        <v>6957</v>
      </c>
      <c r="E1467" t="s">
        <v>6958</v>
      </c>
      <c r="F1467" t="s">
        <v>6958</v>
      </c>
      <c r="H1467" t="s">
        <v>2497</v>
      </c>
      <c r="I1467" t="s">
        <v>5937</v>
      </c>
      <c r="J1467" t="s">
        <v>6959</v>
      </c>
      <c r="K1467" t="s">
        <v>6959</v>
      </c>
      <c r="L1467">
        <v>0</v>
      </c>
      <c r="M1467">
        <v>0</v>
      </c>
      <c r="N1467">
        <v>0</v>
      </c>
      <c r="O1467" t="s">
        <v>6960</v>
      </c>
      <c r="P1467" s="1">
        <v>0.21</v>
      </c>
      <c r="Q1467" t="s">
        <v>6961</v>
      </c>
      <c r="R1467">
        <v>0</v>
      </c>
      <c r="S1467">
        <v>0</v>
      </c>
      <c r="T1467" s="10">
        <f t="shared" si="93"/>
        <v>3.3057851239669422</v>
      </c>
      <c r="U1467" s="31">
        <v>3.8272905000000002</v>
      </c>
      <c r="W1467">
        <f t="shared" ref="W1467:W1490" si="99">MROUND(U1467,1)</f>
        <v>4</v>
      </c>
      <c r="X1467" s="23">
        <f t="shared" si="96"/>
        <v>4</v>
      </c>
      <c r="Y1467" t="s">
        <v>6957</v>
      </c>
      <c r="Z1467" t="s">
        <v>6957</v>
      </c>
      <c r="AA1467" t="s">
        <v>6958</v>
      </c>
      <c r="AB1467">
        <v>0</v>
      </c>
      <c r="AC1467">
        <v>0</v>
      </c>
    </row>
    <row r="1468" spans="1:29" ht="23.25">
      <c r="A1468">
        <v>1496</v>
      </c>
      <c r="B1468" t="s">
        <v>6956</v>
      </c>
      <c r="C1468" t="s">
        <v>6957</v>
      </c>
      <c r="D1468" t="s">
        <v>6957</v>
      </c>
      <c r="E1468" t="s">
        <v>6958</v>
      </c>
      <c r="F1468" t="s">
        <v>6958</v>
      </c>
      <c r="H1468" t="s">
        <v>2498</v>
      </c>
      <c r="I1468" t="s">
        <v>5938</v>
      </c>
      <c r="J1468" t="s">
        <v>6959</v>
      </c>
      <c r="K1468" t="s">
        <v>6959</v>
      </c>
      <c r="L1468">
        <v>0</v>
      </c>
      <c r="M1468">
        <v>0</v>
      </c>
      <c r="N1468">
        <v>0</v>
      </c>
      <c r="O1468" t="s">
        <v>6960</v>
      </c>
      <c r="P1468" s="1">
        <v>0.21</v>
      </c>
      <c r="Q1468" t="s">
        <v>6961</v>
      </c>
      <c r="R1468">
        <v>0</v>
      </c>
      <c r="S1468">
        <v>0</v>
      </c>
      <c r="T1468" s="10">
        <f t="shared" si="93"/>
        <v>7.4380165289256199</v>
      </c>
      <c r="U1468" s="31">
        <v>9.1549507499999994</v>
      </c>
      <c r="W1468">
        <f t="shared" si="99"/>
        <v>9</v>
      </c>
      <c r="X1468" s="23">
        <f t="shared" si="96"/>
        <v>9</v>
      </c>
      <c r="Y1468" t="s">
        <v>6957</v>
      </c>
      <c r="Z1468" t="s">
        <v>6957</v>
      </c>
      <c r="AA1468" t="s">
        <v>6958</v>
      </c>
      <c r="AB1468">
        <v>0</v>
      </c>
      <c r="AC1468">
        <v>0</v>
      </c>
    </row>
    <row r="1469" spans="1:29" ht="23.25">
      <c r="A1469">
        <v>1497</v>
      </c>
      <c r="B1469" t="s">
        <v>6956</v>
      </c>
      <c r="C1469" t="s">
        <v>6957</v>
      </c>
      <c r="D1469" t="s">
        <v>6957</v>
      </c>
      <c r="E1469" t="s">
        <v>6958</v>
      </c>
      <c r="F1469" t="s">
        <v>6958</v>
      </c>
      <c r="H1469" t="s">
        <v>2499</v>
      </c>
      <c r="I1469" t="s">
        <v>5939</v>
      </c>
      <c r="J1469" t="s">
        <v>6959</v>
      </c>
      <c r="K1469" t="s">
        <v>6959</v>
      </c>
      <c r="L1469">
        <v>0</v>
      </c>
      <c r="M1469">
        <v>0</v>
      </c>
      <c r="N1469">
        <v>0</v>
      </c>
      <c r="O1469" t="s">
        <v>6960</v>
      </c>
      <c r="P1469" s="1">
        <v>0.21</v>
      </c>
      <c r="Q1469" t="s">
        <v>6961</v>
      </c>
      <c r="R1469">
        <v>0</v>
      </c>
      <c r="S1469">
        <v>0</v>
      </c>
      <c r="T1469" s="10">
        <f t="shared" si="93"/>
        <v>7.4380165289256199</v>
      </c>
      <c r="U1469" s="31">
        <v>9.1549507499999994</v>
      </c>
      <c r="W1469">
        <f t="shared" si="99"/>
        <v>9</v>
      </c>
      <c r="X1469" s="23">
        <f t="shared" si="96"/>
        <v>9</v>
      </c>
      <c r="Y1469" t="s">
        <v>6957</v>
      </c>
      <c r="Z1469" t="s">
        <v>6957</v>
      </c>
      <c r="AA1469" t="s">
        <v>6958</v>
      </c>
      <c r="AB1469">
        <v>0</v>
      </c>
      <c r="AC1469">
        <v>0</v>
      </c>
    </row>
    <row r="1470" spans="1:29" ht="23.25">
      <c r="A1470">
        <v>1498</v>
      </c>
      <c r="B1470" t="s">
        <v>6956</v>
      </c>
      <c r="C1470" t="s">
        <v>6957</v>
      </c>
      <c r="D1470" t="s">
        <v>6957</v>
      </c>
      <c r="E1470" t="s">
        <v>6958</v>
      </c>
      <c r="F1470" t="s">
        <v>6958</v>
      </c>
      <c r="H1470" t="s">
        <v>2500</v>
      </c>
      <c r="I1470" t="s">
        <v>5940</v>
      </c>
      <c r="J1470" t="s">
        <v>6959</v>
      </c>
      <c r="K1470" t="s">
        <v>6959</v>
      </c>
      <c r="L1470">
        <v>0</v>
      </c>
      <c r="M1470">
        <v>0</v>
      </c>
      <c r="N1470">
        <v>0</v>
      </c>
      <c r="O1470" t="s">
        <v>6960</v>
      </c>
      <c r="P1470" s="1">
        <v>0.21</v>
      </c>
      <c r="Q1470" t="s">
        <v>6961</v>
      </c>
      <c r="R1470">
        <v>0</v>
      </c>
      <c r="S1470">
        <v>0</v>
      </c>
      <c r="T1470" s="10">
        <f t="shared" si="93"/>
        <v>11.570247933884298</v>
      </c>
      <c r="U1470" s="31">
        <v>14.365815749999999</v>
      </c>
      <c r="W1470">
        <f t="shared" si="99"/>
        <v>14</v>
      </c>
      <c r="X1470" s="23">
        <f t="shared" si="96"/>
        <v>14</v>
      </c>
      <c r="Y1470" t="s">
        <v>6957</v>
      </c>
      <c r="Z1470" t="s">
        <v>6957</v>
      </c>
      <c r="AA1470" t="s">
        <v>6958</v>
      </c>
      <c r="AB1470">
        <v>0</v>
      </c>
      <c r="AC1470">
        <v>0</v>
      </c>
    </row>
    <row r="1471" spans="1:29" ht="23.25">
      <c r="A1471">
        <v>1499</v>
      </c>
      <c r="B1471" t="s">
        <v>6956</v>
      </c>
      <c r="C1471" t="s">
        <v>6957</v>
      </c>
      <c r="D1471" t="s">
        <v>6957</v>
      </c>
      <c r="E1471" t="s">
        <v>6958</v>
      </c>
      <c r="F1471" t="s">
        <v>6958</v>
      </c>
      <c r="H1471" t="s">
        <v>2501</v>
      </c>
      <c r="I1471" t="s">
        <v>5941</v>
      </c>
      <c r="J1471" t="s">
        <v>6959</v>
      </c>
      <c r="K1471" t="s">
        <v>6959</v>
      </c>
      <c r="L1471">
        <v>0</v>
      </c>
      <c r="M1471">
        <v>0</v>
      </c>
      <c r="N1471">
        <v>0</v>
      </c>
      <c r="O1471" t="s">
        <v>6960</v>
      </c>
      <c r="P1471" s="1">
        <v>0.21</v>
      </c>
      <c r="Q1471" t="s">
        <v>6961</v>
      </c>
      <c r="R1471">
        <v>0</v>
      </c>
      <c r="S1471">
        <v>0</v>
      </c>
      <c r="T1471" s="10">
        <f t="shared" si="93"/>
        <v>11.570247933884298</v>
      </c>
      <c r="U1471" s="31">
        <v>14.365815749999999</v>
      </c>
      <c r="W1471">
        <f t="shared" si="99"/>
        <v>14</v>
      </c>
      <c r="X1471" s="23">
        <f t="shared" si="96"/>
        <v>14</v>
      </c>
      <c r="Y1471" t="s">
        <v>6957</v>
      </c>
      <c r="Z1471" t="s">
        <v>6957</v>
      </c>
      <c r="AA1471" t="s">
        <v>6958</v>
      </c>
      <c r="AB1471">
        <v>0</v>
      </c>
      <c r="AC1471">
        <v>0</v>
      </c>
    </row>
    <row r="1472" spans="1:29" ht="23.25">
      <c r="A1472">
        <v>1500</v>
      </c>
      <c r="B1472" t="s">
        <v>6956</v>
      </c>
      <c r="C1472" t="s">
        <v>6957</v>
      </c>
      <c r="D1472" t="s">
        <v>6957</v>
      </c>
      <c r="E1472" t="s">
        <v>6958</v>
      </c>
      <c r="F1472" t="s">
        <v>6958</v>
      </c>
      <c r="H1472" t="s">
        <v>2502</v>
      </c>
      <c r="I1472" t="s">
        <v>5942</v>
      </c>
      <c r="J1472" t="s">
        <v>6959</v>
      </c>
      <c r="K1472" t="s">
        <v>6959</v>
      </c>
      <c r="L1472">
        <v>0</v>
      </c>
      <c r="M1472">
        <v>0</v>
      </c>
      <c r="N1472">
        <v>0</v>
      </c>
      <c r="O1472" t="s">
        <v>6960</v>
      </c>
      <c r="P1472" s="1">
        <v>0.21</v>
      </c>
      <c r="Q1472" t="s">
        <v>6961</v>
      </c>
      <c r="R1472">
        <v>0</v>
      </c>
      <c r="S1472">
        <v>0</v>
      </c>
      <c r="T1472" s="10">
        <f t="shared" si="93"/>
        <v>13.223140495867769</v>
      </c>
      <c r="U1472" s="31">
        <v>16.225555499999995</v>
      </c>
      <c r="W1472">
        <f t="shared" si="99"/>
        <v>16</v>
      </c>
      <c r="X1472" s="23">
        <f t="shared" si="96"/>
        <v>16</v>
      </c>
      <c r="Y1472" t="s">
        <v>6957</v>
      </c>
      <c r="Z1472" t="s">
        <v>6957</v>
      </c>
      <c r="AA1472" t="s">
        <v>6958</v>
      </c>
      <c r="AB1472">
        <v>0</v>
      </c>
      <c r="AC1472">
        <v>0</v>
      </c>
    </row>
    <row r="1473" spans="1:29" ht="23.25">
      <c r="A1473">
        <v>1501</v>
      </c>
      <c r="B1473" t="s">
        <v>6956</v>
      </c>
      <c r="C1473" t="s">
        <v>6957</v>
      </c>
      <c r="D1473" t="s">
        <v>6957</v>
      </c>
      <c r="E1473" t="s">
        <v>6958</v>
      </c>
      <c r="F1473" t="s">
        <v>6958</v>
      </c>
      <c r="H1473" t="s">
        <v>2503</v>
      </c>
      <c r="I1473" t="s">
        <v>5943</v>
      </c>
      <c r="J1473" t="s">
        <v>6959</v>
      </c>
      <c r="K1473" t="s">
        <v>6959</v>
      </c>
      <c r="L1473">
        <v>0</v>
      </c>
      <c r="M1473">
        <v>0</v>
      </c>
      <c r="N1473">
        <v>0</v>
      </c>
      <c r="O1473" t="s">
        <v>6960</v>
      </c>
      <c r="P1473" s="1">
        <v>0.21</v>
      </c>
      <c r="Q1473" t="s">
        <v>6961</v>
      </c>
      <c r="R1473">
        <v>0</v>
      </c>
      <c r="S1473">
        <v>0</v>
      </c>
      <c r="T1473" s="10">
        <f t="shared" si="93"/>
        <v>13.223140495867769</v>
      </c>
      <c r="U1473" s="31">
        <v>16.225555499999995</v>
      </c>
      <c r="W1473">
        <f t="shared" si="99"/>
        <v>16</v>
      </c>
      <c r="X1473" s="23">
        <f t="shared" si="96"/>
        <v>16</v>
      </c>
      <c r="Y1473" t="s">
        <v>6957</v>
      </c>
      <c r="Z1473" t="s">
        <v>6957</v>
      </c>
      <c r="AA1473" t="s">
        <v>6958</v>
      </c>
      <c r="AB1473">
        <v>0</v>
      </c>
      <c r="AC1473">
        <v>0</v>
      </c>
    </row>
    <row r="1474" spans="1:29" ht="23.25">
      <c r="A1474">
        <v>1502</v>
      </c>
      <c r="B1474" t="s">
        <v>6956</v>
      </c>
      <c r="C1474" t="s">
        <v>6957</v>
      </c>
      <c r="D1474" t="s">
        <v>6957</v>
      </c>
      <c r="E1474" t="s">
        <v>6958</v>
      </c>
      <c r="F1474" t="s">
        <v>6958</v>
      </c>
      <c r="H1474" t="s">
        <v>2504</v>
      </c>
      <c r="I1474" t="s">
        <v>5944</v>
      </c>
      <c r="J1474" t="s">
        <v>6959</v>
      </c>
      <c r="K1474" t="s">
        <v>6959</v>
      </c>
      <c r="L1474">
        <v>0</v>
      </c>
      <c r="M1474">
        <v>0</v>
      </c>
      <c r="N1474">
        <v>0</v>
      </c>
      <c r="O1474" t="s">
        <v>6960</v>
      </c>
      <c r="P1474" s="1">
        <v>0.21</v>
      </c>
      <c r="Q1474" t="s">
        <v>6961</v>
      </c>
      <c r="R1474">
        <v>0</v>
      </c>
      <c r="S1474">
        <v>0</v>
      </c>
      <c r="T1474" s="10">
        <f t="shared" si="93"/>
        <v>12.396694214876034</v>
      </c>
      <c r="U1474" s="31">
        <v>14.671280249999997</v>
      </c>
      <c r="W1474">
        <f t="shared" si="99"/>
        <v>15</v>
      </c>
      <c r="X1474" s="23">
        <f t="shared" si="96"/>
        <v>15</v>
      </c>
      <c r="Y1474" t="s">
        <v>6957</v>
      </c>
      <c r="Z1474" t="s">
        <v>6957</v>
      </c>
      <c r="AA1474" t="s">
        <v>6958</v>
      </c>
      <c r="AB1474">
        <v>0</v>
      </c>
      <c r="AC1474">
        <v>0</v>
      </c>
    </row>
    <row r="1475" spans="1:29" ht="23.25">
      <c r="A1475">
        <v>1503</v>
      </c>
      <c r="B1475" t="s">
        <v>6956</v>
      </c>
      <c r="C1475" t="s">
        <v>6957</v>
      </c>
      <c r="D1475" t="s">
        <v>6957</v>
      </c>
      <c r="E1475" t="s">
        <v>6958</v>
      </c>
      <c r="F1475" t="s">
        <v>6958</v>
      </c>
      <c r="H1475" t="s">
        <v>2505</v>
      </c>
      <c r="I1475" t="s">
        <v>5945</v>
      </c>
      <c r="J1475" t="s">
        <v>6959</v>
      </c>
      <c r="K1475" t="s">
        <v>6959</v>
      </c>
      <c r="L1475">
        <v>0</v>
      </c>
      <c r="M1475">
        <v>0</v>
      </c>
      <c r="N1475">
        <v>0</v>
      </c>
      <c r="O1475" t="s">
        <v>6960</v>
      </c>
      <c r="P1475" s="1">
        <v>0.21</v>
      </c>
      <c r="Q1475" t="s">
        <v>6961</v>
      </c>
      <c r="R1475">
        <v>0</v>
      </c>
      <c r="S1475">
        <v>0</v>
      </c>
      <c r="T1475" s="10">
        <f t="shared" si="93"/>
        <v>12.396694214876034</v>
      </c>
      <c r="U1475" s="31">
        <v>14.671280249999997</v>
      </c>
      <c r="W1475">
        <f t="shared" si="99"/>
        <v>15</v>
      </c>
      <c r="X1475" s="23">
        <f t="shared" si="96"/>
        <v>15</v>
      </c>
      <c r="Y1475" t="s">
        <v>6957</v>
      </c>
      <c r="Z1475" t="s">
        <v>6957</v>
      </c>
      <c r="AA1475" t="s">
        <v>6958</v>
      </c>
      <c r="AB1475">
        <v>0</v>
      </c>
      <c r="AC1475">
        <v>0</v>
      </c>
    </row>
    <row r="1476" spans="1:29" ht="23.25">
      <c r="A1476">
        <v>1504</v>
      </c>
      <c r="B1476" t="s">
        <v>6956</v>
      </c>
      <c r="C1476" t="s">
        <v>6957</v>
      </c>
      <c r="D1476" t="s">
        <v>6957</v>
      </c>
      <c r="E1476" t="s">
        <v>6958</v>
      </c>
      <c r="F1476" t="s">
        <v>6958</v>
      </c>
      <c r="H1476" t="s">
        <v>2506</v>
      </c>
      <c r="I1476" t="s">
        <v>5946</v>
      </c>
      <c r="J1476" t="s">
        <v>6959</v>
      </c>
      <c r="K1476" t="s">
        <v>6959</v>
      </c>
      <c r="L1476">
        <v>0</v>
      </c>
      <c r="M1476">
        <v>0</v>
      </c>
      <c r="N1476">
        <v>0</v>
      </c>
      <c r="O1476" t="s">
        <v>6960</v>
      </c>
      <c r="P1476" s="1">
        <v>0.21</v>
      </c>
      <c r="Q1476" t="s">
        <v>6961</v>
      </c>
      <c r="R1476">
        <v>0</v>
      </c>
      <c r="S1476">
        <v>0</v>
      </c>
      <c r="T1476" s="10">
        <f t="shared" si="93"/>
        <v>14.87603305785124</v>
      </c>
      <c r="U1476" s="31">
        <v>18.498570749999999</v>
      </c>
      <c r="W1476">
        <f t="shared" si="99"/>
        <v>18</v>
      </c>
      <c r="X1476" s="23">
        <f t="shared" si="96"/>
        <v>18</v>
      </c>
      <c r="Y1476" t="s">
        <v>6957</v>
      </c>
      <c r="Z1476" t="s">
        <v>6957</v>
      </c>
      <c r="AA1476" t="s">
        <v>6958</v>
      </c>
      <c r="AB1476">
        <v>0</v>
      </c>
      <c r="AC1476">
        <v>0</v>
      </c>
    </row>
    <row r="1477" spans="1:29" ht="23.25">
      <c r="A1477">
        <v>1505</v>
      </c>
      <c r="B1477" t="s">
        <v>6956</v>
      </c>
      <c r="C1477" t="s">
        <v>6957</v>
      </c>
      <c r="D1477" t="s">
        <v>6957</v>
      </c>
      <c r="E1477" t="s">
        <v>6958</v>
      </c>
      <c r="F1477" t="s">
        <v>6958</v>
      </c>
      <c r="H1477" t="s">
        <v>2507</v>
      </c>
      <c r="I1477" t="s">
        <v>5947</v>
      </c>
      <c r="J1477" t="s">
        <v>6959</v>
      </c>
      <c r="K1477" t="s">
        <v>6959</v>
      </c>
      <c r="L1477">
        <v>0</v>
      </c>
      <c r="M1477">
        <v>0</v>
      </c>
      <c r="N1477">
        <v>0</v>
      </c>
      <c r="O1477" t="s">
        <v>6960</v>
      </c>
      <c r="P1477" s="1">
        <v>0.21</v>
      </c>
      <c r="Q1477" t="s">
        <v>6961</v>
      </c>
      <c r="R1477">
        <v>0</v>
      </c>
      <c r="S1477">
        <v>0</v>
      </c>
      <c r="T1477" s="10">
        <f t="shared" si="93"/>
        <v>14.87603305785124</v>
      </c>
      <c r="U1477" s="31">
        <v>18.498570749999999</v>
      </c>
      <c r="W1477">
        <f t="shared" si="99"/>
        <v>18</v>
      </c>
      <c r="X1477" s="23">
        <f t="shared" si="96"/>
        <v>18</v>
      </c>
      <c r="Y1477" t="s">
        <v>6957</v>
      </c>
      <c r="Z1477" t="s">
        <v>6957</v>
      </c>
      <c r="AA1477" t="s">
        <v>6958</v>
      </c>
      <c r="AB1477">
        <v>0</v>
      </c>
      <c r="AC1477">
        <v>0</v>
      </c>
    </row>
    <row r="1478" spans="1:29" ht="23.25">
      <c r="A1478">
        <v>1506</v>
      </c>
      <c r="B1478" t="s">
        <v>6956</v>
      </c>
      <c r="C1478" t="s">
        <v>6957</v>
      </c>
      <c r="D1478" t="s">
        <v>6957</v>
      </c>
      <c r="E1478" t="s">
        <v>6958</v>
      </c>
      <c r="F1478" t="s">
        <v>6958</v>
      </c>
      <c r="H1478" t="s">
        <v>2508</v>
      </c>
      <c r="I1478" t="s">
        <v>5948</v>
      </c>
      <c r="J1478" t="s">
        <v>6959</v>
      </c>
      <c r="K1478" t="s">
        <v>6959</v>
      </c>
      <c r="L1478">
        <v>0</v>
      </c>
      <c r="M1478">
        <v>0</v>
      </c>
      <c r="N1478">
        <v>0</v>
      </c>
      <c r="O1478" t="s">
        <v>6960</v>
      </c>
      <c r="P1478" s="1">
        <v>0.21</v>
      </c>
      <c r="Q1478" t="s">
        <v>6961</v>
      </c>
      <c r="R1478">
        <v>0</v>
      </c>
      <c r="S1478">
        <v>0</v>
      </c>
      <c r="T1478" s="10">
        <f t="shared" si="93"/>
        <v>20.66115702479339</v>
      </c>
      <c r="U1478" s="31">
        <v>25.084026000000001</v>
      </c>
      <c r="W1478">
        <f t="shared" si="99"/>
        <v>25</v>
      </c>
      <c r="X1478" s="23">
        <f t="shared" si="96"/>
        <v>25</v>
      </c>
    </row>
    <row r="1479" spans="1:29" ht="23.25">
      <c r="A1479">
        <v>1507</v>
      </c>
      <c r="B1479" t="s">
        <v>6956</v>
      </c>
      <c r="C1479" t="s">
        <v>6957</v>
      </c>
      <c r="D1479" t="s">
        <v>6957</v>
      </c>
      <c r="E1479" t="s">
        <v>6958</v>
      </c>
      <c r="F1479" t="s">
        <v>6958</v>
      </c>
      <c r="H1479" t="s">
        <v>2509</v>
      </c>
      <c r="I1479" t="s">
        <v>5949</v>
      </c>
      <c r="J1479" t="s">
        <v>6959</v>
      </c>
      <c r="K1479" t="s">
        <v>6959</v>
      </c>
      <c r="L1479">
        <v>0</v>
      </c>
      <c r="M1479">
        <v>0</v>
      </c>
      <c r="N1479">
        <v>0</v>
      </c>
      <c r="O1479" t="s">
        <v>6960</v>
      </c>
      <c r="P1479" s="1">
        <v>0.21</v>
      </c>
      <c r="Q1479" t="s">
        <v>6961</v>
      </c>
      <c r="R1479">
        <v>0</v>
      </c>
      <c r="S1479">
        <v>0</v>
      </c>
      <c r="T1479" s="10">
        <f t="shared" si="93"/>
        <v>20.66115702479339</v>
      </c>
      <c r="U1479" s="31">
        <v>25.084026000000001</v>
      </c>
      <c r="W1479">
        <f t="shared" si="99"/>
        <v>25</v>
      </c>
      <c r="X1479" s="23">
        <f t="shared" si="96"/>
        <v>25</v>
      </c>
      <c r="Y1479" t="s">
        <v>6957</v>
      </c>
      <c r="Z1479" t="s">
        <v>6957</v>
      </c>
      <c r="AA1479" t="s">
        <v>6958</v>
      </c>
      <c r="AB1479">
        <v>0</v>
      </c>
      <c r="AC1479">
        <v>0</v>
      </c>
    </row>
    <row r="1480" spans="1:29" ht="23.25">
      <c r="A1480">
        <v>1508</v>
      </c>
      <c r="B1480" t="s">
        <v>6956</v>
      </c>
      <c r="C1480" t="s">
        <v>6957</v>
      </c>
      <c r="D1480" t="s">
        <v>6957</v>
      </c>
      <c r="E1480" t="s">
        <v>6958</v>
      </c>
      <c r="F1480" t="s">
        <v>6958</v>
      </c>
      <c r="H1480" t="s">
        <v>2510</v>
      </c>
      <c r="I1480" t="s">
        <v>5950</v>
      </c>
      <c r="J1480" t="s">
        <v>6959</v>
      </c>
      <c r="K1480" t="s">
        <v>6959</v>
      </c>
      <c r="L1480">
        <v>0</v>
      </c>
      <c r="M1480">
        <v>0</v>
      </c>
      <c r="N1480">
        <v>0</v>
      </c>
      <c r="O1480" t="s">
        <v>6960</v>
      </c>
      <c r="P1480" s="1">
        <v>0.21</v>
      </c>
      <c r="Q1480" t="s">
        <v>6961</v>
      </c>
      <c r="R1480">
        <v>0</v>
      </c>
      <c r="S1480">
        <v>0</v>
      </c>
      <c r="T1480" s="10">
        <f t="shared" si="93"/>
        <v>28.099173553719009</v>
      </c>
      <c r="U1480" s="31">
        <v>34.068275999999997</v>
      </c>
      <c r="W1480">
        <f t="shared" si="99"/>
        <v>34</v>
      </c>
      <c r="X1480" s="23">
        <f t="shared" si="96"/>
        <v>34</v>
      </c>
      <c r="Y1480" t="s">
        <v>6957</v>
      </c>
      <c r="Z1480" t="s">
        <v>6957</v>
      </c>
      <c r="AA1480" t="s">
        <v>6958</v>
      </c>
      <c r="AB1480">
        <v>0</v>
      </c>
      <c r="AC1480">
        <v>0</v>
      </c>
    </row>
    <row r="1481" spans="1:29" ht="23.25">
      <c r="A1481">
        <v>1509</v>
      </c>
      <c r="B1481" t="s">
        <v>6956</v>
      </c>
      <c r="C1481" t="s">
        <v>6957</v>
      </c>
      <c r="D1481" t="s">
        <v>6957</v>
      </c>
      <c r="E1481" t="s">
        <v>6958</v>
      </c>
      <c r="F1481" t="s">
        <v>6958</v>
      </c>
      <c r="H1481" t="s">
        <v>2511</v>
      </c>
      <c r="I1481" t="s">
        <v>5951</v>
      </c>
      <c r="J1481" t="s">
        <v>6959</v>
      </c>
      <c r="K1481" t="s">
        <v>6959</v>
      </c>
      <c r="L1481">
        <v>0</v>
      </c>
      <c r="M1481">
        <v>0</v>
      </c>
      <c r="N1481">
        <v>0</v>
      </c>
      <c r="O1481" t="s">
        <v>6960</v>
      </c>
      <c r="P1481" s="1">
        <v>0.21</v>
      </c>
      <c r="Q1481" t="s">
        <v>6961</v>
      </c>
      <c r="R1481">
        <v>0</v>
      </c>
      <c r="S1481">
        <v>0</v>
      </c>
      <c r="T1481" s="10">
        <f t="shared" si="93"/>
        <v>28.099173553719009</v>
      </c>
      <c r="U1481" s="31">
        <v>34.068275999999997</v>
      </c>
      <c r="W1481">
        <f t="shared" si="99"/>
        <v>34</v>
      </c>
      <c r="X1481" s="23">
        <f t="shared" si="96"/>
        <v>34</v>
      </c>
      <c r="Y1481" t="s">
        <v>6957</v>
      </c>
      <c r="Z1481" t="s">
        <v>6957</v>
      </c>
      <c r="AA1481" t="s">
        <v>6958</v>
      </c>
      <c r="AB1481">
        <v>0</v>
      </c>
      <c r="AC1481">
        <v>0</v>
      </c>
    </row>
    <row r="1482" spans="1:29" ht="23.25">
      <c r="A1482">
        <v>1510</v>
      </c>
      <c r="B1482" t="s">
        <v>6956</v>
      </c>
      <c r="C1482" t="s">
        <v>6957</v>
      </c>
      <c r="D1482" t="s">
        <v>6957</v>
      </c>
      <c r="E1482" t="s">
        <v>6958</v>
      </c>
      <c r="F1482" t="s">
        <v>6958</v>
      </c>
      <c r="H1482" t="s">
        <v>11428</v>
      </c>
      <c r="I1482" t="s">
        <v>11422</v>
      </c>
      <c r="J1482" t="s">
        <v>6959</v>
      </c>
      <c r="K1482" t="s">
        <v>6959</v>
      </c>
      <c r="L1482">
        <v>0</v>
      </c>
      <c r="M1482">
        <v>0</v>
      </c>
      <c r="N1482">
        <v>0</v>
      </c>
      <c r="O1482" t="s">
        <v>6960</v>
      </c>
      <c r="P1482" s="1">
        <v>0.21</v>
      </c>
      <c r="Q1482" t="s">
        <v>6961</v>
      </c>
      <c r="R1482">
        <v>0</v>
      </c>
      <c r="S1482">
        <v>0</v>
      </c>
      <c r="T1482" s="10">
        <f t="shared" si="93"/>
        <v>27.272727272727273</v>
      </c>
      <c r="U1482" s="31">
        <v>33.196803750000001</v>
      </c>
      <c r="W1482">
        <f t="shared" si="99"/>
        <v>33</v>
      </c>
      <c r="X1482" s="23">
        <f t="shared" si="96"/>
        <v>33</v>
      </c>
      <c r="Y1482" t="s">
        <v>6957</v>
      </c>
      <c r="Z1482" t="s">
        <v>6957</v>
      </c>
      <c r="AA1482" t="s">
        <v>6958</v>
      </c>
      <c r="AB1482">
        <v>0</v>
      </c>
      <c r="AC1482">
        <v>0</v>
      </c>
    </row>
    <row r="1483" spans="1:29" ht="23.25">
      <c r="A1483">
        <v>1511</v>
      </c>
      <c r="B1483" t="s">
        <v>6956</v>
      </c>
      <c r="C1483" t="s">
        <v>6957</v>
      </c>
      <c r="D1483" t="s">
        <v>6957</v>
      </c>
      <c r="E1483" t="s">
        <v>6958</v>
      </c>
      <c r="F1483" t="s">
        <v>6958</v>
      </c>
      <c r="H1483" t="s">
        <v>2512</v>
      </c>
      <c r="I1483" t="s">
        <v>5952</v>
      </c>
      <c r="J1483" t="s">
        <v>6959</v>
      </c>
      <c r="K1483" t="s">
        <v>6959</v>
      </c>
      <c r="L1483">
        <v>0</v>
      </c>
      <c r="M1483">
        <v>0</v>
      </c>
      <c r="N1483">
        <v>0</v>
      </c>
      <c r="O1483" t="s">
        <v>6960</v>
      </c>
      <c r="P1483" s="1">
        <v>0.21</v>
      </c>
      <c r="Q1483" t="s">
        <v>6961</v>
      </c>
      <c r="R1483">
        <v>0</v>
      </c>
      <c r="S1483">
        <v>0</v>
      </c>
      <c r="T1483" s="10">
        <f t="shared" si="93"/>
        <v>35.537190082644628</v>
      </c>
      <c r="U1483" s="31">
        <v>42.504486749999998</v>
      </c>
      <c r="W1483">
        <f t="shared" si="99"/>
        <v>43</v>
      </c>
      <c r="X1483" s="23">
        <f t="shared" si="96"/>
        <v>43</v>
      </c>
      <c r="Y1483" t="s">
        <v>6957</v>
      </c>
      <c r="Z1483" t="s">
        <v>6957</v>
      </c>
      <c r="AA1483" t="s">
        <v>6958</v>
      </c>
      <c r="AB1483">
        <v>0</v>
      </c>
      <c r="AC1483">
        <v>0</v>
      </c>
    </row>
    <row r="1484" spans="1:29" ht="23.25">
      <c r="A1484">
        <v>1512</v>
      </c>
      <c r="B1484" t="s">
        <v>6956</v>
      </c>
      <c r="C1484" t="s">
        <v>6957</v>
      </c>
      <c r="D1484" t="s">
        <v>6957</v>
      </c>
      <c r="E1484" t="s">
        <v>6958</v>
      </c>
      <c r="F1484" t="s">
        <v>6958</v>
      </c>
      <c r="H1484" t="s">
        <v>2513</v>
      </c>
      <c r="I1484" t="s">
        <v>5953</v>
      </c>
      <c r="J1484" t="s">
        <v>6959</v>
      </c>
      <c r="K1484" t="s">
        <v>6959</v>
      </c>
      <c r="L1484">
        <v>0</v>
      </c>
      <c r="M1484">
        <v>0</v>
      </c>
      <c r="N1484">
        <v>0</v>
      </c>
      <c r="O1484" t="s">
        <v>6960</v>
      </c>
      <c r="P1484" s="1">
        <v>0.21</v>
      </c>
      <c r="Q1484" t="s">
        <v>6961</v>
      </c>
      <c r="R1484">
        <v>0</v>
      </c>
      <c r="S1484">
        <v>0</v>
      </c>
      <c r="T1484" s="10">
        <f t="shared" si="93"/>
        <v>35.537190082644628</v>
      </c>
      <c r="U1484" s="31">
        <v>42.504486749999998</v>
      </c>
      <c r="W1484">
        <f t="shared" si="99"/>
        <v>43</v>
      </c>
      <c r="X1484" s="23">
        <f t="shared" si="96"/>
        <v>43</v>
      </c>
      <c r="Y1484" t="s">
        <v>6957</v>
      </c>
      <c r="Z1484" t="s">
        <v>6957</v>
      </c>
      <c r="AA1484" t="s">
        <v>6958</v>
      </c>
      <c r="AB1484">
        <v>0</v>
      </c>
      <c r="AC1484">
        <v>0</v>
      </c>
    </row>
    <row r="1485" spans="1:29" ht="23.25">
      <c r="A1485">
        <v>1513</v>
      </c>
      <c r="B1485" t="s">
        <v>6956</v>
      </c>
      <c r="C1485" t="s">
        <v>6957</v>
      </c>
      <c r="D1485" t="s">
        <v>6957</v>
      </c>
      <c r="E1485" t="s">
        <v>6958</v>
      </c>
      <c r="F1485" t="s">
        <v>6958</v>
      </c>
      <c r="H1485" t="s">
        <v>2514</v>
      </c>
      <c r="I1485" t="s">
        <v>5954</v>
      </c>
      <c r="J1485" t="s">
        <v>6959</v>
      </c>
      <c r="K1485" t="s">
        <v>6959</v>
      </c>
      <c r="L1485">
        <v>0</v>
      </c>
      <c r="M1485">
        <v>0</v>
      </c>
      <c r="N1485">
        <v>0</v>
      </c>
      <c r="O1485" t="s">
        <v>6960</v>
      </c>
      <c r="P1485" s="1">
        <v>0.21</v>
      </c>
      <c r="Q1485" t="s">
        <v>6961</v>
      </c>
      <c r="R1485">
        <v>0</v>
      </c>
      <c r="S1485">
        <v>0</v>
      </c>
      <c r="T1485" s="10">
        <f t="shared" si="93"/>
        <v>49.586776859504134</v>
      </c>
      <c r="U1485" s="31">
        <v>59.889010499999991</v>
      </c>
      <c r="W1485">
        <f t="shared" si="99"/>
        <v>60</v>
      </c>
      <c r="X1485" s="23">
        <f t="shared" si="96"/>
        <v>60</v>
      </c>
      <c r="Y1485" t="s">
        <v>6957</v>
      </c>
      <c r="Z1485" t="s">
        <v>6957</v>
      </c>
      <c r="AA1485" t="s">
        <v>6958</v>
      </c>
      <c r="AB1485">
        <v>0</v>
      </c>
      <c r="AC1485">
        <v>0</v>
      </c>
    </row>
    <row r="1486" spans="1:29" ht="23.25">
      <c r="A1486">
        <v>1514</v>
      </c>
      <c r="B1486" t="s">
        <v>6956</v>
      </c>
      <c r="C1486" t="s">
        <v>6957</v>
      </c>
      <c r="D1486" t="s">
        <v>6957</v>
      </c>
      <c r="E1486" t="s">
        <v>6958</v>
      </c>
      <c r="F1486" t="s">
        <v>6958</v>
      </c>
      <c r="H1486" t="s">
        <v>11719</v>
      </c>
      <c r="I1486" t="s">
        <v>11423</v>
      </c>
      <c r="J1486" t="s">
        <v>6959</v>
      </c>
      <c r="K1486" t="s">
        <v>6959</v>
      </c>
      <c r="L1486">
        <v>0</v>
      </c>
      <c r="M1486">
        <v>0</v>
      </c>
      <c r="N1486">
        <v>0</v>
      </c>
      <c r="O1486" t="s">
        <v>6960</v>
      </c>
      <c r="P1486" s="1">
        <v>0.21</v>
      </c>
      <c r="Q1486" t="s">
        <v>6961</v>
      </c>
      <c r="R1486">
        <v>0</v>
      </c>
      <c r="S1486">
        <v>0</v>
      </c>
      <c r="T1486" s="10">
        <f t="shared" si="93"/>
        <v>34.710743801652896</v>
      </c>
      <c r="U1486" s="31">
        <v>41.893557750000006</v>
      </c>
      <c r="W1486">
        <f t="shared" si="99"/>
        <v>42</v>
      </c>
      <c r="X1486" s="23">
        <f t="shared" si="96"/>
        <v>42</v>
      </c>
      <c r="Y1486" t="s">
        <v>6957</v>
      </c>
      <c r="Z1486" t="s">
        <v>6957</v>
      </c>
      <c r="AA1486" t="s">
        <v>6958</v>
      </c>
      <c r="AB1486">
        <v>0</v>
      </c>
      <c r="AC1486">
        <v>0</v>
      </c>
    </row>
    <row r="1487" spans="1:29" ht="23.25">
      <c r="A1487">
        <v>1515</v>
      </c>
      <c r="B1487" t="s">
        <v>6956</v>
      </c>
      <c r="C1487" t="s">
        <v>6957</v>
      </c>
      <c r="D1487" t="s">
        <v>6957</v>
      </c>
      <c r="E1487" t="s">
        <v>6958</v>
      </c>
      <c r="F1487" t="s">
        <v>6958</v>
      </c>
      <c r="H1487" t="s">
        <v>11429</v>
      </c>
      <c r="I1487" t="s">
        <v>11424</v>
      </c>
      <c r="J1487" t="s">
        <v>6959</v>
      </c>
      <c r="K1487" t="s">
        <v>6959</v>
      </c>
      <c r="L1487">
        <v>0</v>
      </c>
      <c r="M1487">
        <v>0</v>
      </c>
      <c r="N1487">
        <v>0</v>
      </c>
      <c r="O1487" t="s">
        <v>6960</v>
      </c>
      <c r="P1487" s="1">
        <v>0.21</v>
      </c>
      <c r="Q1487" t="s">
        <v>6961</v>
      </c>
      <c r="R1487">
        <v>0</v>
      </c>
      <c r="S1487">
        <v>0</v>
      </c>
      <c r="T1487" s="10">
        <f t="shared" si="93"/>
        <v>34.710743801652896</v>
      </c>
      <c r="U1487" s="31">
        <v>41.893557750000006</v>
      </c>
      <c r="W1487">
        <f t="shared" si="99"/>
        <v>42</v>
      </c>
      <c r="X1487" s="23">
        <f t="shared" si="96"/>
        <v>42</v>
      </c>
      <c r="Y1487" t="s">
        <v>6957</v>
      </c>
      <c r="Z1487" t="s">
        <v>6957</v>
      </c>
      <c r="AA1487" t="s">
        <v>6958</v>
      </c>
      <c r="AB1487">
        <v>0</v>
      </c>
      <c r="AC1487">
        <v>0</v>
      </c>
    </row>
    <row r="1488" spans="1:29" ht="23.25">
      <c r="A1488">
        <v>1516</v>
      </c>
      <c r="B1488" t="s">
        <v>6956</v>
      </c>
      <c r="C1488" t="s">
        <v>6957</v>
      </c>
      <c r="D1488" t="s">
        <v>6957</v>
      </c>
      <c r="E1488" t="s">
        <v>6958</v>
      </c>
      <c r="F1488" t="s">
        <v>6958</v>
      </c>
      <c r="H1488" t="s">
        <v>2515</v>
      </c>
      <c r="I1488" t="s">
        <v>5955</v>
      </c>
      <c r="J1488" t="s">
        <v>6959</v>
      </c>
      <c r="K1488" t="s">
        <v>6959</v>
      </c>
      <c r="L1488">
        <v>0</v>
      </c>
      <c r="M1488">
        <v>0</v>
      </c>
      <c r="N1488">
        <v>0</v>
      </c>
      <c r="O1488" t="s">
        <v>6960</v>
      </c>
      <c r="P1488" s="1">
        <v>0.21</v>
      </c>
      <c r="Q1488" t="s">
        <v>6961</v>
      </c>
      <c r="R1488">
        <v>0</v>
      </c>
      <c r="S1488">
        <v>0</v>
      </c>
      <c r="T1488" s="10">
        <f t="shared" si="93"/>
        <v>49.586776859504134</v>
      </c>
      <c r="U1488" s="31">
        <v>59.889010499999991</v>
      </c>
      <c r="W1488">
        <f>MROUND(U1488,1)</f>
        <v>60</v>
      </c>
      <c r="X1488" s="23">
        <f t="shared" si="96"/>
        <v>60</v>
      </c>
      <c r="Y1488" t="s">
        <v>6957</v>
      </c>
      <c r="Z1488" t="s">
        <v>6957</v>
      </c>
      <c r="AA1488" t="s">
        <v>6958</v>
      </c>
      <c r="AB1488">
        <v>0</v>
      </c>
      <c r="AC1488">
        <v>0</v>
      </c>
    </row>
    <row r="1489" spans="1:29" ht="23.25">
      <c r="A1489">
        <v>1517</v>
      </c>
      <c r="B1489" t="s">
        <v>6956</v>
      </c>
      <c r="C1489" t="s">
        <v>6957</v>
      </c>
      <c r="D1489" t="s">
        <v>6957</v>
      </c>
      <c r="E1489" t="s">
        <v>6958</v>
      </c>
      <c r="F1489" t="s">
        <v>6958</v>
      </c>
      <c r="H1489" t="s">
        <v>11720</v>
      </c>
      <c r="I1489" t="s">
        <v>5956</v>
      </c>
      <c r="J1489" t="s">
        <v>6959</v>
      </c>
      <c r="K1489" t="s">
        <v>6959</v>
      </c>
      <c r="L1489">
        <v>0</v>
      </c>
      <c r="M1489">
        <v>0</v>
      </c>
      <c r="N1489">
        <v>0</v>
      </c>
      <c r="O1489" t="s">
        <v>6960</v>
      </c>
      <c r="P1489" s="1">
        <v>0.21</v>
      </c>
      <c r="Q1489" t="s">
        <v>6961</v>
      </c>
      <c r="R1489">
        <v>0</v>
      </c>
      <c r="S1489">
        <v>0</v>
      </c>
      <c r="T1489" s="10">
        <f t="shared" si="93"/>
        <v>91.735537190082653</v>
      </c>
      <c r="U1489" s="31">
        <v>111.05431424999999</v>
      </c>
      <c r="W1489">
        <f t="shared" si="99"/>
        <v>111</v>
      </c>
      <c r="X1489" s="23">
        <f t="shared" si="96"/>
        <v>111</v>
      </c>
      <c r="Y1489" t="s">
        <v>6957</v>
      </c>
      <c r="Z1489" t="s">
        <v>6957</v>
      </c>
      <c r="AA1489" t="s">
        <v>6958</v>
      </c>
      <c r="AB1489">
        <v>0</v>
      </c>
      <c r="AC1489">
        <v>0</v>
      </c>
    </row>
    <row r="1490" spans="1:29" ht="23.25">
      <c r="A1490">
        <v>1518</v>
      </c>
      <c r="B1490" t="s">
        <v>6956</v>
      </c>
      <c r="C1490" t="s">
        <v>6957</v>
      </c>
      <c r="D1490" t="s">
        <v>6957</v>
      </c>
      <c r="E1490" t="s">
        <v>6958</v>
      </c>
      <c r="F1490" t="s">
        <v>6958</v>
      </c>
      <c r="H1490" t="s">
        <v>2517</v>
      </c>
      <c r="I1490" t="s">
        <v>5957</v>
      </c>
      <c r="J1490" t="s">
        <v>6959</v>
      </c>
      <c r="K1490" t="s">
        <v>6959</v>
      </c>
      <c r="L1490">
        <v>0</v>
      </c>
      <c r="M1490">
        <v>0</v>
      </c>
      <c r="N1490">
        <v>0</v>
      </c>
      <c r="O1490" t="s">
        <v>6960</v>
      </c>
      <c r="P1490" s="1">
        <v>0.21</v>
      </c>
      <c r="Q1490" t="s">
        <v>6961</v>
      </c>
      <c r="R1490">
        <v>0</v>
      </c>
      <c r="S1490">
        <v>0</v>
      </c>
      <c r="T1490" s="10">
        <f t="shared" si="93"/>
        <v>91.735537190082653</v>
      </c>
      <c r="U1490" s="31">
        <v>111.05431424999999</v>
      </c>
      <c r="W1490">
        <f t="shared" si="99"/>
        <v>111</v>
      </c>
      <c r="X1490" s="23">
        <f t="shared" si="96"/>
        <v>111</v>
      </c>
      <c r="Y1490" t="s">
        <v>6957</v>
      </c>
      <c r="Z1490" t="s">
        <v>6957</v>
      </c>
      <c r="AA1490" t="s">
        <v>6958</v>
      </c>
      <c r="AB1490">
        <v>0</v>
      </c>
      <c r="AC1490">
        <v>0</v>
      </c>
    </row>
    <row r="1491" spans="1:29" ht="23.25">
      <c r="A1491">
        <v>1519</v>
      </c>
      <c r="B1491" t="s">
        <v>6956</v>
      </c>
      <c r="C1491" t="s">
        <v>6957</v>
      </c>
      <c r="D1491" t="s">
        <v>6957</v>
      </c>
      <c r="E1491" t="s">
        <v>6958</v>
      </c>
      <c r="F1491" t="s">
        <v>6958</v>
      </c>
      <c r="H1491" t="s">
        <v>2519</v>
      </c>
      <c r="I1491" t="s">
        <v>5958</v>
      </c>
      <c r="J1491" t="s">
        <v>6959</v>
      </c>
      <c r="K1491" t="s">
        <v>6959</v>
      </c>
      <c r="L1491">
        <v>0</v>
      </c>
      <c r="M1491">
        <v>0</v>
      </c>
      <c r="N1491">
        <v>0</v>
      </c>
      <c r="O1491" t="s">
        <v>6960</v>
      </c>
      <c r="P1491" s="1">
        <v>0.21</v>
      </c>
      <c r="Q1491" t="s">
        <v>6961</v>
      </c>
      <c r="R1491">
        <v>0</v>
      </c>
      <c r="S1491">
        <v>0</v>
      </c>
      <c r="T1491" s="10">
        <f t="shared" si="93"/>
        <v>1685.9504132231405</v>
      </c>
      <c r="U1491" s="30">
        <v>2035.0763729999999</v>
      </c>
      <c r="W1491">
        <f t="shared" ref="W1491:W1536" si="100">MROUND(U1491,10)</f>
        <v>2040</v>
      </c>
      <c r="X1491" s="17">
        <f t="shared" si="96"/>
        <v>2040</v>
      </c>
      <c r="Y1491" t="s">
        <v>6957</v>
      </c>
      <c r="Z1491" t="s">
        <v>6957</v>
      </c>
      <c r="AA1491" t="s">
        <v>6958</v>
      </c>
      <c r="AB1491">
        <v>0</v>
      </c>
      <c r="AC1491">
        <v>0</v>
      </c>
    </row>
    <row r="1492" spans="1:29" ht="23.25">
      <c r="A1492">
        <v>1520</v>
      </c>
      <c r="B1492" t="s">
        <v>6956</v>
      </c>
      <c r="C1492" t="s">
        <v>6957</v>
      </c>
      <c r="D1492" t="s">
        <v>6957</v>
      </c>
      <c r="E1492" t="s">
        <v>6958</v>
      </c>
      <c r="F1492" t="s">
        <v>6958</v>
      </c>
      <c r="H1492" t="s">
        <v>2520</v>
      </c>
      <c r="I1492" t="s">
        <v>5959</v>
      </c>
      <c r="J1492" t="s">
        <v>6959</v>
      </c>
      <c r="K1492" t="s">
        <v>6959</v>
      </c>
      <c r="L1492">
        <v>0</v>
      </c>
      <c r="M1492">
        <v>0</v>
      </c>
      <c r="N1492">
        <v>0</v>
      </c>
      <c r="O1492" t="s">
        <v>6960</v>
      </c>
      <c r="P1492" s="1">
        <v>0.21</v>
      </c>
      <c r="Q1492" t="s">
        <v>6961</v>
      </c>
      <c r="R1492">
        <v>0</v>
      </c>
      <c r="S1492">
        <v>0</v>
      </c>
      <c r="T1492" s="10">
        <f t="shared" si="93"/>
        <v>1429.7520661157025</v>
      </c>
      <c r="U1492" s="30">
        <v>1730.10600675</v>
      </c>
      <c r="W1492">
        <f t="shared" si="100"/>
        <v>1730</v>
      </c>
      <c r="X1492" s="17">
        <f t="shared" si="96"/>
        <v>1730</v>
      </c>
      <c r="Y1492" t="s">
        <v>6957</v>
      </c>
      <c r="Z1492" t="s">
        <v>6957</v>
      </c>
      <c r="AA1492" t="s">
        <v>6958</v>
      </c>
      <c r="AB1492">
        <v>0</v>
      </c>
      <c r="AC1492">
        <v>0</v>
      </c>
    </row>
    <row r="1493" spans="1:29" ht="23.25">
      <c r="A1493">
        <v>1521</v>
      </c>
      <c r="B1493" t="s">
        <v>6956</v>
      </c>
      <c r="C1493" t="s">
        <v>6957</v>
      </c>
      <c r="D1493" t="s">
        <v>6957</v>
      </c>
      <c r="E1493" t="s">
        <v>6958</v>
      </c>
      <c r="F1493" t="s">
        <v>6958</v>
      </c>
      <c r="H1493" t="s">
        <v>2521</v>
      </c>
      <c r="I1493" t="s">
        <v>5960</v>
      </c>
      <c r="J1493" t="s">
        <v>6959</v>
      </c>
      <c r="K1493" t="s">
        <v>6959</v>
      </c>
      <c r="L1493">
        <v>0</v>
      </c>
      <c r="M1493">
        <v>0</v>
      </c>
      <c r="N1493">
        <v>0</v>
      </c>
      <c r="O1493" t="s">
        <v>6960</v>
      </c>
      <c r="P1493" s="1">
        <v>0.21</v>
      </c>
      <c r="Q1493" t="s">
        <v>6961</v>
      </c>
      <c r="R1493">
        <v>0</v>
      </c>
      <c r="S1493">
        <v>0</v>
      </c>
      <c r="T1493" s="10">
        <f t="shared" si="93"/>
        <v>1512.3966942148761</v>
      </c>
      <c r="U1493" s="30">
        <v>1834.260417</v>
      </c>
      <c r="W1493">
        <f t="shared" si="100"/>
        <v>1830</v>
      </c>
      <c r="X1493" s="17">
        <f t="shared" si="96"/>
        <v>1830</v>
      </c>
      <c r="Y1493" t="s">
        <v>6957</v>
      </c>
      <c r="Z1493" t="s">
        <v>6957</v>
      </c>
      <c r="AA1493" t="s">
        <v>6958</v>
      </c>
      <c r="AB1493">
        <v>0</v>
      </c>
      <c r="AC1493">
        <v>0</v>
      </c>
    </row>
    <row r="1494" spans="1:29" ht="23.25">
      <c r="A1494">
        <v>1522</v>
      </c>
      <c r="B1494" t="s">
        <v>6956</v>
      </c>
      <c r="C1494" t="s">
        <v>6957</v>
      </c>
      <c r="D1494" t="s">
        <v>6957</v>
      </c>
      <c r="E1494" t="s">
        <v>6958</v>
      </c>
      <c r="F1494" t="s">
        <v>6958</v>
      </c>
      <c r="H1494" t="s">
        <v>2523</v>
      </c>
      <c r="I1494" t="s">
        <v>5961</v>
      </c>
      <c r="J1494" t="s">
        <v>6959</v>
      </c>
      <c r="K1494" t="s">
        <v>6959</v>
      </c>
      <c r="L1494">
        <v>0</v>
      </c>
      <c r="M1494">
        <v>0</v>
      </c>
      <c r="N1494">
        <v>0</v>
      </c>
      <c r="O1494" t="s">
        <v>6960</v>
      </c>
      <c r="P1494" s="1">
        <v>0.21</v>
      </c>
      <c r="Q1494" t="s">
        <v>6961</v>
      </c>
      <c r="R1494">
        <v>0</v>
      </c>
      <c r="S1494">
        <v>0</v>
      </c>
      <c r="T1494" s="10">
        <f t="shared" si="93"/>
        <v>1289.2561983471076</v>
      </c>
      <c r="U1494" s="30">
        <v>1556.1260055</v>
      </c>
      <c r="W1494">
        <f t="shared" si="100"/>
        <v>1560</v>
      </c>
      <c r="X1494" s="17">
        <f t="shared" si="96"/>
        <v>1560</v>
      </c>
      <c r="Y1494" t="s">
        <v>6957</v>
      </c>
      <c r="Z1494" t="s">
        <v>6957</v>
      </c>
      <c r="AA1494" t="s">
        <v>6958</v>
      </c>
      <c r="AB1494">
        <v>0</v>
      </c>
      <c r="AC1494">
        <v>0</v>
      </c>
    </row>
    <row r="1495" spans="1:29" ht="23.25">
      <c r="A1495">
        <v>1523</v>
      </c>
      <c r="B1495" t="s">
        <v>6956</v>
      </c>
      <c r="C1495" t="s">
        <v>6957</v>
      </c>
      <c r="D1495" t="s">
        <v>6957</v>
      </c>
      <c r="E1495" t="s">
        <v>6958</v>
      </c>
      <c r="F1495" t="s">
        <v>6958</v>
      </c>
      <c r="H1495" t="s">
        <v>2524</v>
      </c>
      <c r="I1495" t="s">
        <v>5962</v>
      </c>
      <c r="J1495" t="s">
        <v>6959</v>
      </c>
      <c r="K1495" t="s">
        <v>6959</v>
      </c>
      <c r="L1495">
        <v>0</v>
      </c>
      <c r="M1495">
        <v>0</v>
      </c>
      <c r="N1495">
        <v>0</v>
      </c>
      <c r="O1495" t="s">
        <v>6960</v>
      </c>
      <c r="P1495" s="1">
        <v>0.21</v>
      </c>
      <c r="Q1495" t="s">
        <v>6961</v>
      </c>
      <c r="R1495">
        <v>0</v>
      </c>
      <c r="S1495">
        <v>0</v>
      </c>
      <c r="T1495" s="10">
        <f t="shared" si="93"/>
        <v>2314.0495867768595</v>
      </c>
      <c r="U1495" s="30">
        <v>2795.5931354999998</v>
      </c>
      <c r="W1495">
        <f t="shared" si="100"/>
        <v>2800</v>
      </c>
      <c r="X1495" s="17">
        <f t="shared" si="96"/>
        <v>2800</v>
      </c>
      <c r="Y1495" t="s">
        <v>6957</v>
      </c>
      <c r="Z1495" t="s">
        <v>6957</v>
      </c>
      <c r="AA1495" t="s">
        <v>6958</v>
      </c>
      <c r="AB1495">
        <v>0</v>
      </c>
      <c r="AC1495">
        <v>0</v>
      </c>
    </row>
    <row r="1496" spans="1:29" ht="23.25">
      <c r="A1496">
        <v>1524</v>
      </c>
      <c r="B1496" t="s">
        <v>6956</v>
      </c>
      <c r="C1496" t="s">
        <v>6957</v>
      </c>
      <c r="D1496" t="s">
        <v>6957</v>
      </c>
      <c r="E1496" t="s">
        <v>6958</v>
      </c>
      <c r="F1496" t="s">
        <v>6958</v>
      </c>
      <c r="H1496" t="s">
        <v>2525</v>
      </c>
      <c r="I1496" t="s">
        <v>5963</v>
      </c>
      <c r="J1496" t="s">
        <v>6959</v>
      </c>
      <c r="K1496" t="s">
        <v>6959</v>
      </c>
      <c r="L1496">
        <v>0</v>
      </c>
      <c r="M1496">
        <v>0</v>
      </c>
      <c r="N1496">
        <v>0</v>
      </c>
      <c r="O1496" t="s">
        <v>6960</v>
      </c>
      <c r="P1496" s="1">
        <v>0.21</v>
      </c>
      <c r="Q1496" t="s">
        <v>6961</v>
      </c>
      <c r="R1496">
        <v>0</v>
      </c>
      <c r="S1496">
        <v>0</v>
      </c>
      <c r="T1496" s="10">
        <f t="shared" si="93"/>
        <v>3289.2561983471073</v>
      </c>
      <c r="U1496" s="30">
        <v>3976.0067902499991</v>
      </c>
      <c r="W1496">
        <f t="shared" si="100"/>
        <v>3980</v>
      </c>
      <c r="X1496" s="17">
        <f t="shared" si="96"/>
        <v>3980</v>
      </c>
      <c r="Y1496" t="s">
        <v>6957</v>
      </c>
      <c r="Z1496" t="s">
        <v>6957</v>
      </c>
      <c r="AA1496" t="s">
        <v>6958</v>
      </c>
      <c r="AB1496">
        <v>0</v>
      </c>
      <c r="AC1496">
        <v>0</v>
      </c>
    </row>
    <row r="1497" spans="1:29" ht="23.25">
      <c r="A1497">
        <v>1525</v>
      </c>
      <c r="B1497" t="s">
        <v>6956</v>
      </c>
      <c r="C1497" t="s">
        <v>6957</v>
      </c>
      <c r="D1497" t="s">
        <v>6957</v>
      </c>
      <c r="E1497" t="s">
        <v>6958</v>
      </c>
      <c r="F1497" t="s">
        <v>6958</v>
      </c>
      <c r="H1497" t="s">
        <v>2526</v>
      </c>
      <c r="I1497" t="s">
        <v>5964</v>
      </c>
      <c r="J1497" t="s">
        <v>6959</v>
      </c>
      <c r="K1497" t="s">
        <v>6959</v>
      </c>
      <c r="L1497">
        <v>0</v>
      </c>
      <c r="M1497">
        <v>0</v>
      </c>
      <c r="N1497">
        <v>0</v>
      </c>
      <c r="O1497" t="s">
        <v>6960</v>
      </c>
      <c r="P1497" s="1">
        <v>0.21</v>
      </c>
      <c r="Q1497" t="s">
        <v>6961</v>
      </c>
      <c r="R1497">
        <v>0</v>
      </c>
      <c r="S1497">
        <v>0</v>
      </c>
      <c r="T1497" s="10">
        <f t="shared" ref="T1497:T1564" si="101">X1497/1.21</f>
        <v>3975.2066115702482</v>
      </c>
      <c r="U1497" s="30">
        <v>4814.1115357500003</v>
      </c>
      <c r="W1497">
        <f t="shared" si="100"/>
        <v>4810</v>
      </c>
      <c r="X1497" s="17">
        <f t="shared" si="96"/>
        <v>4810</v>
      </c>
      <c r="Y1497" t="s">
        <v>6957</v>
      </c>
      <c r="Z1497" t="s">
        <v>6957</v>
      </c>
      <c r="AA1497" t="s">
        <v>6958</v>
      </c>
      <c r="AB1497">
        <v>0</v>
      </c>
      <c r="AC1497">
        <v>0</v>
      </c>
    </row>
    <row r="1498" spans="1:29" ht="23.25">
      <c r="A1498">
        <v>1526</v>
      </c>
      <c r="B1498" t="s">
        <v>6956</v>
      </c>
      <c r="C1498" t="s">
        <v>6957</v>
      </c>
      <c r="D1498" t="s">
        <v>6957</v>
      </c>
      <c r="E1498" t="s">
        <v>6958</v>
      </c>
      <c r="F1498" t="s">
        <v>6958</v>
      </c>
      <c r="H1498" t="s">
        <v>2527</v>
      </c>
      <c r="I1498" t="s">
        <v>5965</v>
      </c>
      <c r="J1498" t="s">
        <v>6959</v>
      </c>
      <c r="K1498" t="s">
        <v>6959</v>
      </c>
      <c r="L1498">
        <v>0</v>
      </c>
      <c r="M1498">
        <v>0</v>
      </c>
      <c r="N1498">
        <v>0</v>
      </c>
      <c r="O1498" t="s">
        <v>6960</v>
      </c>
      <c r="P1498" s="1">
        <v>0.21</v>
      </c>
      <c r="Q1498" t="s">
        <v>6961</v>
      </c>
      <c r="R1498">
        <v>0</v>
      </c>
      <c r="S1498">
        <v>0</v>
      </c>
      <c r="T1498" s="10">
        <f t="shared" si="101"/>
        <v>2586.7768595041325</v>
      </c>
      <c r="U1498" s="30">
        <v>3128.5763932499999</v>
      </c>
      <c r="W1498">
        <f t="shared" si="100"/>
        <v>3130</v>
      </c>
      <c r="X1498" s="17">
        <f t="shared" si="96"/>
        <v>3130</v>
      </c>
      <c r="Y1498" t="s">
        <v>6957</v>
      </c>
      <c r="Z1498" t="s">
        <v>6957</v>
      </c>
      <c r="AA1498" t="s">
        <v>6958</v>
      </c>
      <c r="AB1498">
        <v>0</v>
      </c>
      <c r="AC1498">
        <v>0</v>
      </c>
    </row>
    <row r="1499" spans="1:29" ht="23.25">
      <c r="A1499">
        <v>1527</v>
      </c>
      <c r="B1499" t="s">
        <v>6956</v>
      </c>
      <c r="C1499" t="s">
        <v>6957</v>
      </c>
      <c r="D1499" t="s">
        <v>6957</v>
      </c>
      <c r="E1499" t="s">
        <v>6958</v>
      </c>
      <c r="F1499" t="s">
        <v>6958</v>
      </c>
      <c r="H1499" t="s">
        <v>2552</v>
      </c>
      <c r="I1499" t="s">
        <v>5984</v>
      </c>
      <c r="J1499" t="s">
        <v>6959</v>
      </c>
      <c r="K1499" t="s">
        <v>6959</v>
      </c>
      <c r="L1499">
        <v>0</v>
      </c>
      <c r="M1499">
        <v>0</v>
      </c>
      <c r="N1499">
        <v>0</v>
      </c>
      <c r="O1499" t="s">
        <v>6960</v>
      </c>
      <c r="P1499" s="1">
        <v>0.21</v>
      </c>
      <c r="Q1499" t="s">
        <v>6961</v>
      </c>
      <c r="R1499">
        <v>0</v>
      </c>
      <c r="S1499">
        <v>0</v>
      </c>
      <c r="T1499" s="10">
        <f t="shared" si="101"/>
        <v>669.42148760330576</v>
      </c>
      <c r="U1499" s="30">
        <v>805.98605174999989</v>
      </c>
      <c r="W1499">
        <f t="shared" si="100"/>
        <v>810</v>
      </c>
      <c r="X1499" s="17">
        <f t="shared" si="96"/>
        <v>810</v>
      </c>
      <c r="Y1499" t="s">
        <v>6957</v>
      </c>
      <c r="Z1499" t="s">
        <v>6957</v>
      </c>
      <c r="AA1499" t="s">
        <v>6958</v>
      </c>
      <c r="AB1499">
        <v>0</v>
      </c>
      <c r="AC1499">
        <v>0</v>
      </c>
    </row>
    <row r="1500" spans="1:29" ht="23.25">
      <c r="A1500">
        <v>1528</v>
      </c>
      <c r="B1500" t="s">
        <v>6956</v>
      </c>
      <c r="C1500" t="s">
        <v>6957</v>
      </c>
      <c r="D1500" t="s">
        <v>6957</v>
      </c>
      <c r="E1500" t="s">
        <v>6958</v>
      </c>
      <c r="F1500" t="s">
        <v>6958</v>
      </c>
      <c r="H1500" t="s">
        <v>2553</v>
      </c>
      <c r="I1500" t="s">
        <v>5985</v>
      </c>
      <c r="J1500" t="s">
        <v>6959</v>
      </c>
      <c r="K1500" t="s">
        <v>6959</v>
      </c>
      <c r="L1500">
        <v>0</v>
      </c>
      <c r="M1500">
        <v>0</v>
      </c>
      <c r="N1500">
        <v>0</v>
      </c>
      <c r="O1500" t="s">
        <v>6960</v>
      </c>
      <c r="P1500" s="1">
        <v>0.21</v>
      </c>
      <c r="Q1500" t="s">
        <v>6961</v>
      </c>
      <c r="R1500">
        <v>0</v>
      </c>
      <c r="S1500">
        <v>0</v>
      </c>
      <c r="T1500" s="10">
        <f t="shared" si="101"/>
        <v>1000</v>
      </c>
      <c r="U1500" s="30">
        <v>1211.9932934999999</v>
      </c>
      <c r="W1500">
        <f t="shared" si="100"/>
        <v>1210</v>
      </c>
      <c r="X1500" s="17">
        <f t="shared" si="96"/>
        <v>1210</v>
      </c>
      <c r="Y1500" t="s">
        <v>6957</v>
      </c>
      <c r="Z1500" t="s">
        <v>6957</v>
      </c>
      <c r="AA1500" t="s">
        <v>6958</v>
      </c>
      <c r="AB1500">
        <v>0</v>
      </c>
      <c r="AC1500">
        <v>0</v>
      </c>
    </row>
    <row r="1501" spans="1:29" ht="23.25">
      <c r="A1501">
        <v>1529</v>
      </c>
      <c r="B1501" t="s">
        <v>6956</v>
      </c>
      <c r="C1501" t="s">
        <v>6957</v>
      </c>
      <c r="D1501" t="s">
        <v>6957</v>
      </c>
      <c r="E1501" t="s">
        <v>6958</v>
      </c>
      <c r="F1501" t="s">
        <v>6958</v>
      </c>
      <c r="H1501" t="s">
        <v>2554</v>
      </c>
      <c r="I1501" t="s">
        <v>5986</v>
      </c>
      <c r="J1501" t="s">
        <v>6959</v>
      </c>
      <c r="K1501" t="s">
        <v>6959</v>
      </c>
      <c r="L1501">
        <v>0</v>
      </c>
      <c r="M1501">
        <v>0</v>
      </c>
      <c r="N1501">
        <v>0</v>
      </c>
      <c r="O1501" t="s">
        <v>6960</v>
      </c>
      <c r="P1501" s="1">
        <v>0.21</v>
      </c>
      <c r="Q1501" t="s">
        <v>6961</v>
      </c>
      <c r="R1501">
        <v>0</v>
      </c>
      <c r="S1501">
        <v>0</v>
      </c>
      <c r="T1501" s="10">
        <f t="shared" si="101"/>
        <v>752.06611570247935</v>
      </c>
      <c r="U1501" s="30">
        <v>907.17565950000005</v>
      </c>
      <c r="W1501">
        <f t="shared" si="100"/>
        <v>910</v>
      </c>
      <c r="X1501" s="17">
        <f t="shared" si="96"/>
        <v>910</v>
      </c>
      <c r="Y1501" t="s">
        <v>6957</v>
      </c>
      <c r="Z1501" t="s">
        <v>6957</v>
      </c>
      <c r="AA1501" t="s">
        <v>6958</v>
      </c>
      <c r="AB1501">
        <v>0</v>
      </c>
      <c r="AC1501">
        <v>0</v>
      </c>
    </row>
    <row r="1502" spans="1:29" ht="23.25">
      <c r="A1502">
        <v>1530</v>
      </c>
      <c r="B1502" t="s">
        <v>6956</v>
      </c>
      <c r="C1502" t="s">
        <v>6957</v>
      </c>
      <c r="D1502" t="s">
        <v>6957</v>
      </c>
      <c r="E1502" t="s">
        <v>6958</v>
      </c>
      <c r="F1502" t="s">
        <v>6958</v>
      </c>
      <c r="H1502" t="s">
        <v>2555</v>
      </c>
      <c r="I1502" t="s">
        <v>5987</v>
      </c>
      <c r="J1502" t="s">
        <v>6959</v>
      </c>
      <c r="K1502" t="s">
        <v>6959</v>
      </c>
      <c r="L1502">
        <v>0</v>
      </c>
      <c r="M1502">
        <v>0</v>
      </c>
      <c r="N1502">
        <v>0</v>
      </c>
      <c r="O1502" t="s">
        <v>6960</v>
      </c>
      <c r="P1502" s="1">
        <v>0.21</v>
      </c>
      <c r="Q1502" t="s">
        <v>6961</v>
      </c>
      <c r="R1502">
        <v>0</v>
      </c>
      <c r="S1502">
        <v>0</v>
      </c>
      <c r="T1502" s="10">
        <f t="shared" si="101"/>
        <v>710.74380165289256</v>
      </c>
      <c r="U1502" s="30">
        <v>864.20399174999977</v>
      </c>
      <c r="W1502">
        <f t="shared" si="100"/>
        <v>860</v>
      </c>
      <c r="X1502" s="17">
        <f t="shared" si="96"/>
        <v>860</v>
      </c>
      <c r="Y1502" t="s">
        <v>6957</v>
      </c>
      <c r="Z1502" t="s">
        <v>6957</v>
      </c>
      <c r="AA1502" t="s">
        <v>6958</v>
      </c>
      <c r="AB1502">
        <v>0</v>
      </c>
      <c r="AC1502">
        <v>0</v>
      </c>
    </row>
    <row r="1503" spans="1:29" ht="23.25">
      <c r="A1503">
        <v>1531</v>
      </c>
      <c r="B1503" t="s">
        <v>6956</v>
      </c>
      <c r="C1503" t="s">
        <v>6957</v>
      </c>
      <c r="D1503" t="s">
        <v>6957</v>
      </c>
      <c r="E1503" t="s">
        <v>6958</v>
      </c>
      <c r="F1503" t="s">
        <v>6958</v>
      </c>
      <c r="H1503" t="s">
        <v>2556</v>
      </c>
      <c r="I1503" t="s">
        <v>5988</v>
      </c>
      <c r="J1503" t="s">
        <v>6959</v>
      </c>
      <c r="K1503" t="s">
        <v>6959</v>
      </c>
      <c r="L1503">
        <v>0</v>
      </c>
      <c r="M1503">
        <v>0</v>
      </c>
      <c r="N1503">
        <v>0</v>
      </c>
      <c r="O1503" t="s">
        <v>6960</v>
      </c>
      <c r="P1503" s="1">
        <v>0.21</v>
      </c>
      <c r="Q1503" t="s">
        <v>6961</v>
      </c>
      <c r="R1503">
        <v>0</v>
      </c>
      <c r="S1503">
        <v>0</v>
      </c>
      <c r="T1503" s="10">
        <f t="shared" si="101"/>
        <v>958.67768595041321</v>
      </c>
      <c r="U1503" s="30">
        <v>1164.0263827500003</v>
      </c>
      <c r="W1503">
        <f t="shared" si="100"/>
        <v>1160</v>
      </c>
      <c r="X1503" s="17">
        <f t="shared" si="96"/>
        <v>1160</v>
      </c>
      <c r="Y1503" t="s">
        <v>6957</v>
      </c>
      <c r="Z1503" t="s">
        <v>6957</v>
      </c>
      <c r="AA1503" t="s">
        <v>6958</v>
      </c>
      <c r="AB1503">
        <v>0</v>
      </c>
      <c r="AC1503">
        <v>0</v>
      </c>
    </row>
    <row r="1504" spans="1:29" ht="23.25">
      <c r="A1504">
        <v>1532</v>
      </c>
      <c r="B1504" t="s">
        <v>6956</v>
      </c>
      <c r="C1504" t="s">
        <v>6957</v>
      </c>
      <c r="D1504" t="s">
        <v>6957</v>
      </c>
      <c r="E1504" t="s">
        <v>6958</v>
      </c>
      <c r="F1504" t="s">
        <v>6958</v>
      </c>
      <c r="H1504" t="s">
        <v>2557</v>
      </c>
      <c r="I1504" t="s">
        <v>5989</v>
      </c>
      <c r="J1504" t="s">
        <v>6959</v>
      </c>
      <c r="K1504" t="s">
        <v>6959</v>
      </c>
      <c r="L1504">
        <v>0</v>
      </c>
      <c r="M1504">
        <v>0</v>
      </c>
      <c r="N1504">
        <v>0</v>
      </c>
      <c r="O1504" t="s">
        <v>6960</v>
      </c>
      <c r="P1504" s="1">
        <v>0.21</v>
      </c>
      <c r="Q1504" t="s">
        <v>6961</v>
      </c>
      <c r="R1504">
        <v>0</v>
      </c>
      <c r="S1504">
        <v>0</v>
      </c>
      <c r="T1504" s="10">
        <f t="shared" si="101"/>
        <v>884.29752066115702</v>
      </c>
      <c r="U1504" s="30">
        <v>1070.4733875000002</v>
      </c>
      <c r="W1504">
        <f t="shared" si="100"/>
        <v>1070</v>
      </c>
      <c r="X1504" s="17">
        <f t="shared" si="96"/>
        <v>1070</v>
      </c>
      <c r="Y1504" t="s">
        <v>6957</v>
      </c>
      <c r="Z1504" t="s">
        <v>6957</v>
      </c>
      <c r="AA1504" t="s">
        <v>6958</v>
      </c>
      <c r="AB1504">
        <v>0</v>
      </c>
      <c r="AC1504">
        <v>0</v>
      </c>
    </row>
    <row r="1505" spans="1:29" ht="23.25">
      <c r="A1505">
        <v>1533</v>
      </c>
      <c r="B1505" t="s">
        <v>6956</v>
      </c>
      <c r="C1505" t="s">
        <v>6957</v>
      </c>
      <c r="D1505" t="s">
        <v>6957</v>
      </c>
      <c r="E1505" t="s">
        <v>6958</v>
      </c>
      <c r="F1505" t="s">
        <v>6958</v>
      </c>
      <c r="H1505" t="s">
        <v>2558</v>
      </c>
      <c r="I1505" t="s">
        <v>5990</v>
      </c>
      <c r="J1505" t="s">
        <v>6959</v>
      </c>
      <c r="K1505" t="s">
        <v>6959</v>
      </c>
      <c r="L1505">
        <v>0</v>
      </c>
      <c r="M1505">
        <v>0</v>
      </c>
      <c r="N1505">
        <v>0</v>
      </c>
      <c r="O1505" t="s">
        <v>6960</v>
      </c>
      <c r="P1505" s="1">
        <v>0.21</v>
      </c>
      <c r="Q1505" t="s">
        <v>6961</v>
      </c>
      <c r="R1505">
        <v>0</v>
      </c>
      <c r="S1505">
        <v>0</v>
      </c>
      <c r="T1505" s="10">
        <f t="shared" si="101"/>
        <v>677.68595041322317</v>
      </c>
      <c r="U1505" s="30">
        <v>817.21636424999997</v>
      </c>
      <c r="W1505">
        <f t="shared" si="100"/>
        <v>820</v>
      </c>
      <c r="X1505" s="17">
        <f t="shared" si="96"/>
        <v>820</v>
      </c>
      <c r="Y1505" t="s">
        <v>6957</v>
      </c>
      <c r="Z1505" t="s">
        <v>6957</v>
      </c>
      <c r="AA1505" t="s">
        <v>6958</v>
      </c>
      <c r="AB1505">
        <v>0</v>
      </c>
      <c r="AC1505">
        <v>0</v>
      </c>
    </row>
    <row r="1506" spans="1:29" ht="23.25">
      <c r="A1506">
        <v>1534</v>
      </c>
      <c r="B1506" t="s">
        <v>6956</v>
      </c>
      <c r="C1506" t="s">
        <v>6957</v>
      </c>
      <c r="D1506" t="s">
        <v>6957</v>
      </c>
      <c r="E1506" t="s">
        <v>6958</v>
      </c>
      <c r="F1506" t="s">
        <v>6958</v>
      </c>
      <c r="H1506" t="s">
        <v>2559</v>
      </c>
      <c r="I1506" t="s">
        <v>5991</v>
      </c>
      <c r="J1506" t="s">
        <v>6959</v>
      </c>
      <c r="K1506" t="s">
        <v>6959</v>
      </c>
      <c r="L1506">
        <v>0</v>
      </c>
      <c r="M1506">
        <v>0</v>
      </c>
      <c r="N1506">
        <v>0</v>
      </c>
      <c r="O1506" t="s">
        <v>6960</v>
      </c>
      <c r="P1506" s="1">
        <v>0.21</v>
      </c>
      <c r="Q1506" t="s">
        <v>6961</v>
      </c>
      <c r="R1506">
        <v>0</v>
      </c>
      <c r="S1506">
        <v>0</v>
      </c>
      <c r="T1506" s="10">
        <f t="shared" si="101"/>
        <v>702.47933884297527</v>
      </c>
      <c r="U1506" s="30">
        <v>845.65151549999996</v>
      </c>
      <c r="W1506">
        <f t="shared" si="100"/>
        <v>850</v>
      </c>
      <c r="X1506" s="17">
        <f t="shared" si="96"/>
        <v>850</v>
      </c>
      <c r="Y1506" t="s">
        <v>6957</v>
      </c>
      <c r="Z1506" t="s">
        <v>6957</v>
      </c>
      <c r="AA1506" t="s">
        <v>6958</v>
      </c>
      <c r="AB1506">
        <v>0</v>
      </c>
      <c r="AC1506">
        <v>0</v>
      </c>
    </row>
    <row r="1507" spans="1:29" ht="23.25">
      <c r="A1507">
        <v>1535</v>
      </c>
      <c r="B1507" t="s">
        <v>6956</v>
      </c>
      <c r="C1507" t="s">
        <v>6957</v>
      </c>
      <c r="D1507" t="s">
        <v>6957</v>
      </c>
      <c r="E1507" t="s">
        <v>6958</v>
      </c>
      <c r="F1507" t="s">
        <v>6958</v>
      </c>
      <c r="H1507" t="s">
        <v>2560</v>
      </c>
      <c r="I1507" t="s">
        <v>5992</v>
      </c>
      <c r="J1507" t="s">
        <v>6959</v>
      </c>
      <c r="K1507" t="s">
        <v>6959</v>
      </c>
      <c r="L1507">
        <v>0</v>
      </c>
      <c r="M1507">
        <v>0</v>
      </c>
      <c r="N1507">
        <v>0</v>
      </c>
      <c r="O1507" t="s">
        <v>6960</v>
      </c>
      <c r="P1507" s="1">
        <v>0.21</v>
      </c>
      <c r="Q1507" t="s">
        <v>6961</v>
      </c>
      <c r="R1507">
        <v>0</v>
      </c>
      <c r="S1507">
        <v>0</v>
      </c>
      <c r="T1507" s="10">
        <f t="shared" si="101"/>
        <v>892.56198347107443</v>
      </c>
      <c r="U1507" s="30">
        <v>1081.6138575000002</v>
      </c>
      <c r="W1507">
        <f t="shared" si="100"/>
        <v>1080</v>
      </c>
      <c r="X1507" s="17">
        <f t="shared" si="96"/>
        <v>1080</v>
      </c>
      <c r="Y1507" t="s">
        <v>6957</v>
      </c>
      <c r="Z1507" t="s">
        <v>6957</v>
      </c>
      <c r="AA1507" t="s">
        <v>6958</v>
      </c>
      <c r="AB1507">
        <v>0</v>
      </c>
      <c r="AC1507">
        <v>0</v>
      </c>
    </row>
    <row r="1508" spans="1:29" ht="23.25">
      <c r="A1508">
        <v>1536</v>
      </c>
      <c r="B1508" t="s">
        <v>6956</v>
      </c>
      <c r="C1508" t="s">
        <v>6957</v>
      </c>
      <c r="D1508" t="s">
        <v>6957</v>
      </c>
      <c r="E1508" t="s">
        <v>6958</v>
      </c>
      <c r="F1508" t="s">
        <v>6958</v>
      </c>
      <c r="H1508" t="s">
        <v>2569</v>
      </c>
      <c r="I1508" t="s">
        <v>6000</v>
      </c>
      <c r="J1508" t="s">
        <v>6959</v>
      </c>
      <c r="K1508" t="s">
        <v>6959</v>
      </c>
      <c r="L1508">
        <v>0</v>
      </c>
      <c r="M1508">
        <v>0</v>
      </c>
      <c r="N1508">
        <v>0</v>
      </c>
      <c r="O1508" t="s">
        <v>6960</v>
      </c>
      <c r="P1508" s="1">
        <v>0.21</v>
      </c>
      <c r="Q1508" t="s">
        <v>6961</v>
      </c>
      <c r="R1508">
        <v>0</v>
      </c>
      <c r="S1508">
        <v>0</v>
      </c>
      <c r="T1508" s="10">
        <f t="shared" si="101"/>
        <v>2487.6033057851241</v>
      </c>
      <c r="U1508" s="30">
        <v>3013.7037727500001</v>
      </c>
      <c r="W1508">
        <f t="shared" si="100"/>
        <v>3010</v>
      </c>
      <c r="X1508" s="17">
        <f t="shared" si="96"/>
        <v>3010</v>
      </c>
    </row>
    <row r="1509" spans="1:29" ht="23.25">
      <c r="A1509">
        <v>1537</v>
      </c>
      <c r="B1509" t="s">
        <v>6956</v>
      </c>
      <c r="C1509" t="s">
        <v>6957</v>
      </c>
      <c r="D1509" t="s">
        <v>6957</v>
      </c>
      <c r="E1509" t="s">
        <v>6958</v>
      </c>
      <c r="F1509" t="s">
        <v>6958</v>
      </c>
      <c r="H1509" t="s">
        <v>2570</v>
      </c>
      <c r="I1509" t="s">
        <v>6001</v>
      </c>
      <c r="J1509" t="s">
        <v>6959</v>
      </c>
      <c r="K1509" t="s">
        <v>6959</v>
      </c>
      <c r="L1509">
        <v>0</v>
      </c>
      <c r="M1509">
        <v>0</v>
      </c>
      <c r="N1509">
        <v>0</v>
      </c>
      <c r="O1509" t="s">
        <v>6960</v>
      </c>
      <c r="P1509" s="1">
        <v>0.21</v>
      </c>
      <c r="Q1509" t="s">
        <v>6961</v>
      </c>
      <c r="R1509">
        <v>0</v>
      </c>
      <c r="S1509">
        <v>0</v>
      </c>
      <c r="T1509" s="10">
        <f t="shared" si="101"/>
        <v>3652.8925619834713</v>
      </c>
      <c r="U1509" s="30">
        <v>4421.2662202499996</v>
      </c>
      <c r="W1509">
        <f t="shared" si="100"/>
        <v>4420</v>
      </c>
      <c r="X1509" s="17">
        <f t="shared" si="96"/>
        <v>4420</v>
      </c>
    </row>
    <row r="1510" spans="1:29" ht="23.25">
      <c r="A1510">
        <v>1538</v>
      </c>
      <c r="B1510" t="s">
        <v>6956</v>
      </c>
      <c r="C1510" t="s">
        <v>6957</v>
      </c>
      <c r="D1510" t="s">
        <v>6957</v>
      </c>
      <c r="E1510" t="s">
        <v>6958</v>
      </c>
      <c r="F1510" t="s">
        <v>6958</v>
      </c>
      <c r="H1510" t="s">
        <v>2571</v>
      </c>
      <c r="I1510" t="s">
        <v>6002</v>
      </c>
      <c r="J1510" t="s">
        <v>6959</v>
      </c>
      <c r="K1510" t="s">
        <v>6959</v>
      </c>
      <c r="L1510">
        <v>0</v>
      </c>
      <c r="M1510">
        <v>0</v>
      </c>
      <c r="N1510">
        <v>0</v>
      </c>
      <c r="O1510" t="s">
        <v>6960</v>
      </c>
      <c r="P1510" s="1">
        <v>0.21</v>
      </c>
      <c r="Q1510" t="s">
        <v>6961</v>
      </c>
      <c r="R1510">
        <v>0</v>
      </c>
      <c r="S1510">
        <v>0</v>
      </c>
      <c r="T1510" s="10">
        <f t="shared" si="101"/>
        <v>2520.6611570247933</v>
      </c>
      <c r="U1510" s="30">
        <v>3053.5848584999999</v>
      </c>
      <c r="W1510">
        <f t="shared" si="100"/>
        <v>3050</v>
      </c>
      <c r="X1510" s="17">
        <f t="shared" si="96"/>
        <v>3050</v>
      </c>
    </row>
    <row r="1511" spans="1:29" ht="23.25">
      <c r="A1511">
        <v>1539</v>
      </c>
      <c r="B1511" t="s">
        <v>6956</v>
      </c>
      <c r="C1511" t="s">
        <v>6957</v>
      </c>
      <c r="D1511" t="s">
        <v>6957</v>
      </c>
      <c r="E1511" t="s">
        <v>6958</v>
      </c>
      <c r="F1511" t="s">
        <v>6958</v>
      </c>
      <c r="H1511" t="s">
        <v>2572</v>
      </c>
      <c r="I1511" t="s">
        <v>6003</v>
      </c>
      <c r="J1511" t="s">
        <v>6959</v>
      </c>
      <c r="K1511" t="s">
        <v>6959</v>
      </c>
      <c r="L1511">
        <v>0</v>
      </c>
      <c r="M1511">
        <v>0</v>
      </c>
      <c r="N1511">
        <v>0</v>
      </c>
      <c r="O1511" t="s">
        <v>6960</v>
      </c>
      <c r="P1511" s="1">
        <v>0.21</v>
      </c>
      <c r="Q1511" t="s">
        <v>6961</v>
      </c>
      <c r="R1511">
        <v>0</v>
      </c>
      <c r="S1511">
        <v>0</v>
      </c>
      <c r="T1511" s="10">
        <f t="shared" si="101"/>
        <v>3231.404958677686</v>
      </c>
      <c r="U1511" s="30">
        <v>3913.8627329999999</v>
      </c>
      <c r="W1511">
        <f t="shared" si="100"/>
        <v>3910</v>
      </c>
      <c r="X1511" s="17">
        <f t="shared" si="96"/>
        <v>3910</v>
      </c>
    </row>
    <row r="1512" spans="1:29" ht="23.25">
      <c r="A1512">
        <v>1540</v>
      </c>
      <c r="B1512" t="s">
        <v>6956</v>
      </c>
      <c r="C1512" t="s">
        <v>6957</v>
      </c>
      <c r="D1512" t="s">
        <v>6957</v>
      </c>
      <c r="E1512" t="s">
        <v>6958</v>
      </c>
      <c r="F1512" t="s">
        <v>6958</v>
      </c>
      <c r="H1512" t="s">
        <v>2573</v>
      </c>
      <c r="I1512" t="s">
        <v>6004</v>
      </c>
      <c r="J1512" t="s">
        <v>6959</v>
      </c>
      <c r="K1512" t="s">
        <v>6959</v>
      </c>
      <c r="L1512">
        <v>0</v>
      </c>
      <c r="M1512">
        <v>0</v>
      </c>
      <c r="N1512">
        <v>0</v>
      </c>
      <c r="O1512" t="s">
        <v>6960</v>
      </c>
      <c r="P1512" s="1">
        <v>0.21</v>
      </c>
      <c r="Q1512" t="s">
        <v>6961</v>
      </c>
      <c r="R1512">
        <v>0</v>
      </c>
      <c r="S1512">
        <v>0</v>
      </c>
      <c r="T1512" s="10">
        <f t="shared" si="101"/>
        <v>1520.6611570247935</v>
      </c>
      <c r="U1512" s="30">
        <v>1844.3407454999997</v>
      </c>
      <c r="W1512">
        <f t="shared" si="100"/>
        <v>1840</v>
      </c>
      <c r="X1512" s="17">
        <f t="shared" si="96"/>
        <v>1840</v>
      </c>
    </row>
    <row r="1513" spans="1:29" ht="23.25">
      <c r="A1513">
        <v>1541</v>
      </c>
      <c r="B1513" t="s">
        <v>6956</v>
      </c>
      <c r="C1513" t="s">
        <v>6957</v>
      </c>
      <c r="D1513" t="s">
        <v>6957</v>
      </c>
      <c r="E1513" t="s">
        <v>6958</v>
      </c>
      <c r="F1513" t="s">
        <v>6958</v>
      </c>
      <c r="H1513" t="s">
        <v>2581</v>
      </c>
      <c r="I1513" t="s">
        <v>6009</v>
      </c>
      <c r="J1513" t="s">
        <v>6959</v>
      </c>
      <c r="K1513" t="s">
        <v>6959</v>
      </c>
      <c r="L1513">
        <v>0</v>
      </c>
      <c r="M1513">
        <v>0</v>
      </c>
      <c r="N1513">
        <v>0</v>
      </c>
      <c r="O1513" t="s">
        <v>6960</v>
      </c>
      <c r="P1513" s="1">
        <v>0.21</v>
      </c>
      <c r="Q1513" t="s">
        <v>6961</v>
      </c>
      <c r="R1513">
        <v>0</v>
      </c>
      <c r="S1513">
        <v>0</v>
      </c>
      <c r="T1513" s="10">
        <f t="shared" si="101"/>
        <v>289.25619834710744</v>
      </c>
      <c r="U1513" s="30">
        <v>347.79828600000002</v>
      </c>
      <c r="W1513">
        <f t="shared" si="100"/>
        <v>350</v>
      </c>
      <c r="X1513" s="17">
        <f t="shared" si="96"/>
        <v>350</v>
      </c>
      <c r="Y1513" t="s">
        <v>6957</v>
      </c>
      <c r="Z1513" t="s">
        <v>6957</v>
      </c>
      <c r="AA1513" t="s">
        <v>6958</v>
      </c>
      <c r="AB1513">
        <v>0</v>
      </c>
      <c r="AC1513">
        <v>0</v>
      </c>
    </row>
    <row r="1514" spans="1:29" ht="23.25">
      <c r="A1514">
        <v>1542</v>
      </c>
      <c r="B1514" t="s">
        <v>6956</v>
      </c>
      <c r="C1514" t="s">
        <v>6957</v>
      </c>
      <c r="D1514" t="s">
        <v>6957</v>
      </c>
      <c r="E1514" t="s">
        <v>6958</v>
      </c>
      <c r="F1514" t="s">
        <v>6958</v>
      </c>
      <c r="H1514" t="s">
        <v>2582</v>
      </c>
      <c r="I1514" t="s">
        <v>6010</v>
      </c>
      <c r="J1514" t="s">
        <v>6959</v>
      </c>
      <c r="K1514" t="s">
        <v>6959</v>
      </c>
      <c r="L1514">
        <v>0</v>
      </c>
      <c r="M1514">
        <v>0</v>
      </c>
      <c r="N1514">
        <v>0</v>
      </c>
      <c r="O1514" t="s">
        <v>6960</v>
      </c>
      <c r="P1514" s="1">
        <v>0.21</v>
      </c>
      <c r="Q1514" t="s">
        <v>6961</v>
      </c>
      <c r="R1514">
        <v>0</v>
      </c>
      <c r="S1514">
        <v>0</v>
      </c>
      <c r="T1514" s="10">
        <f t="shared" si="101"/>
        <v>314.04958677685954</v>
      </c>
      <c r="U1514" s="30">
        <v>380.22244425000002</v>
      </c>
      <c r="W1514">
        <f t="shared" si="100"/>
        <v>380</v>
      </c>
      <c r="X1514" s="17">
        <f t="shared" si="96"/>
        <v>380</v>
      </c>
      <c r="Y1514" t="s">
        <v>6957</v>
      </c>
      <c r="Z1514" t="s">
        <v>6957</v>
      </c>
      <c r="AA1514" t="s">
        <v>6958</v>
      </c>
      <c r="AB1514">
        <v>0</v>
      </c>
      <c r="AC1514">
        <v>0</v>
      </c>
    </row>
    <row r="1515" spans="1:29" ht="23.25">
      <c r="A1515">
        <v>1543</v>
      </c>
      <c r="B1515" t="s">
        <v>6956</v>
      </c>
      <c r="C1515" t="s">
        <v>6957</v>
      </c>
      <c r="D1515" t="s">
        <v>6957</v>
      </c>
      <c r="E1515" t="s">
        <v>6958</v>
      </c>
      <c r="F1515" t="s">
        <v>6958</v>
      </c>
      <c r="H1515" t="s">
        <v>2583</v>
      </c>
      <c r="I1515" t="s">
        <v>6011</v>
      </c>
      <c r="J1515" t="s">
        <v>6959</v>
      </c>
      <c r="K1515" t="s">
        <v>6959</v>
      </c>
      <c r="L1515">
        <v>0</v>
      </c>
      <c r="M1515">
        <v>0</v>
      </c>
      <c r="N1515">
        <v>0</v>
      </c>
      <c r="O1515" t="s">
        <v>6960</v>
      </c>
      <c r="P1515" s="1">
        <v>0.21</v>
      </c>
      <c r="Q1515" t="s">
        <v>6961</v>
      </c>
      <c r="R1515">
        <v>0</v>
      </c>
      <c r="S1515">
        <v>0</v>
      </c>
      <c r="T1515" s="10">
        <f t="shared" si="101"/>
        <v>363.63636363636363</v>
      </c>
      <c r="U1515" s="30">
        <v>444.39694199999997</v>
      </c>
      <c r="W1515">
        <f t="shared" si="100"/>
        <v>440</v>
      </c>
      <c r="X1515" s="17">
        <f t="shared" si="96"/>
        <v>440</v>
      </c>
      <c r="Y1515" t="s">
        <v>6957</v>
      </c>
      <c r="Z1515" t="s">
        <v>6957</v>
      </c>
      <c r="AA1515" t="s">
        <v>6958</v>
      </c>
      <c r="AB1515">
        <v>0</v>
      </c>
      <c r="AC1515">
        <v>0</v>
      </c>
    </row>
    <row r="1516" spans="1:29" ht="23.25">
      <c r="A1516">
        <v>1544</v>
      </c>
      <c r="B1516" t="s">
        <v>6956</v>
      </c>
      <c r="C1516" t="s">
        <v>6957</v>
      </c>
      <c r="D1516" t="s">
        <v>6957</v>
      </c>
      <c r="E1516" t="s">
        <v>6958</v>
      </c>
      <c r="F1516" t="s">
        <v>6958</v>
      </c>
      <c r="H1516" t="s">
        <v>2584</v>
      </c>
      <c r="I1516" t="s">
        <v>6012</v>
      </c>
      <c r="J1516" t="s">
        <v>6959</v>
      </c>
      <c r="K1516" t="s">
        <v>6959</v>
      </c>
      <c r="L1516">
        <v>0</v>
      </c>
      <c r="M1516">
        <v>0</v>
      </c>
      <c r="N1516">
        <v>0</v>
      </c>
      <c r="O1516" t="s">
        <v>6960</v>
      </c>
      <c r="P1516" s="1">
        <v>0.21</v>
      </c>
      <c r="Q1516" t="s">
        <v>6961</v>
      </c>
      <c r="R1516">
        <v>0</v>
      </c>
      <c r="S1516">
        <v>0</v>
      </c>
      <c r="T1516" s="10">
        <f t="shared" si="101"/>
        <v>404.95867768595042</v>
      </c>
      <c r="U1516" s="30">
        <v>491.90565599999996</v>
      </c>
      <c r="W1516">
        <f t="shared" si="100"/>
        <v>490</v>
      </c>
      <c r="X1516" s="17">
        <f t="shared" si="96"/>
        <v>490</v>
      </c>
      <c r="Y1516" t="s">
        <v>6957</v>
      </c>
      <c r="Z1516" t="s">
        <v>6957</v>
      </c>
      <c r="AA1516" t="s">
        <v>6958</v>
      </c>
      <c r="AB1516">
        <v>0</v>
      </c>
      <c r="AC1516">
        <v>0</v>
      </c>
    </row>
    <row r="1517" spans="1:29" ht="23.25">
      <c r="A1517">
        <v>1545</v>
      </c>
      <c r="B1517" t="s">
        <v>6956</v>
      </c>
      <c r="C1517" t="s">
        <v>6957</v>
      </c>
      <c r="D1517" t="s">
        <v>6957</v>
      </c>
      <c r="E1517" t="s">
        <v>6958</v>
      </c>
      <c r="F1517" t="s">
        <v>6958</v>
      </c>
      <c r="H1517" t="s">
        <v>2585</v>
      </c>
      <c r="I1517" t="s">
        <v>6013</v>
      </c>
      <c r="J1517" t="s">
        <v>6959</v>
      </c>
      <c r="K1517" t="s">
        <v>6959</v>
      </c>
      <c r="L1517">
        <v>0</v>
      </c>
      <c r="M1517">
        <v>0</v>
      </c>
      <c r="N1517">
        <v>0</v>
      </c>
      <c r="O1517" t="s">
        <v>6960</v>
      </c>
      <c r="P1517" s="1">
        <v>0.21</v>
      </c>
      <c r="Q1517" t="s">
        <v>6961</v>
      </c>
      <c r="R1517">
        <v>0</v>
      </c>
      <c r="S1517">
        <v>0</v>
      </c>
      <c r="T1517" s="10">
        <f t="shared" si="101"/>
        <v>487.60330578512401</v>
      </c>
      <c r="U1517" s="30">
        <v>593.01440549999995</v>
      </c>
      <c r="W1517">
        <f t="shared" si="100"/>
        <v>590</v>
      </c>
      <c r="X1517" s="17">
        <f t="shared" si="96"/>
        <v>590</v>
      </c>
      <c r="Y1517" t="s">
        <v>6957</v>
      </c>
      <c r="Z1517" t="s">
        <v>6957</v>
      </c>
      <c r="AA1517" t="s">
        <v>6958</v>
      </c>
      <c r="AB1517">
        <v>0</v>
      </c>
      <c r="AC1517">
        <v>0</v>
      </c>
    </row>
    <row r="1518" spans="1:29" ht="23.25">
      <c r="A1518">
        <v>1546</v>
      </c>
      <c r="B1518" t="s">
        <v>6956</v>
      </c>
      <c r="C1518" t="s">
        <v>6957</v>
      </c>
      <c r="D1518" t="s">
        <v>6957</v>
      </c>
      <c r="E1518" t="s">
        <v>6958</v>
      </c>
      <c r="F1518" t="s">
        <v>6958</v>
      </c>
      <c r="H1518" t="s">
        <v>2586</v>
      </c>
      <c r="I1518" t="s">
        <v>6014</v>
      </c>
      <c r="J1518" t="s">
        <v>6959</v>
      </c>
      <c r="K1518" t="s">
        <v>6959</v>
      </c>
      <c r="L1518">
        <v>0</v>
      </c>
      <c r="M1518">
        <v>0</v>
      </c>
      <c r="N1518">
        <v>0</v>
      </c>
      <c r="O1518" t="s">
        <v>6960</v>
      </c>
      <c r="P1518" s="1">
        <v>0.21</v>
      </c>
      <c r="Q1518" t="s">
        <v>6961</v>
      </c>
      <c r="R1518">
        <v>0</v>
      </c>
      <c r="S1518">
        <v>0</v>
      </c>
      <c r="T1518" s="10">
        <f t="shared" si="101"/>
        <v>578.51239669421489</v>
      </c>
      <c r="U1518" s="30">
        <v>704.96714474999999</v>
      </c>
      <c r="W1518">
        <f t="shared" si="100"/>
        <v>700</v>
      </c>
      <c r="X1518" s="17">
        <f t="shared" si="96"/>
        <v>700</v>
      </c>
      <c r="Y1518" t="s">
        <v>6957</v>
      </c>
      <c r="Z1518" t="s">
        <v>6957</v>
      </c>
      <c r="AA1518" t="s">
        <v>6958</v>
      </c>
      <c r="AB1518">
        <v>0</v>
      </c>
      <c r="AC1518">
        <v>0</v>
      </c>
    </row>
    <row r="1519" spans="1:29" ht="23.25">
      <c r="A1519">
        <v>1547</v>
      </c>
      <c r="B1519" t="s">
        <v>6956</v>
      </c>
      <c r="C1519" t="s">
        <v>6957</v>
      </c>
      <c r="D1519" t="s">
        <v>6957</v>
      </c>
      <c r="E1519" t="s">
        <v>6958</v>
      </c>
      <c r="F1519" t="s">
        <v>6958</v>
      </c>
      <c r="H1519" t="s">
        <v>2588</v>
      </c>
      <c r="I1519" t="s">
        <v>6015</v>
      </c>
      <c r="J1519" t="s">
        <v>6959</v>
      </c>
      <c r="K1519" t="s">
        <v>6959</v>
      </c>
      <c r="L1519">
        <v>0</v>
      </c>
      <c r="M1519">
        <v>0</v>
      </c>
      <c r="N1519">
        <v>0</v>
      </c>
      <c r="O1519" t="s">
        <v>6960</v>
      </c>
      <c r="P1519" s="1">
        <v>0.21</v>
      </c>
      <c r="Q1519" t="s">
        <v>6961</v>
      </c>
      <c r="R1519">
        <v>0</v>
      </c>
      <c r="S1519">
        <v>0</v>
      </c>
      <c r="T1519" s="10">
        <f t="shared" si="101"/>
        <v>198.34710743801654</v>
      </c>
      <c r="U1519" s="30">
        <v>242.14350599999997</v>
      </c>
      <c r="W1519">
        <f t="shared" si="100"/>
        <v>240</v>
      </c>
      <c r="X1519" s="17">
        <f t="shared" si="96"/>
        <v>240</v>
      </c>
      <c r="Y1519" t="s">
        <v>6957</v>
      </c>
      <c r="Z1519" t="s">
        <v>6957</v>
      </c>
      <c r="AA1519" t="s">
        <v>6958</v>
      </c>
      <c r="AB1519">
        <v>0</v>
      </c>
      <c r="AC1519">
        <v>0</v>
      </c>
    </row>
    <row r="1520" spans="1:29" ht="23.25">
      <c r="A1520">
        <v>1548</v>
      </c>
      <c r="B1520" t="s">
        <v>6956</v>
      </c>
      <c r="C1520" t="s">
        <v>6957</v>
      </c>
      <c r="D1520" t="s">
        <v>6957</v>
      </c>
      <c r="E1520" t="s">
        <v>6958</v>
      </c>
      <c r="F1520" t="s">
        <v>6958</v>
      </c>
      <c r="H1520" t="s">
        <v>2600</v>
      </c>
      <c r="I1520" t="s">
        <v>6024</v>
      </c>
      <c r="J1520" t="s">
        <v>6959</v>
      </c>
      <c r="K1520" t="s">
        <v>6959</v>
      </c>
      <c r="L1520">
        <v>0</v>
      </c>
      <c r="M1520">
        <v>0</v>
      </c>
      <c r="N1520">
        <v>0</v>
      </c>
      <c r="O1520" t="s">
        <v>6960</v>
      </c>
      <c r="P1520" s="1">
        <v>0.21</v>
      </c>
      <c r="Q1520" t="s">
        <v>6961</v>
      </c>
      <c r="R1520">
        <v>0</v>
      </c>
      <c r="S1520">
        <v>0</v>
      </c>
      <c r="T1520" s="10">
        <f t="shared" si="101"/>
        <v>677.68595041322317</v>
      </c>
      <c r="U1520" s="30">
        <v>824.06236274999992</v>
      </c>
      <c r="W1520">
        <f t="shared" si="100"/>
        <v>820</v>
      </c>
      <c r="X1520" s="17">
        <f t="shared" si="96"/>
        <v>820</v>
      </c>
      <c r="Y1520" t="s">
        <v>6957</v>
      </c>
      <c r="Z1520" t="s">
        <v>6957</v>
      </c>
      <c r="AA1520" t="s">
        <v>6958</v>
      </c>
      <c r="AB1520">
        <v>0</v>
      </c>
      <c r="AC1520">
        <v>0</v>
      </c>
    </row>
    <row r="1521" spans="1:29" ht="23.25">
      <c r="A1521">
        <v>1549</v>
      </c>
      <c r="B1521" t="s">
        <v>6956</v>
      </c>
      <c r="C1521" t="s">
        <v>6957</v>
      </c>
      <c r="D1521" t="s">
        <v>6957</v>
      </c>
      <c r="E1521" t="s">
        <v>6958</v>
      </c>
      <c r="F1521" t="s">
        <v>6958</v>
      </c>
      <c r="H1521" t="s">
        <v>2601</v>
      </c>
      <c r="I1521" t="s">
        <v>6025</v>
      </c>
      <c r="J1521" t="s">
        <v>6959</v>
      </c>
      <c r="K1521" t="s">
        <v>6959</v>
      </c>
      <c r="L1521">
        <v>0</v>
      </c>
      <c r="M1521">
        <v>0</v>
      </c>
      <c r="N1521">
        <v>0</v>
      </c>
      <c r="O1521" t="s">
        <v>6960</v>
      </c>
      <c r="P1521" s="1">
        <v>0.21</v>
      </c>
      <c r="Q1521" t="s">
        <v>6961</v>
      </c>
      <c r="R1521">
        <v>0</v>
      </c>
      <c r="S1521">
        <v>0</v>
      </c>
      <c r="T1521" s="10">
        <f t="shared" si="101"/>
        <v>355.37190082644628</v>
      </c>
      <c r="U1521" s="30">
        <v>434.22677099999993</v>
      </c>
      <c r="W1521">
        <f t="shared" si="100"/>
        <v>430</v>
      </c>
      <c r="X1521" s="17">
        <f t="shared" si="96"/>
        <v>430</v>
      </c>
      <c r="Y1521" t="s">
        <v>6957</v>
      </c>
      <c r="Z1521" t="s">
        <v>6957</v>
      </c>
      <c r="AA1521" t="s">
        <v>6958</v>
      </c>
      <c r="AB1521">
        <v>0</v>
      </c>
      <c r="AC1521">
        <v>0</v>
      </c>
    </row>
    <row r="1522" spans="1:29" ht="23.25">
      <c r="A1522">
        <v>1550</v>
      </c>
      <c r="B1522" t="s">
        <v>6956</v>
      </c>
      <c r="C1522" t="s">
        <v>6957</v>
      </c>
      <c r="D1522" t="s">
        <v>6957</v>
      </c>
      <c r="E1522" t="s">
        <v>6958</v>
      </c>
      <c r="F1522" t="s">
        <v>6958</v>
      </c>
      <c r="H1522" t="s">
        <v>2603</v>
      </c>
      <c r="I1522" t="s">
        <v>6026</v>
      </c>
      <c r="J1522" t="s">
        <v>6959</v>
      </c>
      <c r="K1522" t="s">
        <v>6959</v>
      </c>
      <c r="L1522">
        <v>0</v>
      </c>
      <c r="M1522">
        <v>0</v>
      </c>
      <c r="N1522">
        <v>0</v>
      </c>
      <c r="O1522" t="s">
        <v>6960</v>
      </c>
      <c r="P1522" s="1">
        <v>0.21</v>
      </c>
      <c r="Q1522" t="s">
        <v>6961</v>
      </c>
      <c r="R1522">
        <v>0</v>
      </c>
      <c r="S1522">
        <v>0</v>
      </c>
      <c r="T1522" s="10">
        <f t="shared" si="101"/>
        <v>892.56198347107443</v>
      </c>
      <c r="U1522" s="30">
        <v>1084.2821797499998</v>
      </c>
      <c r="W1522">
        <f t="shared" si="100"/>
        <v>1080</v>
      </c>
      <c r="X1522" s="17">
        <f t="shared" si="96"/>
        <v>1080</v>
      </c>
      <c r="Y1522" t="s">
        <v>6957</v>
      </c>
      <c r="Z1522" t="s">
        <v>6957</v>
      </c>
      <c r="AA1522" t="s">
        <v>6958</v>
      </c>
      <c r="AB1522">
        <v>0</v>
      </c>
      <c r="AC1522">
        <v>0</v>
      </c>
    </row>
    <row r="1523" spans="1:29" ht="23.25">
      <c r="A1523">
        <v>1551</v>
      </c>
      <c r="B1523" t="s">
        <v>6956</v>
      </c>
      <c r="C1523" t="s">
        <v>6957</v>
      </c>
      <c r="D1523" t="s">
        <v>6957</v>
      </c>
      <c r="E1523" t="s">
        <v>6958</v>
      </c>
      <c r="F1523" t="s">
        <v>6958</v>
      </c>
      <c r="H1523" t="s">
        <v>2604</v>
      </c>
      <c r="I1523" t="s">
        <v>6027</v>
      </c>
      <c r="J1523" t="s">
        <v>6959</v>
      </c>
      <c r="K1523" t="s">
        <v>6959</v>
      </c>
      <c r="L1523">
        <v>0</v>
      </c>
      <c r="M1523">
        <v>0</v>
      </c>
      <c r="N1523">
        <v>0</v>
      </c>
      <c r="O1523" t="s">
        <v>6960</v>
      </c>
      <c r="P1523" s="1">
        <v>0.21</v>
      </c>
      <c r="Q1523" t="s">
        <v>6961</v>
      </c>
      <c r="R1523">
        <v>0</v>
      </c>
      <c r="S1523">
        <v>0</v>
      </c>
      <c r="T1523" s="10">
        <f t="shared" si="101"/>
        <v>975.20661157024801</v>
      </c>
      <c r="U1523" s="30">
        <v>1183.2167407499999</v>
      </c>
      <c r="W1523">
        <f t="shared" si="100"/>
        <v>1180</v>
      </c>
      <c r="X1523" s="17">
        <f t="shared" si="96"/>
        <v>1180</v>
      </c>
      <c r="Y1523" t="s">
        <v>6957</v>
      </c>
      <c r="Z1523" t="s">
        <v>6957</v>
      </c>
      <c r="AA1523" t="s">
        <v>6958</v>
      </c>
      <c r="AB1523">
        <v>0</v>
      </c>
      <c r="AC1523">
        <v>0</v>
      </c>
    </row>
    <row r="1524" spans="1:29" ht="23.25">
      <c r="A1524">
        <v>1552</v>
      </c>
      <c r="B1524" t="s">
        <v>6956</v>
      </c>
      <c r="C1524" t="s">
        <v>6957</v>
      </c>
      <c r="D1524" t="s">
        <v>6957</v>
      </c>
      <c r="E1524" t="s">
        <v>6958</v>
      </c>
      <c r="F1524" t="s">
        <v>6958</v>
      </c>
      <c r="H1524" t="s">
        <v>2605</v>
      </c>
      <c r="I1524" t="s">
        <v>6028</v>
      </c>
      <c r="J1524" t="s">
        <v>6959</v>
      </c>
      <c r="K1524" t="s">
        <v>6959</v>
      </c>
      <c r="L1524">
        <v>0</v>
      </c>
      <c r="M1524">
        <v>0</v>
      </c>
      <c r="N1524">
        <v>0</v>
      </c>
      <c r="O1524" t="s">
        <v>6960</v>
      </c>
      <c r="P1524" s="1">
        <v>0.21</v>
      </c>
      <c r="Q1524" t="s">
        <v>6961</v>
      </c>
      <c r="R1524">
        <v>0</v>
      </c>
      <c r="S1524">
        <v>0</v>
      </c>
      <c r="T1524" s="10">
        <f t="shared" si="101"/>
        <v>1066.1157024793388</v>
      </c>
      <c r="U1524" s="30">
        <v>1287.1195920000002</v>
      </c>
      <c r="W1524">
        <f t="shared" si="100"/>
        <v>1290</v>
      </c>
      <c r="X1524" s="17">
        <f t="shared" si="96"/>
        <v>1290</v>
      </c>
      <c r="Y1524" t="s">
        <v>6957</v>
      </c>
      <c r="Z1524" t="s">
        <v>6957</v>
      </c>
      <c r="AA1524" t="s">
        <v>6958</v>
      </c>
      <c r="AB1524">
        <v>0</v>
      </c>
      <c r="AC1524">
        <v>0</v>
      </c>
    </row>
    <row r="1525" spans="1:29" ht="23.25">
      <c r="A1525">
        <v>1553</v>
      </c>
      <c r="B1525" t="s">
        <v>6956</v>
      </c>
      <c r="C1525" t="s">
        <v>6957</v>
      </c>
      <c r="D1525" t="s">
        <v>6957</v>
      </c>
      <c r="E1525" t="s">
        <v>6958</v>
      </c>
      <c r="F1525" t="s">
        <v>6958</v>
      </c>
      <c r="H1525" t="s">
        <v>2606</v>
      </c>
      <c r="I1525" t="s">
        <v>6029</v>
      </c>
      <c r="J1525" t="s">
        <v>6959</v>
      </c>
      <c r="K1525" t="s">
        <v>6959</v>
      </c>
      <c r="L1525">
        <v>0</v>
      </c>
      <c r="M1525">
        <v>0</v>
      </c>
      <c r="N1525">
        <v>0</v>
      </c>
      <c r="O1525" t="s">
        <v>6960</v>
      </c>
      <c r="P1525" s="1">
        <v>0.21</v>
      </c>
      <c r="Q1525" t="s">
        <v>6961</v>
      </c>
      <c r="R1525">
        <v>0</v>
      </c>
      <c r="S1525">
        <v>0</v>
      </c>
      <c r="T1525" s="10">
        <f t="shared" si="101"/>
        <v>1140.495867768595</v>
      </c>
      <c r="U1525" s="30">
        <v>1383.7182479999999</v>
      </c>
      <c r="W1525">
        <f t="shared" si="100"/>
        <v>1380</v>
      </c>
      <c r="X1525" s="17">
        <f t="shared" si="96"/>
        <v>1380</v>
      </c>
      <c r="Y1525" t="s">
        <v>6957</v>
      </c>
      <c r="Z1525" t="s">
        <v>6957</v>
      </c>
      <c r="AA1525" t="s">
        <v>6958</v>
      </c>
      <c r="AB1525">
        <v>0</v>
      </c>
      <c r="AC1525">
        <v>0</v>
      </c>
    </row>
    <row r="1526" spans="1:29" ht="23.25">
      <c r="A1526">
        <v>1554</v>
      </c>
      <c r="B1526" t="s">
        <v>6956</v>
      </c>
      <c r="C1526" t="s">
        <v>6957</v>
      </c>
      <c r="D1526" t="s">
        <v>6957</v>
      </c>
      <c r="E1526" t="s">
        <v>6958</v>
      </c>
      <c r="F1526" t="s">
        <v>6958</v>
      </c>
      <c r="H1526" t="s">
        <v>2607</v>
      </c>
      <c r="I1526" t="s">
        <v>6030</v>
      </c>
      <c r="J1526" t="s">
        <v>6959</v>
      </c>
      <c r="K1526" t="s">
        <v>6959</v>
      </c>
      <c r="L1526">
        <v>0</v>
      </c>
      <c r="M1526">
        <v>0</v>
      </c>
      <c r="N1526">
        <v>0</v>
      </c>
      <c r="O1526" t="s">
        <v>6960</v>
      </c>
      <c r="P1526" s="1">
        <v>0.21</v>
      </c>
      <c r="Q1526" t="s">
        <v>6961</v>
      </c>
      <c r="R1526">
        <v>0</v>
      </c>
      <c r="S1526">
        <v>0</v>
      </c>
      <c r="T1526" s="10">
        <f t="shared" si="101"/>
        <v>1231.404958677686</v>
      </c>
      <c r="U1526" s="30">
        <v>1485.1144935</v>
      </c>
      <c r="W1526">
        <f t="shared" si="100"/>
        <v>1490</v>
      </c>
      <c r="X1526" s="17">
        <f t="shared" ref="X1526:X1588" si="102">W1526</f>
        <v>1490</v>
      </c>
      <c r="Y1526" t="s">
        <v>6957</v>
      </c>
      <c r="Z1526" t="s">
        <v>6957</v>
      </c>
      <c r="AA1526" t="s">
        <v>6958</v>
      </c>
      <c r="AB1526">
        <v>0</v>
      </c>
      <c r="AC1526">
        <v>0</v>
      </c>
    </row>
    <row r="1527" spans="1:29" ht="23.25">
      <c r="A1527">
        <v>1555</v>
      </c>
      <c r="B1527" t="s">
        <v>6956</v>
      </c>
      <c r="C1527" t="s">
        <v>6957</v>
      </c>
      <c r="D1527" t="s">
        <v>6957</v>
      </c>
      <c r="E1527" t="s">
        <v>6958</v>
      </c>
      <c r="F1527" t="s">
        <v>6958</v>
      </c>
      <c r="H1527" t="s">
        <v>2612</v>
      </c>
      <c r="I1527" t="s">
        <v>6034</v>
      </c>
      <c r="J1527" t="s">
        <v>6959</v>
      </c>
      <c r="K1527" t="s">
        <v>6959</v>
      </c>
      <c r="L1527">
        <v>0</v>
      </c>
      <c r="M1527">
        <v>0</v>
      </c>
      <c r="N1527">
        <v>0</v>
      </c>
      <c r="O1527" t="s">
        <v>6960</v>
      </c>
      <c r="P1527" s="1">
        <v>0.21</v>
      </c>
      <c r="Q1527" t="s">
        <v>6961</v>
      </c>
      <c r="R1527">
        <v>0</v>
      </c>
      <c r="S1527">
        <v>0</v>
      </c>
      <c r="T1527" s="10">
        <f t="shared" si="101"/>
        <v>289.25619834710744</v>
      </c>
      <c r="U1527" s="30">
        <v>348.06781349999994</v>
      </c>
      <c r="W1527">
        <f t="shared" si="100"/>
        <v>350</v>
      </c>
      <c r="X1527" s="17">
        <f t="shared" si="102"/>
        <v>350</v>
      </c>
      <c r="Y1527" t="s">
        <v>6957</v>
      </c>
      <c r="Z1527" t="s">
        <v>6957</v>
      </c>
      <c r="AA1527" t="s">
        <v>6958</v>
      </c>
      <c r="AB1527">
        <v>0</v>
      </c>
      <c r="AC1527">
        <v>0</v>
      </c>
    </row>
    <row r="1528" spans="1:29" ht="23.25">
      <c r="A1528">
        <v>1556</v>
      </c>
      <c r="B1528" t="s">
        <v>6956</v>
      </c>
      <c r="C1528" t="s">
        <v>6957</v>
      </c>
      <c r="D1528" t="s">
        <v>6957</v>
      </c>
      <c r="E1528" t="s">
        <v>6958</v>
      </c>
      <c r="F1528" t="s">
        <v>6958</v>
      </c>
      <c r="H1528" t="s">
        <v>2615</v>
      </c>
      <c r="I1528" t="s">
        <v>6036</v>
      </c>
      <c r="J1528" t="s">
        <v>6959</v>
      </c>
      <c r="K1528" t="s">
        <v>6959</v>
      </c>
      <c r="L1528">
        <v>0</v>
      </c>
      <c r="M1528">
        <v>0</v>
      </c>
      <c r="N1528">
        <v>0</v>
      </c>
      <c r="O1528" t="s">
        <v>6960</v>
      </c>
      <c r="P1528" s="1">
        <v>0.21</v>
      </c>
      <c r="Q1528" t="s">
        <v>6961</v>
      </c>
      <c r="R1528">
        <v>0</v>
      </c>
      <c r="S1528">
        <v>0</v>
      </c>
      <c r="T1528" s="10">
        <f t="shared" si="101"/>
        <v>578.51239669421489</v>
      </c>
      <c r="U1528" s="30">
        <v>701.58906674999992</v>
      </c>
      <c r="W1528">
        <f t="shared" si="100"/>
        <v>700</v>
      </c>
      <c r="X1528" s="17">
        <f t="shared" si="102"/>
        <v>700</v>
      </c>
      <c r="Y1528" t="s">
        <v>6957</v>
      </c>
      <c r="Z1528" t="s">
        <v>6957</v>
      </c>
      <c r="AA1528" t="s">
        <v>6958</v>
      </c>
      <c r="AB1528">
        <v>0</v>
      </c>
      <c r="AC1528">
        <v>0</v>
      </c>
    </row>
    <row r="1529" spans="1:29" ht="23.25">
      <c r="A1529">
        <v>1557</v>
      </c>
      <c r="B1529" t="s">
        <v>6956</v>
      </c>
      <c r="C1529" t="s">
        <v>6957</v>
      </c>
      <c r="D1529" t="s">
        <v>6957</v>
      </c>
      <c r="E1529" t="s">
        <v>6958</v>
      </c>
      <c r="F1529" t="s">
        <v>6958</v>
      </c>
      <c r="H1529" t="s">
        <v>2616</v>
      </c>
      <c r="I1529" t="s">
        <v>6037</v>
      </c>
      <c r="J1529" t="s">
        <v>6959</v>
      </c>
      <c r="K1529" t="s">
        <v>6959</v>
      </c>
      <c r="L1529">
        <v>0</v>
      </c>
      <c r="M1529">
        <v>0</v>
      </c>
      <c r="N1529">
        <v>0</v>
      </c>
      <c r="O1529" t="s">
        <v>6960</v>
      </c>
      <c r="P1529" s="1">
        <v>0.21</v>
      </c>
      <c r="Q1529" t="s">
        <v>6961</v>
      </c>
      <c r="R1529">
        <v>0</v>
      </c>
      <c r="S1529">
        <v>0</v>
      </c>
      <c r="T1529" s="10">
        <f t="shared" si="101"/>
        <v>1553.7190082644629</v>
      </c>
      <c r="U1529" s="30">
        <v>1883.8355084999998</v>
      </c>
      <c r="W1529">
        <f t="shared" si="100"/>
        <v>1880</v>
      </c>
      <c r="X1529" s="17">
        <f t="shared" si="102"/>
        <v>1880</v>
      </c>
      <c r="Y1529" t="s">
        <v>6957</v>
      </c>
      <c r="Z1529" t="s">
        <v>6957</v>
      </c>
      <c r="AA1529" t="s">
        <v>6958</v>
      </c>
      <c r="AB1529">
        <v>0</v>
      </c>
      <c r="AC1529">
        <v>0</v>
      </c>
    </row>
    <row r="1530" spans="1:29" ht="23.25">
      <c r="A1530">
        <v>1558</v>
      </c>
      <c r="B1530" t="s">
        <v>6956</v>
      </c>
      <c r="C1530" t="s">
        <v>6957</v>
      </c>
      <c r="D1530" t="s">
        <v>6957</v>
      </c>
      <c r="E1530" t="s">
        <v>6958</v>
      </c>
      <c r="F1530" t="s">
        <v>6958</v>
      </c>
      <c r="H1530" t="s">
        <v>2618</v>
      </c>
      <c r="I1530" t="s">
        <v>6038</v>
      </c>
      <c r="J1530" t="s">
        <v>6959</v>
      </c>
      <c r="K1530" t="s">
        <v>6959</v>
      </c>
      <c r="L1530">
        <v>0</v>
      </c>
      <c r="M1530">
        <v>0</v>
      </c>
      <c r="N1530">
        <v>0</v>
      </c>
      <c r="O1530" t="s">
        <v>6960</v>
      </c>
      <c r="P1530" s="1">
        <v>0.21</v>
      </c>
      <c r="Q1530" t="s">
        <v>6961</v>
      </c>
      <c r="R1530">
        <v>0</v>
      </c>
      <c r="S1530">
        <v>0</v>
      </c>
      <c r="T1530" s="10">
        <f t="shared" si="101"/>
        <v>537.19008264462809</v>
      </c>
      <c r="U1530" s="30">
        <v>649.94759774999989</v>
      </c>
      <c r="W1530">
        <f t="shared" si="100"/>
        <v>650</v>
      </c>
      <c r="X1530" s="17">
        <f t="shared" si="102"/>
        <v>650</v>
      </c>
      <c r="Y1530" t="s">
        <v>6957</v>
      </c>
      <c r="Z1530" t="s">
        <v>6957</v>
      </c>
      <c r="AA1530" t="s">
        <v>6958</v>
      </c>
      <c r="AB1530">
        <v>0</v>
      </c>
      <c r="AC1530">
        <v>0</v>
      </c>
    </row>
    <row r="1531" spans="1:29" ht="23.25">
      <c r="A1531">
        <v>1559</v>
      </c>
      <c r="B1531" t="s">
        <v>6956</v>
      </c>
      <c r="C1531" t="s">
        <v>6957</v>
      </c>
      <c r="D1531" t="s">
        <v>6957</v>
      </c>
      <c r="E1531" t="s">
        <v>6958</v>
      </c>
      <c r="F1531" t="s">
        <v>6958</v>
      </c>
      <c r="H1531" t="s">
        <v>2621</v>
      </c>
      <c r="I1531" t="s">
        <v>6040</v>
      </c>
      <c r="J1531" t="s">
        <v>6959</v>
      </c>
      <c r="K1531" t="s">
        <v>6959</v>
      </c>
      <c r="L1531">
        <v>0</v>
      </c>
      <c r="M1531">
        <v>0</v>
      </c>
      <c r="N1531">
        <v>0</v>
      </c>
      <c r="O1531" t="s">
        <v>6960</v>
      </c>
      <c r="P1531" s="1">
        <v>0.21</v>
      </c>
      <c r="Q1531" t="s">
        <v>6961</v>
      </c>
      <c r="R1531">
        <v>0</v>
      </c>
      <c r="S1531">
        <v>0</v>
      </c>
      <c r="T1531" s="10">
        <f t="shared" si="101"/>
        <v>2074.3801652892562</v>
      </c>
      <c r="U1531" s="30">
        <v>2514.55681125</v>
      </c>
      <c r="W1531">
        <f t="shared" si="100"/>
        <v>2510</v>
      </c>
      <c r="X1531" s="17">
        <f t="shared" si="102"/>
        <v>2510</v>
      </c>
      <c r="Y1531" t="s">
        <v>6957</v>
      </c>
      <c r="Z1531" t="s">
        <v>6957</v>
      </c>
      <c r="AA1531" t="s">
        <v>6958</v>
      </c>
      <c r="AB1531">
        <v>0</v>
      </c>
      <c r="AC1531">
        <v>0</v>
      </c>
    </row>
    <row r="1532" spans="1:29" ht="23.25">
      <c r="A1532">
        <v>1560</v>
      </c>
      <c r="B1532" t="s">
        <v>6956</v>
      </c>
      <c r="C1532" t="s">
        <v>6957</v>
      </c>
      <c r="D1532" t="s">
        <v>6957</v>
      </c>
      <c r="E1532" t="s">
        <v>6958</v>
      </c>
      <c r="F1532" t="s">
        <v>6958</v>
      </c>
      <c r="H1532" t="s">
        <v>2622</v>
      </c>
      <c r="I1532" t="s">
        <v>6041</v>
      </c>
      <c r="J1532" t="s">
        <v>6959</v>
      </c>
      <c r="K1532" t="s">
        <v>6959</v>
      </c>
      <c r="L1532">
        <v>0</v>
      </c>
      <c r="M1532">
        <v>0</v>
      </c>
      <c r="N1532">
        <v>0</v>
      </c>
      <c r="O1532" t="s">
        <v>6960</v>
      </c>
      <c r="P1532" s="1">
        <v>0.21</v>
      </c>
      <c r="Q1532" t="s">
        <v>6961</v>
      </c>
      <c r="R1532">
        <v>0</v>
      </c>
      <c r="S1532">
        <v>0</v>
      </c>
      <c r="T1532" s="10">
        <f t="shared" si="101"/>
        <v>1413.2231404958677</v>
      </c>
      <c r="U1532" s="30">
        <v>1711.7601682499997</v>
      </c>
      <c r="W1532">
        <f t="shared" si="100"/>
        <v>1710</v>
      </c>
      <c r="X1532" s="17">
        <f t="shared" si="102"/>
        <v>1710</v>
      </c>
      <c r="Y1532" t="s">
        <v>6957</v>
      </c>
      <c r="Z1532" t="s">
        <v>6957</v>
      </c>
      <c r="AA1532" t="s">
        <v>6958</v>
      </c>
      <c r="AB1532">
        <v>0</v>
      </c>
      <c r="AC1532">
        <v>0</v>
      </c>
    </row>
    <row r="1533" spans="1:29" ht="23.25">
      <c r="A1533">
        <v>1561</v>
      </c>
      <c r="B1533" t="s">
        <v>6956</v>
      </c>
      <c r="C1533" t="s">
        <v>6957</v>
      </c>
      <c r="D1533" t="s">
        <v>6957</v>
      </c>
      <c r="E1533" t="s">
        <v>6958</v>
      </c>
      <c r="F1533" t="s">
        <v>6958</v>
      </c>
      <c r="H1533" t="s">
        <v>2623</v>
      </c>
      <c r="I1533" t="s">
        <v>6042</v>
      </c>
      <c r="J1533" t="s">
        <v>6959</v>
      </c>
      <c r="K1533" t="s">
        <v>6959</v>
      </c>
      <c r="L1533">
        <v>0</v>
      </c>
      <c r="M1533">
        <v>0</v>
      </c>
      <c r="N1533">
        <v>0</v>
      </c>
      <c r="O1533" t="s">
        <v>6960</v>
      </c>
      <c r="P1533" s="1">
        <v>0.21</v>
      </c>
      <c r="Q1533" t="s">
        <v>6961</v>
      </c>
      <c r="R1533">
        <v>0</v>
      </c>
      <c r="S1533">
        <v>0</v>
      </c>
      <c r="T1533" s="10">
        <f t="shared" si="101"/>
        <v>2231.404958677686</v>
      </c>
      <c r="U1533" s="30">
        <v>2697.3413774999999</v>
      </c>
      <c r="W1533">
        <f t="shared" si="100"/>
        <v>2700</v>
      </c>
      <c r="X1533" s="17">
        <f t="shared" si="102"/>
        <v>2700</v>
      </c>
      <c r="Y1533" t="s">
        <v>6957</v>
      </c>
      <c r="Z1533" t="s">
        <v>6957</v>
      </c>
      <c r="AA1533" t="s">
        <v>6958</v>
      </c>
      <c r="AB1533">
        <v>0</v>
      </c>
      <c r="AC1533">
        <v>0</v>
      </c>
    </row>
    <row r="1534" spans="1:29" ht="23.25">
      <c r="A1534">
        <v>1562</v>
      </c>
      <c r="B1534" t="s">
        <v>6956</v>
      </c>
      <c r="C1534" t="s">
        <v>6957</v>
      </c>
      <c r="D1534" t="s">
        <v>6957</v>
      </c>
      <c r="E1534" t="s">
        <v>6958</v>
      </c>
      <c r="F1534" t="s">
        <v>6958</v>
      </c>
      <c r="H1534" t="s">
        <v>2624</v>
      </c>
      <c r="I1534" t="s">
        <v>6043</v>
      </c>
      <c r="J1534" t="s">
        <v>6959</v>
      </c>
      <c r="K1534" t="s">
        <v>6959</v>
      </c>
      <c r="L1534">
        <v>0</v>
      </c>
      <c r="M1534">
        <v>0</v>
      </c>
      <c r="N1534">
        <v>0</v>
      </c>
      <c r="O1534" t="s">
        <v>6960</v>
      </c>
      <c r="P1534" s="1">
        <v>0.21</v>
      </c>
      <c r="Q1534" t="s">
        <v>6961</v>
      </c>
      <c r="R1534">
        <v>0</v>
      </c>
      <c r="S1534">
        <v>0</v>
      </c>
      <c r="T1534" s="10">
        <f t="shared" si="101"/>
        <v>1462.8099173553719</v>
      </c>
      <c r="U1534" s="30">
        <v>1771.66714725</v>
      </c>
      <c r="W1534">
        <f t="shared" si="100"/>
        <v>1770</v>
      </c>
      <c r="X1534" s="17">
        <f t="shared" si="102"/>
        <v>1770</v>
      </c>
      <c r="Y1534" t="s">
        <v>6957</v>
      </c>
      <c r="Z1534" t="s">
        <v>6957</v>
      </c>
      <c r="AA1534" t="s">
        <v>6958</v>
      </c>
      <c r="AB1534">
        <v>0</v>
      </c>
      <c r="AC1534">
        <v>0</v>
      </c>
    </row>
    <row r="1535" spans="1:29" ht="23.25">
      <c r="A1535">
        <v>1563</v>
      </c>
      <c r="B1535" t="s">
        <v>6956</v>
      </c>
      <c r="C1535" t="s">
        <v>6957</v>
      </c>
      <c r="D1535" t="s">
        <v>6957</v>
      </c>
      <c r="E1535" t="s">
        <v>6958</v>
      </c>
      <c r="F1535" t="s">
        <v>6958</v>
      </c>
      <c r="H1535" t="s">
        <v>2625</v>
      </c>
      <c r="I1535" t="s">
        <v>6044</v>
      </c>
      <c r="J1535" t="s">
        <v>6959</v>
      </c>
      <c r="K1535" t="s">
        <v>6959</v>
      </c>
      <c r="L1535">
        <v>0</v>
      </c>
      <c r="M1535">
        <v>0</v>
      </c>
      <c r="N1535">
        <v>0</v>
      </c>
      <c r="O1535" t="s">
        <v>6960</v>
      </c>
      <c r="P1535" s="1">
        <v>0.21</v>
      </c>
      <c r="Q1535" t="s">
        <v>6961</v>
      </c>
      <c r="R1535">
        <v>0</v>
      </c>
      <c r="S1535">
        <v>0</v>
      </c>
      <c r="T1535" s="10">
        <f t="shared" si="101"/>
        <v>2388.4297520661157</v>
      </c>
      <c r="U1535" s="30">
        <v>2889.3348000000001</v>
      </c>
      <c r="W1535">
        <f t="shared" si="100"/>
        <v>2890</v>
      </c>
      <c r="X1535" s="17">
        <f t="shared" si="102"/>
        <v>2890</v>
      </c>
      <c r="Y1535" t="s">
        <v>6957</v>
      </c>
      <c r="Z1535" t="s">
        <v>6957</v>
      </c>
      <c r="AA1535" t="s">
        <v>6958</v>
      </c>
      <c r="AB1535">
        <v>0</v>
      </c>
      <c r="AC1535">
        <v>0</v>
      </c>
    </row>
    <row r="1536" spans="1:29" ht="23.25">
      <c r="A1536">
        <v>1564</v>
      </c>
      <c r="B1536" t="s">
        <v>6956</v>
      </c>
      <c r="C1536" t="s">
        <v>6957</v>
      </c>
      <c r="D1536" t="s">
        <v>6957</v>
      </c>
      <c r="E1536" t="s">
        <v>6958</v>
      </c>
      <c r="F1536" t="s">
        <v>6958</v>
      </c>
      <c r="H1536" t="s">
        <v>2626</v>
      </c>
      <c r="I1536" t="s">
        <v>6045</v>
      </c>
      <c r="J1536" t="s">
        <v>6959</v>
      </c>
      <c r="K1536" t="s">
        <v>6959</v>
      </c>
      <c r="L1536">
        <v>0</v>
      </c>
      <c r="M1536">
        <v>0</v>
      </c>
      <c r="N1536">
        <v>0</v>
      </c>
      <c r="O1536" t="s">
        <v>6960</v>
      </c>
      <c r="P1536" s="1">
        <v>0.21</v>
      </c>
      <c r="Q1536" t="s">
        <v>6961</v>
      </c>
      <c r="R1536">
        <v>0</v>
      </c>
      <c r="S1536">
        <v>0</v>
      </c>
      <c r="T1536" s="10">
        <f t="shared" si="101"/>
        <v>1553.7190082644629</v>
      </c>
      <c r="U1536" s="30">
        <v>1875.57898275</v>
      </c>
      <c r="W1536">
        <f t="shared" si="100"/>
        <v>1880</v>
      </c>
      <c r="X1536" s="17">
        <f t="shared" si="102"/>
        <v>1880</v>
      </c>
      <c r="Y1536" t="s">
        <v>6957</v>
      </c>
      <c r="Z1536" t="s">
        <v>6957</v>
      </c>
      <c r="AA1536" t="s">
        <v>6958</v>
      </c>
      <c r="AB1536">
        <v>0</v>
      </c>
      <c r="AC1536">
        <v>0</v>
      </c>
    </row>
    <row r="1537" spans="1:29" ht="23.25">
      <c r="A1537">
        <v>1565</v>
      </c>
      <c r="B1537" t="s">
        <v>6956</v>
      </c>
      <c r="C1537" t="s">
        <v>6957</v>
      </c>
      <c r="D1537" t="s">
        <v>6957</v>
      </c>
      <c r="E1537" t="s">
        <v>6958</v>
      </c>
      <c r="F1537" t="s">
        <v>6958</v>
      </c>
      <c r="H1537" t="s">
        <v>2627</v>
      </c>
      <c r="I1537" t="s">
        <v>6046</v>
      </c>
      <c r="J1537" t="s">
        <v>6959</v>
      </c>
      <c r="K1537" t="s">
        <v>6959</v>
      </c>
      <c r="L1537">
        <v>0</v>
      </c>
      <c r="M1537">
        <v>0</v>
      </c>
      <c r="N1537">
        <v>0</v>
      </c>
      <c r="O1537" t="s">
        <v>6960</v>
      </c>
      <c r="P1537" s="1">
        <v>0.21</v>
      </c>
      <c r="Q1537" t="s">
        <v>6961</v>
      </c>
      <c r="R1537">
        <v>0</v>
      </c>
      <c r="S1537">
        <v>0</v>
      </c>
      <c r="T1537" s="10">
        <f t="shared" si="101"/>
        <v>2553.7190082644629</v>
      </c>
      <c r="U1537" s="30">
        <v>3090.5819999999999</v>
      </c>
      <c r="W1537">
        <f t="shared" ref="W1537:W1600" si="103">MROUND(U1537,10)</f>
        <v>3090</v>
      </c>
      <c r="X1537" s="17">
        <f t="shared" si="102"/>
        <v>3090</v>
      </c>
      <c r="Y1537" t="s">
        <v>6957</v>
      </c>
      <c r="Z1537" t="s">
        <v>6957</v>
      </c>
      <c r="AA1537" t="s">
        <v>6958</v>
      </c>
      <c r="AB1537">
        <v>0</v>
      </c>
      <c r="AC1537">
        <v>0</v>
      </c>
    </row>
    <row r="1538" spans="1:29" ht="23.25">
      <c r="A1538">
        <v>1566</v>
      </c>
      <c r="B1538" t="s">
        <v>6956</v>
      </c>
      <c r="C1538" t="s">
        <v>6957</v>
      </c>
      <c r="D1538" t="s">
        <v>6957</v>
      </c>
      <c r="E1538" t="s">
        <v>6958</v>
      </c>
      <c r="F1538" t="s">
        <v>6958</v>
      </c>
      <c r="H1538" t="s">
        <v>2628</v>
      </c>
      <c r="I1538" t="s">
        <v>6047</v>
      </c>
      <c r="J1538" t="s">
        <v>6959</v>
      </c>
      <c r="K1538" t="s">
        <v>6959</v>
      </c>
      <c r="L1538">
        <v>0</v>
      </c>
      <c r="M1538">
        <v>0</v>
      </c>
      <c r="N1538">
        <v>0</v>
      </c>
      <c r="O1538" t="s">
        <v>6960</v>
      </c>
      <c r="P1538" s="1">
        <v>0.21</v>
      </c>
      <c r="Q1538" t="s">
        <v>6961</v>
      </c>
      <c r="R1538">
        <v>0</v>
      </c>
      <c r="S1538">
        <v>0</v>
      </c>
      <c r="T1538" s="10">
        <f t="shared" si="101"/>
        <v>1636.3636363636365</v>
      </c>
      <c r="U1538" s="30">
        <v>1976.0408662499997</v>
      </c>
      <c r="W1538">
        <f t="shared" si="103"/>
        <v>1980</v>
      </c>
      <c r="X1538" s="17">
        <f t="shared" si="102"/>
        <v>1980</v>
      </c>
      <c r="Y1538" t="s">
        <v>6957</v>
      </c>
      <c r="Z1538" t="s">
        <v>6957</v>
      </c>
      <c r="AA1538" t="s">
        <v>6958</v>
      </c>
      <c r="AB1538">
        <v>0</v>
      </c>
      <c r="AC1538">
        <v>0</v>
      </c>
    </row>
    <row r="1539" spans="1:29" ht="23.25">
      <c r="A1539">
        <v>1567</v>
      </c>
      <c r="B1539" t="s">
        <v>6956</v>
      </c>
      <c r="C1539" t="s">
        <v>6957</v>
      </c>
      <c r="D1539" t="s">
        <v>6957</v>
      </c>
      <c r="E1539" t="s">
        <v>6958</v>
      </c>
      <c r="F1539" t="s">
        <v>6958</v>
      </c>
      <c r="H1539" t="s">
        <v>2630</v>
      </c>
      <c r="I1539" t="s">
        <v>6048</v>
      </c>
      <c r="J1539" t="s">
        <v>6959</v>
      </c>
      <c r="K1539" t="s">
        <v>6959</v>
      </c>
      <c r="L1539">
        <v>0</v>
      </c>
      <c r="M1539">
        <v>0</v>
      </c>
      <c r="N1539">
        <v>0</v>
      </c>
      <c r="O1539" t="s">
        <v>6960</v>
      </c>
      <c r="P1539" s="1">
        <v>0.21</v>
      </c>
      <c r="Q1539" t="s">
        <v>6961</v>
      </c>
      <c r="R1539">
        <v>0</v>
      </c>
      <c r="S1539">
        <v>0</v>
      </c>
      <c r="T1539" s="10">
        <f t="shared" si="101"/>
        <v>8.2644628099173563</v>
      </c>
      <c r="U1539" s="30">
        <v>7.1334945000000003</v>
      </c>
      <c r="W1539">
        <f t="shared" si="103"/>
        <v>10</v>
      </c>
      <c r="X1539" s="17">
        <f t="shared" si="102"/>
        <v>10</v>
      </c>
      <c r="Y1539" t="s">
        <v>6957</v>
      </c>
      <c r="Z1539" t="s">
        <v>6957</v>
      </c>
      <c r="AA1539" t="s">
        <v>6958</v>
      </c>
      <c r="AB1539">
        <v>0</v>
      </c>
      <c r="AC1539">
        <v>0</v>
      </c>
    </row>
    <row r="1540" spans="1:29" ht="23.25">
      <c r="A1540">
        <v>1568</v>
      </c>
      <c r="B1540" t="s">
        <v>6956</v>
      </c>
      <c r="C1540" t="s">
        <v>6957</v>
      </c>
      <c r="D1540" t="s">
        <v>6957</v>
      </c>
      <c r="E1540" t="s">
        <v>6958</v>
      </c>
      <c r="F1540" t="s">
        <v>6958</v>
      </c>
      <c r="H1540" t="s">
        <v>2631</v>
      </c>
      <c r="I1540" t="s">
        <v>6049</v>
      </c>
      <c r="J1540" t="s">
        <v>6959</v>
      </c>
      <c r="K1540" t="s">
        <v>6959</v>
      </c>
      <c r="L1540">
        <v>0</v>
      </c>
      <c r="M1540">
        <v>0</v>
      </c>
      <c r="N1540">
        <v>0</v>
      </c>
      <c r="O1540" t="s">
        <v>6960</v>
      </c>
      <c r="P1540" s="1">
        <v>0.21</v>
      </c>
      <c r="Q1540" t="s">
        <v>6961</v>
      </c>
      <c r="R1540">
        <v>0</v>
      </c>
      <c r="S1540">
        <v>0</v>
      </c>
      <c r="T1540" s="10">
        <f t="shared" si="101"/>
        <v>8.2644628099173563</v>
      </c>
      <c r="U1540" s="30">
        <v>9.029171250000001</v>
      </c>
      <c r="W1540">
        <f t="shared" si="103"/>
        <v>10</v>
      </c>
      <c r="X1540" s="17">
        <f t="shared" si="102"/>
        <v>10</v>
      </c>
      <c r="Y1540" t="s">
        <v>6957</v>
      </c>
      <c r="Z1540" t="s">
        <v>6957</v>
      </c>
      <c r="AA1540" t="s">
        <v>6958</v>
      </c>
      <c r="AB1540">
        <v>0</v>
      </c>
      <c r="AC1540">
        <v>0</v>
      </c>
    </row>
    <row r="1541" spans="1:29" ht="23.25">
      <c r="A1541">
        <v>1569</v>
      </c>
      <c r="B1541" t="s">
        <v>6956</v>
      </c>
      <c r="C1541" t="s">
        <v>6957</v>
      </c>
      <c r="D1541" t="s">
        <v>6957</v>
      </c>
      <c r="E1541" t="s">
        <v>6958</v>
      </c>
      <c r="F1541" t="s">
        <v>6958</v>
      </c>
      <c r="H1541" t="s">
        <v>2632</v>
      </c>
      <c r="I1541" t="s">
        <v>6050</v>
      </c>
      <c r="J1541" t="s">
        <v>6959</v>
      </c>
      <c r="K1541" t="s">
        <v>6959</v>
      </c>
      <c r="L1541">
        <v>0</v>
      </c>
      <c r="M1541">
        <v>0</v>
      </c>
      <c r="N1541">
        <v>0</v>
      </c>
      <c r="O1541" t="s">
        <v>6960</v>
      </c>
      <c r="P1541" s="1">
        <v>0.21</v>
      </c>
      <c r="Q1541" t="s">
        <v>6961</v>
      </c>
      <c r="R1541">
        <v>0</v>
      </c>
      <c r="S1541">
        <v>0</v>
      </c>
      <c r="T1541" s="10">
        <f t="shared" si="101"/>
        <v>8.2644628099173563</v>
      </c>
      <c r="U1541" s="30">
        <v>14.74315425</v>
      </c>
      <c r="W1541">
        <f t="shared" si="103"/>
        <v>10</v>
      </c>
      <c r="X1541" s="17">
        <f t="shared" si="102"/>
        <v>10</v>
      </c>
      <c r="Y1541" t="s">
        <v>6957</v>
      </c>
      <c r="Z1541" t="s">
        <v>6957</v>
      </c>
      <c r="AA1541" t="s">
        <v>6958</v>
      </c>
      <c r="AB1541">
        <v>0</v>
      </c>
      <c r="AC1541">
        <v>0</v>
      </c>
    </row>
    <row r="1542" spans="1:29" ht="23.25">
      <c r="A1542">
        <v>1570</v>
      </c>
      <c r="B1542" t="s">
        <v>6956</v>
      </c>
      <c r="C1542" t="s">
        <v>6957</v>
      </c>
      <c r="D1542" t="s">
        <v>6957</v>
      </c>
      <c r="E1542" t="s">
        <v>6958</v>
      </c>
      <c r="F1542" t="s">
        <v>6958</v>
      </c>
      <c r="H1542" t="s">
        <v>2633</v>
      </c>
      <c r="I1542" t="s">
        <v>6051</v>
      </c>
      <c r="J1542" t="s">
        <v>6959</v>
      </c>
      <c r="K1542" t="s">
        <v>6959</v>
      </c>
      <c r="L1542">
        <v>0</v>
      </c>
      <c r="M1542">
        <v>0</v>
      </c>
      <c r="N1542">
        <v>0</v>
      </c>
      <c r="O1542" t="s">
        <v>6960</v>
      </c>
      <c r="P1542" s="1">
        <v>0.21</v>
      </c>
      <c r="Q1542" t="s">
        <v>6961</v>
      </c>
      <c r="R1542">
        <v>0</v>
      </c>
      <c r="S1542">
        <v>0</v>
      </c>
      <c r="T1542" s="10">
        <f t="shared" si="101"/>
        <v>8.2644628099173563</v>
      </c>
      <c r="U1542" s="30">
        <v>5.318676</v>
      </c>
      <c r="W1542">
        <f t="shared" si="103"/>
        <v>10</v>
      </c>
      <c r="X1542" s="17">
        <f t="shared" si="102"/>
        <v>10</v>
      </c>
      <c r="Y1542" t="s">
        <v>6957</v>
      </c>
      <c r="Z1542" t="s">
        <v>6957</v>
      </c>
      <c r="AA1542" t="s">
        <v>6958</v>
      </c>
      <c r="AB1542">
        <v>0</v>
      </c>
      <c r="AC1542">
        <v>0</v>
      </c>
    </row>
    <row r="1543" spans="1:29" ht="23.25">
      <c r="A1543">
        <v>1571</v>
      </c>
      <c r="B1543" t="s">
        <v>6956</v>
      </c>
      <c r="C1543" t="s">
        <v>6957</v>
      </c>
      <c r="D1543" t="s">
        <v>6957</v>
      </c>
      <c r="E1543" t="s">
        <v>6958</v>
      </c>
      <c r="F1543" t="s">
        <v>6958</v>
      </c>
      <c r="H1543" t="s">
        <v>2634</v>
      </c>
      <c r="I1543" t="s">
        <v>6052</v>
      </c>
      <c r="J1543" t="s">
        <v>6959</v>
      </c>
      <c r="K1543" t="s">
        <v>6959</v>
      </c>
      <c r="L1543">
        <v>0</v>
      </c>
      <c r="M1543">
        <v>0</v>
      </c>
      <c r="N1543">
        <v>0</v>
      </c>
      <c r="O1543" t="s">
        <v>6960</v>
      </c>
      <c r="P1543" s="1">
        <v>0.21</v>
      </c>
      <c r="Q1543" t="s">
        <v>6961</v>
      </c>
      <c r="R1543">
        <v>0</v>
      </c>
      <c r="S1543">
        <v>0</v>
      </c>
      <c r="T1543" s="10">
        <f t="shared" si="101"/>
        <v>8.2644628099173563</v>
      </c>
      <c r="U1543" s="30">
        <v>6.4686599999999999</v>
      </c>
      <c r="W1543">
        <f t="shared" si="103"/>
        <v>10</v>
      </c>
      <c r="X1543" s="17">
        <f t="shared" si="102"/>
        <v>10</v>
      </c>
      <c r="Y1543" t="s">
        <v>6957</v>
      </c>
      <c r="Z1543" t="s">
        <v>6957</v>
      </c>
      <c r="AA1543" t="s">
        <v>6958</v>
      </c>
      <c r="AB1543">
        <v>0</v>
      </c>
      <c r="AC1543">
        <v>0</v>
      </c>
    </row>
    <row r="1544" spans="1:29" ht="23.25">
      <c r="A1544">
        <v>1572</v>
      </c>
      <c r="B1544" t="s">
        <v>6956</v>
      </c>
      <c r="C1544" t="s">
        <v>6957</v>
      </c>
      <c r="D1544" t="s">
        <v>6957</v>
      </c>
      <c r="E1544" t="s">
        <v>6958</v>
      </c>
      <c r="F1544" t="s">
        <v>6958</v>
      </c>
      <c r="H1544" t="s">
        <v>2635</v>
      </c>
      <c r="I1544" t="s">
        <v>6053</v>
      </c>
      <c r="J1544" t="s">
        <v>6959</v>
      </c>
      <c r="K1544" t="s">
        <v>6959</v>
      </c>
      <c r="L1544">
        <v>0</v>
      </c>
      <c r="M1544">
        <v>0</v>
      </c>
      <c r="N1544">
        <v>0</v>
      </c>
      <c r="O1544" t="s">
        <v>6960</v>
      </c>
      <c r="P1544" s="1">
        <v>0.21</v>
      </c>
      <c r="Q1544" t="s">
        <v>6961</v>
      </c>
      <c r="R1544">
        <v>0</v>
      </c>
      <c r="S1544">
        <v>0</v>
      </c>
      <c r="T1544" s="10">
        <f t="shared" si="101"/>
        <v>8.2644628099173563</v>
      </c>
      <c r="U1544" s="30">
        <v>8.1127777499999976</v>
      </c>
      <c r="W1544">
        <f t="shared" si="103"/>
        <v>10</v>
      </c>
      <c r="X1544" s="17">
        <f t="shared" si="102"/>
        <v>10</v>
      </c>
      <c r="Y1544" t="s">
        <v>6957</v>
      </c>
      <c r="Z1544" t="s">
        <v>6957</v>
      </c>
      <c r="AA1544" t="s">
        <v>6958</v>
      </c>
      <c r="AB1544">
        <v>0</v>
      </c>
      <c r="AC1544">
        <v>0</v>
      </c>
    </row>
    <row r="1545" spans="1:29" ht="23.25">
      <c r="A1545">
        <v>1573</v>
      </c>
      <c r="B1545" t="s">
        <v>6956</v>
      </c>
      <c r="C1545" t="s">
        <v>6957</v>
      </c>
      <c r="D1545" t="s">
        <v>6957</v>
      </c>
      <c r="E1545" t="s">
        <v>6958</v>
      </c>
      <c r="F1545" t="s">
        <v>6958</v>
      </c>
      <c r="H1545" t="s">
        <v>2636</v>
      </c>
      <c r="I1545" t="s">
        <v>6054</v>
      </c>
      <c r="J1545" t="s">
        <v>6959</v>
      </c>
      <c r="K1545" t="s">
        <v>6959</v>
      </c>
      <c r="L1545">
        <v>0</v>
      </c>
      <c r="M1545">
        <v>0</v>
      </c>
      <c r="N1545">
        <v>0</v>
      </c>
      <c r="O1545" t="s">
        <v>6960</v>
      </c>
      <c r="P1545" s="1">
        <v>0.21</v>
      </c>
      <c r="Q1545" t="s">
        <v>6961</v>
      </c>
      <c r="R1545">
        <v>0</v>
      </c>
      <c r="S1545">
        <v>0</v>
      </c>
      <c r="T1545" s="10">
        <f t="shared" si="101"/>
        <v>8.2644628099173563</v>
      </c>
      <c r="U1545" s="30">
        <v>11.140470000000001</v>
      </c>
      <c r="W1545">
        <f t="shared" si="103"/>
        <v>10</v>
      </c>
      <c r="X1545" s="17">
        <f t="shared" si="102"/>
        <v>10</v>
      </c>
      <c r="Y1545" t="s">
        <v>6957</v>
      </c>
      <c r="Z1545" t="s">
        <v>6957</v>
      </c>
      <c r="AA1545" t="s">
        <v>6958</v>
      </c>
      <c r="AB1545">
        <v>0</v>
      </c>
      <c r="AC1545">
        <v>0</v>
      </c>
    </row>
    <row r="1546" spans="1:29" ht="23.25">
      <c r="A1546">
        <v>1574</v>
      </c>
      <c r="B1546" t="s">
        <v>6956</v>
      </c>
      <c r="C1546" t="s">
        <v>6957</v>
      </c>
      <c r="D1546" t="s">
        <v>6957</v>
      </c>
      <c r="E1546" t="s">
        <v>6958</v>
      </c>
      <c r="F1546" t="s">
        <v>6958</v>
      </c>
      <c r="H1546" t="s">
        <v>2637</v>
      </c>
      <c r="I1546" t="s">
        <v>6055</v>
      </c>
      <c r="J1546" t="s">
        <v>6959</v>
      </c>
      <c r="K1546" t="s">
        <v>6959</v>
      </c>
      <c r="L1546">
        <v>0</v>
      </c>
      <c r="M1546">
        <v>0</v>
      </c>
      <c r="N1546">
        <v>0</v>
      </c>
      <c r="O1546" t="s">
        <v>6960</v>
      </c>
      <c r="P1546" s="1">
        <v>0.21</v>
      </c>
      <c r="Q1546" t="s">
        <v>6961</v>
      </c>
      <c r="R1546">
        <v>0</v>
      </c>
      <c r="S1546">
        <v>0</v>
      </c>
      <c r="T1546" s="10">
        <f t="shared" si="101"/>
        <v>8.2644628099173563</v>
      </c>
      <c r="U1546" s="30">
        <v>12.65880825</v>
      </c>
      <c r="W1546">
        <f t="shared" si="103"/>
        <v>10</v>
      </c>
      <c r="X1546" s="17">
        <f t="shared" si="102"/>
        <v>10</v>
      </c>
      <c r="Y1546" t="s">
        <v>6957</v>
      </c>
      <c r="Z1546" t="s">
        <v>6957</v>
      </c>
      <c r="AA1546" t="s">
        <v>6958</v>
      </c>
      <c r="AB1546">
        <v>0</v>
      </c>
      <c r="AC1546">
        <v>0</v>
      </c>
    </row>
    <row r="1547" spans="1:29" ht="23.25">
      <c r="A1547">
        <v>1575</v>
      </c>
      <c r="B1547" t="s">
        <v>6956</v>
      </c>
      <c r="C1547" t="s">
        <v>6957</v>
      </c>
      <c r="D1547" t="s">
        <v>6957</v>
      </c>
      <c r="E1547" t="s">
        <v>6958</v>
      </c>
      <c r="F1547" t="s">
        <v>6958</v>
      </c>
      <c r="H1547" t="s">
        <v>2638</v>
      </c>
      <c r="I1547" t="s">
        <v>6056</v>
      </c>
      <c r="J1547" t="s">
        <v>6959</v>
      </c>
      <c r="K1547" t="s">
        <v>6959</v>
      </c>
      <c r="L1547">
        <v>0</v>
      </c>
      <c r="M1547">
        <v>0</v>
      </c>
      <c r="N1547">
        <v>0</v>
      </c>
      <c r="O1547" t="s">
        <v>6960</v>
      </c>
      <c r="P1547" s="1">
        <v>0.21</v>
      </c>
      <c r="Q1547" t="s">
        <v>6961</v>
      </c>
      <c r="R1547">
        <v>0</v>
      </c>
      <c r="S1547">
        <v>0</v>
      </c>
      <c r="T1547" s="10">
        <f t="shared" si="101"/>
        <v>16.528925619834713</v>
      </c>
      <c r="U1547" s="30">
        <v>15.201351000000001</v>
      </c>
      <c r="W1547">
        <f t="shared" si="103"/>
        <v>20</v>
      </c>
      <c r="X1547" s="17">
        <f t="shared" si="102"/>
        <v>20</v>
      </c>
      <c r="Y1547" t="s">
        <v>6957</v>
      </c>
      <c r="Z1547" t="s">
        <v>6957</v>
      </c>
      <c r="AA1547" t="s">
        <v>6958</v>
      </c>
      <c r="AB1547">
        <v>0</v>
      </c>
      <c r="AC1547">
        <v>0</v>
      </c>
    </row>
    <row r="1548" spans="1:29" ht="23.25">
      <c r="A1548">
        <v>1576</v>
      </c>
      <c r="B1548" t="s">
        <v>6956</v>
      </c>
      <c r="C1548" t="s">
        <v>6957</v>
      </c>
      <c r="D1548" t="s">
        <v>6957</v>
      </c>
      <c r="E1548" t="s">
        <v>6958</v>
      </c>
      <c r="F1548" t="s">
        <v>6958</v>
      </c>
      <c r="H1548" t="s">
        <v>2654</v>
      </c>
      <c r="I1548" t="s">
        <v>6068</v>
      </c>
      <c r="J1548" t="s">
        <v>6959</v>
      </c>
      <c r="K1548" t="s">
        <v>6959</v>
      </c>
      <c r="L1548">
        <v>0</v>
      </c>
      <c r="M1548">
        <v>0</v>
      </c>
      <c r="N1548">
        <v>0</v>
      </c>
      <c r="O1548" t="s">
        <v>6960</v>
      </c>
      <c r="P1548" s="1">
        <v>0.21</v>
      </c>
      <c r="Q1548" t="s">
        <v>6961</v>
      </c>
      <c r="R1548">
        <v>0</v>
      </c>
      <c r="S1548">
        <v>0</v>
      </c>
      <c r="T1548" s="10">
        <f t="shared" si="101"/>
        <v>628.09917355371908</v>
      </c>
      <c r="U1548" s="30">
        <v>756.12346424999998</v>
      </c>
      <c r="W1548">
        <f t="shared" si="103"/>
        <v>760</v>
      </c>
      <c r="X1548" s="17">
        <f t="shared" si="102"/>
        <v>760</v>
      </c>
      <c r="Y1548" t="s">
        <v>6957</v>
      </c>
      <c r="Z1548" t="s">
        <v>6957</v>
      </c>
      <c r="AA1548" t="s">
        <v>6958</v>
      </c>
      <c r="AB1548">
        <v>0</v>
      </c>
      <c r="AC1548">
        <v>0</v>
      </c>
    </row>
    <row r="1549" spans="1:29" ht="23.25">
      <c r="A1549">
        <v>1577</v>
      </c>
      <c r="B1549" t="s">
        <v>6956</v>
      </c>
      <c r="C1549" t="s">
        <v>6957</v>
      </c>
      <c r="D1549" t="s">
        <v>6957</v>
      </c>
      <c r="E1549" t="s">
        <v>6958</v>
      </c>
      <c r="F1549" t="s">
        <v>6958</v>
      </c>
      <c r="H1549" t="s">
        <v>2655</v>
      </c>
      <c r="I1549" t="s">
        <v>6069</v>
      </c>
      <c r="J1549" t="s">
        <v>6959</v>
      </c>
      <c r="K1549" t="s">
        <v>6959</v>
      </c>
      <c r="L1549">
        <v>0</v>
      </c>
      <c r="M1549">
        <v>0</v>
      </c>
      <c r="N1549">
        <v>0</v>
      </c>
      <c r="O1549" t="s">
        <v>6960</v>
      </c>
      <c r="P1549" s="1">
        <v>0.21</v>
      </c>
      <c r="Q1549" t="s">
        <v>6961</v>
      </c>
      <c r="R1549">
        <v>0</v>
      </c>
      <c r="S1549">
        <v>0</v>
      </c>
      <c r="T1549" s="10">
        <f t="shared" si="101"/>
        <v>710.74380165289256</v>
      </c>
      <c r="U1549" s="30">
        <v>862.83838575000004</v>
      </c>
      <c r="W1549">
        <f t="shared" si="103"/>
        <v>860</v>
      </c>
      <c r="X1549" s="17">
        <f t="shared" si="102"/>
        <v>860</v>
      </c>
      <c r="Y1549" t="s">
        <v>6957</v>
      </c>
      <c r="Z1549" t="s">
        <v>6957</v>
      </c>
      <c r="AA1549" t="s">
        <v>6958</v>
      </c>
      <c r="AB1549">
        <v>0</v>
      </c>
      <c r="AC1549">
        <v>0</v>
      </c>
    </row>
    <row r="1550" spans="1:29" ht="23.25">
      <c r="A1550">
        <v>1578</v>
      </c>
      <c r="B1550" t="s">
        <v>6956</v>
      </c>
      <c r="C1550" t="s">
        <v>6957</v>
      </c>
      <c r="D1550" t="s">
        <v>6957</v>
      </c>
      <c r="E1550" t="s">
        <v>6958</v>
      </c>
      <c r="F1550" t="s">
        <v>6958</v>
      </c>
      <c r="H1550" t="s">
        <v>2656</v>
      </c>
      <c r="I1550" t="s">
        <v>6070</v>
      </c>
      <c r="J1550" t="s">
        <v>6959</v>
      </c>
      <c r="K1550" t="s">
        <v>6959</v>
      </c>
      <c r="L1550">
        <v>0</v>
      </c>
      <c r="M1550">
        <v>0</v>
      </c>
      <c r="N1550">
        <v>0</v>
      </c>
      <c r="O1550" t="s">
        <v>6960</v>
      </c>
      <c r="P1550" s="1">
        <v>0.21</v>
      </c>
      <c r="Q1550" t="s">
        <v>6961</v>
      </c>
      <c r="R1550">
        <v>0</v>
      </c>
      <c r="S1550">
        <v>0</v>
      </c>
      <c r="T1550" s="10">
        <f t="shared" si="101"/>
        <v>966.94214876033061</v>
      </c>
      <c r="U1550" s="30">
        <v>1165.329099</v>
      </c>
      <c r="W1550">
        <f t="shared" si="103"/>
        <v>1170</v>
      </c>
      <c r="X1550" s="17">
        <f t="shared" si="102"/>
        <v>1170</v>
      </c>
      <c r="Y1550" t="s">
        <v>6957</v>
      </c>
      <c r="Z1550" t="s">
        <v>6957</v>
      </c>
      <c r="AA1550" t="s">
        <v>6958</v>
      </c>
      <c r="AB1550">
        <v>0</v>
      </c>
      <c r="AC1550">
        <v>0</v>
      </c>
    </row>
    <row r="1551" spans="1:29" ht="23.25">
      <c r="A1551">
        <v>1579</v>
      </c>
      <c r="B1551" t="s">
        <v>6956</v>
      </c>
      <c r="C1551" t="s">
        <v>6957</v>
      </c>
      <c r="D1551" t="s">
        <v>6957</v>
      </c>
      <c r="E1551" t="s">
        <v>6958</v>
      </c>
      <c r="F1551" t="s">
        <v>6958</v>
      </c>
      <c r="H1551" t="s">
        <v>2657</v>
      </c>
      <c r="I1551" t="s">
        <v>6071</v>
      </c>
      <c r="J1551" t="s">
        <v>6959</v>
      </c>
      <c r="K1551" t="s">
        <v>6959</v>
      </c>
      <c r="L1551">
        <v>0</v>
      </c>
      <c r="M1551">
        <v>0</v>
      </c>
      <c r="N1551">
        <v>0</v>
      </c>
      <c r="O1551" t="s">
        <v>6960</v>
      </c>
      <c r="P1551" s="1">
        <v>0.21</v>
      </c>
      <c r="Q1551" t="s">
        <v>6961</v>
      </c>
      <c r="R1551">
        <v>0</v>
      </c>
      <c r="S1551">
        <v>0</v>
      </c>
      <c r="T1551" s="10">
        <f t="shared" si="101"/>
        <v>1495.8677685950413</v>
      </c>
      <c r="U1551" s="30">
        <v>1805.7623760000001</v>
      </c>
      <c r="W1551">
        <f t="shared" si="103"/>
        <v>1810</v>
      </c>
      <c r="X1551" s="17">
        <f t="shared" si="102"/>
        <v>1810</v>
      </c>
      <c r="Y1551" t="s">
        <v>6957</v>
      </c>
      <c r="Z1551" t="s">
        <v>6957</v>
      </c>
      <c r="AA1551" t="s">
        <v>6958</v>
      </c>
      <c r="AB1551">
        <v>0</v>
      </c>
      <c r="AC1551">
        <v>0</v>
      </c>
    </row>
    <row r="1552" spans="1:29" ht="23.25">
      <c r="A1552">
        <v>1580</v>
      </c>
      <c r="B1552" t="s">
        <v>6956</v>
      </c>
      <c r="C1552" t="s">
        <v>6957</v>
      </c>
      <c r="D1552" t="s">
        <v>6957</v>
      </c>
      <c r="E1552" t="s">
        <v>6958</v>
      </c>
      <c r="F1552" t="s">
        <v>6958</v>
      </c>
      <c r="H1552" t="s">
        <v>2658</v>
      </c>
      <c r="I1552" t="s">
        <v>6072</v>
      </c>
      <c r="J1552" t="s">
        <v>6959</v>
      </c>
      <c r="K1552" t="s">
        <v>6959</v>
      </c>
      <c r="L1552">
        <v>0</v>
      </c>
      <c r="M1552">
        <v>0</v>
      </c>
      <c r="N1552">
        <v>0</v>
      </c>
      <c r="O1552" t="s">
        <v>6960</v>
      </c>
      <c r="P1552" s="1">
        <v>0.21</v>
      </c>
      <c r="Q1552" t="s">
        <v>6961</v>
      </c>
      <c r="R1552">
        <v>0</v>
      </c>
      <c r="S1552">
        <v>0</v>
      </c>
      <c r="T1552" s="10">
        <f t="shared" si="101"/>
        <v>611.57024793388427</v>
      </c>
      <c r="U1552" s="30">
        <v>738.75690899999995</v>
      </c>
      <c r="W1552">
        <f t="shared" si="103"/>
        <v>740</v>
      </c>
      <c r="X1552" s="17">
        <f t="shared" si="102"/>
        <v>740</v>
      </c>
      <c r="Y1552" t="s">
        <v>6957</v>
      </c>
      <c r="Z1552" t="s">
        <v>6957</v>
      </c>
      <c r="AA1552" t="s">
        <v>6958</v>
      </c>
      <c r="AB1552">
        <v>0</v>
      </c>
      <c r="AC1552">
        <v>0</v>
      </c>
    </row>
    <row r="1553" spans="1:29" ht="23.25">
      <c r="A1553">
        <v>1581</v>
      </c>
      <c r="B1553" t="s">
        <v>6956</v>
      </c>
      <c r="C1553" t="s">
        <v>6957</v>
      </c>
      <c r="D1553" t="s">
        <v>6957</v>
      </c>
      <c r="E1553" t="s">
        <v>6958</v>
      </c>
      <c r="F1553" t="s">
        <v>6958</v>
      </c>
      <c r="H1553" t="s">
        <v>2659</v>
      </c>
      <c r="I1553" t="s">
        <v>6073</v>
      </c>
      <c r="J1553" t="s">
        <v>6959</v>
      </c>
      <c r="K1553" t="s">
        <v>6959</v>
      </c>
      <c r="L1553">
        <v>0</v>
      </c>
      <c r="M1553">
        <v>0</v>
      </c>
      <c r="N1553">
        <v>0</v>
      </c>
      <c r="O1553" t="s">
        <v>6960</v>
      </c>
      <c r="P1553" s="1">
        <v>0.21</v>
      </c>
      <c r="Q1553" t="s">
        <v>6961</v>
      </c>
      <c r="R1553">
        <v>0</v>
      </c>
      <c r="S1553">
        <v>0</v>
      </c>
      <c r="T1553" s="10">
        <f t="shared" si="101"/>
        <v>702.47933884297527</v>
      </c>
      <c r="U1553" s="30">
        <v>845.08550775000003</v>
      </c>
      <c r="W1553">
        <f t="shared" si="103"/>
        <v>850</v>
      </c>
      <c r="X1553" s="17">
        <f t="shared" si="102"/>
        <v>850</v>
      </c>
      <c r="Y1553" t="s">
        <v>6957</v>
      </c>
      <c r="Z1553" t="s">
        <v>6957</v>
      </c>
      <c r="AA1553" t="s">
        <v>6958</v>
      </c>
      <c r="AB1553">
        <v>0</v>
      </c>
      <c r="AC1553">
        <v>0</v>
      </c>
    </row>
    <row r="1554" spans="1:29" ht="23.25">
      <c r="A1554">
        <v>1582</v>
      </c>
      <c r="B1554" t="s">
        <v>6956</v>
      </c>
      <c r="C1554" t="s">
        <v>6957</v>
      </c>
      <c r="D1554" t="s">
        <v>6957</v>
      </c>
      <c r="E1554" t="s">
        <v>6958</v>
      </c>
      <c r="F1554" t="s">
        <v>6958</v>
      </c>
      <c r="H1554" t="s">
        <v>2660</v>
      </c>
      <c r="I1554" t="s">
        <v>6074</v>
      </c>
      <c r="J1554" t="s">
        <v>6959</v>
      </c>
      <c r="K1554" t="s">
        <v>6959</v>
      </c>
      <c r="L1554">
        <v>0</v>
      </c>
      <c r="M1554">
        <v>0</v>
      </c>
      <c r="N1554">
        <v>0</v>
      </c>
      <c r="O1554" t="s">
        <v>6960</v>
      </c>
      <c r="P1554" s="1">
        <v>0.21</v>
      </c>
      <c r="Q1554" t="s">
        <v>6961</v>
      </c>
      <c r="R1554">
        <v>0</v>
      </c>
      <c r="S1554">
        <v>0</v>
      </c>
      <c r="T1554" s="10">
        <f t="shared" si="101"/>
        <v>950.41322314049592</v>
      </c>
      <c r="U1554" s="30">
        <v>1151.2417950000001</v>
      </c>
      <c r="W1554">
        <f t="shared" si="103"/>
        <v>1150</v>
      </c>
      <c r="X1554" s="17">
        <f t="shared" si="102"/>
        <v>1150</v>
      </c>
      <c r="Y1554" t="s">
        <v>6957</v>
      </c>
      <c r="Z1554" t="s">
        <v>6957</v>
      </c>
      <c r="AA1554" t="s">
        <v>6958</v>
      </c>
      <c r="AB1554">
        <v>0</v>
      </c>
      <c r="AC1554">
        <v>0</v>
      </c>
    </row>
    <row r="1555" spans="1:29" ht="23.25">
      <c r="A1555">
        <v>1583</v>
      </c>
      <c r="B1555" t="s">
        <v>6956</v>
      </c>
      <c r="C1555" t="s">
        <v>6957</v>
      </c>
      <c r="D1555" t="s">
        <v>6957</v>
      </c>
      <c r="E1555" t="s">
        <v>6958</v>
      </c>
      <c r="F1555" t="s">
        <v>6958</v>
      </c>
      <c r="H1555" t="s">
        <v>2661</v>
      </c>
      <c r="I1555" t="s">
        <v>6075</v>
      </c>
      <c r="J1555" t="s">
        <v>6959</v>
      </c>
      <c r="K1555" t="s">
        <v>6959</v>
      </c>
      <c r="L1555">
        <v>0</v>
      </c>
      <c r="M1555">
        <v>0</v>
      </c>
      <c r="N1555">
        <v>0</v>
      </c>
      <c r="O1555" t="s">
        <v>6960</v>
      </c>
      <c r="P1555" s="1">
        <v>0.21</v>
      </c>
      <c r="Q1555" t="s">
        <v>6961</v>
      </c>
      <c r="R1555">
        <v>0</v>
      </c>
      <c r="S1555">
        <v>0</v>
      </c>
      <c r="T1555" s="10">
        <f t="shared" si="101"/>
        <v>1462.8099173553719</v>
      </c>
      <c r="U1555" s="30">
        <v>1772.0894069999999</v>
      </c>
      <c r="W1555">
        <f t="shared" si="103"/>
        <v>1770</v>
      </c>
      <c r="X1555" s="17">
        <f t="shared" si="102"/>
        <v>1770</v>
      </c>
      <c r="Y1555" t="s">
        <v>6957</v>
      </c>
      <c r="Z1555" t="s">
        <v>6957</v>
      </c>
      <c r="AA1555" t="s">
        <v>6958</v>
      </c>
      <c r="AB1555">
        <v>0</v>
      </c>
      <c r="AC1555">
        <v>0</v>
      </c>
    </row>
    <row r="1556" spans="1:29" ht="23.25">
      <c r="A1556">
        <v>1584</v>
      </c>
      <c r="B1556" t="s">
        <v>6956</v>
      </c>
      <c r="C1556" t="s">
        <v>6957</v>
      </c>
      <c r="D1556" t="s">
        <v>6957</v>
      </c>
      <c r="E1556" t="s">
        <v>6958</v>
      </c>
      <c r="F1556" t="s">
        <v>6958</v>
      </c>
      <c r="H1556" t="s">
        <v>2670</v>
      </c>
      <c r="I1556" t="s">
        <v>6081</v>
      </c>
      <c r="J1556" t="s">
        <v>6959</v>
      </c>
      <c r="K1556" t="s">
        <v>6959</v>
      </c>
      <c r="L1556">
        <v>0</v>
      </c>
      <c r="M1556">
        <v>0</v>
      </c>
      <c r="N1556">
        <v>0</v>
      </c>
      <c r="O1556" t="s">
        <v>6960</v>
      </c>
      <c r="P1556" s="1">
        <v>0.21</v>
      </c>
      <c r="Q1556" t="s">
        <v>6961</v>
      </c>
      <c r="R1556">
        <v>0</v>
      </c>
      <c r="S1556">
        <v>0</v>
      </c>
      <c r="T1556" s="10">
        <f t="shared" si="101"/>
        <v>173.55371900826447</v>
      </c>
      <c r="U1556" s="30">
        <v>214.61576399999996</v>
      </c>
      <c r="W1556">
        <f t="shared" si="103"/>
        <v>210</v>
      </c>
      <c r="X1556" s="17">
        <f t="shared" si="102"/>
        <v>210</v>
      </c>
      <c r="Y1556" t="s">
        <v>6957</v>
      </c>
      <c r="Z1556" t="s">
        <v>6957</v>
      </c>
      <c r="AA1556" t="s">
        <v>6958</v>
      </c>
      <c r="AB1556">
        <v>0</v>
      </c>
      <c r="AC1556">
        <v>0</v>
      </c>
    </row>
    <row r="1557" spans="1:29" ht="23.25">
      <c r="A1557">
        <v>1585</v>
      </c>
      <c r="B1557" t="s">
        <v>6956</v>
      </c>
      <c r="C1557" t="s">
        <v>6957</v>
      </c>
      <c r="D1557" t="s">
        <v>6957</v>
      </c>
      <c r="E1557" t="s">
        <v>6958</v>
      </c>
      <c r="F1557" t="s">
        <v>6958</v>
      </c>
      <c r="H1557" t="s">
        <v>2671</v>
      </c>
      <c r="I1557" t="s">
        <v>6082</v>
      </c>
      <c r="J1557" t="s">
        <v>6959</v>
      </c>
      <c r="K1557" t="s">
        <v>6959</v>
      </c>
      <c r="L1557">
        <v>0</v>
      </c>
      <c r="M1557">
        <v>0</v>
      </c>
      <c r="N1557">
        <v>0</v>
      </c>
      <c r="O1557" t="s">
        <v>6960</v>
      </c>
      <c r="P1557" s="1">
        <v>0.21</v>
      </c>
      <c r="Q1557" t="s">
        <v>6961</v>
      </c>
      <c r="R1557">
        <v>0</v>
      </c>
      <c r="S1557">
        <v>0</v>
      </c>
      <c r="T1557" s="10">
        <f t="shared" si="101"/>
        <v>338.84297520661158</v>
      </c>
      <c r="U1557" s="30">
        <v>408.19041449999997</v>
      </c>
      <c r="W1557">
        <f t="shared" si="103"/>
        <v>410</v>
      </c>
      <c r="X1557" s="17">
        <f t="shared" si="102"/>
        <v>410</v>
      </c>
      <c r="Y1557" t="s">
        <v>6957</v>
      </c>
      <c r="Z1557" t="s">
        <v>6957</v>
      </c>
      <c r="AA1557" t="s">
        <v>6958</v>
      </c>
      <c r="AB1557">
        <v>0</v>
      </c>
      <c r="AC1557">
        <v>0</v>
      </c>
    </row>
    <row r="1558" spans="1:29" ht="23.25">
      <c r="A1558">
        <v>1586</v>
      </c>
      <c r="B1558" t="s">
        <v>6956</v>
      </c>
      <c r="C1558" t="s">
        <v>6957</v>
      </c>
      <c r="D1558" t="s">
        <v>6957</v>
      </c>
      <c r="E1558" t="s">
        <v>6958</v>
      </c>
      <c r="F1558" t="s">
        <v>6958</v>
      </c>
      <c r="H1558" t="s">
        <v>2672</v>
      </c>
      <c r="I1558" t="s">
        <v>6083</v>
      </c>
      <c r="J1558" t="s">
        <v>6959</v>
      </c>
      <c r="K1558" t="s">
        <v>6959</v>
      </c>
      <c r="L1558">
        <v>0</v>
      </c>
      <c r="M1558">
        <v>0</v>
      </c>
      <c r="N1558">
        <v>0</v>
      </c>
      <c r="O1558" t="s">
        <v>6960</v>
      </c>
      <c r="P1558" s="1">
        <v>0.21</v>
      </c>
      <c r="Q1558" t="s">
        <v>6961</v>
      </c>
      <c r="R1558">
        <v>0</v>
      </c>
      <c r="S1558">
        <v>0</v>
      </c>
      <c r="T1558" s="10">
        <f t="shared" si="101"/>
        <v>305.78512396694214</v>
      </c>
      <c r="U1558" s="30">
        <v>370.91476125000003</v>
      </c>
      <c r="W1558">
        <f t="shared" si="103"/>
        <v>370</v>
      </c>
      <c r="X1558" s="17">
        <f t="shared" si="102"/>
        <v>370</v>
      </c>
      <c r="Y1558" t="s">
        <v>6957</v>
      </c>
      <c r="Z1558" t="s">
        <v>6957</v>
      </c>
      <c r="AA1558" t="s">
        <v>6958</v>
      </c>
      <c r="AB1558">
        <v>0</v>
      </c>
      <c r="AC1558">
        <v>0</v>
      </c>
    </row>
    <row r="1559" spans="1:29" ht="23.25">
      <c r="A1559">
        <v>1587</v>
      </c>
      <c r="B1559" t="s">
        <v>6956</v>
      </c>
      <c r="C1559" t="s">
        <v>6957</v>
      </c>
      <c r="D1559" t="s">
        <v>6957</v>
      </c>
      <c r="E1559" t="s">
        <v>6958</v>
      </c>
      <c r="F1559" t="s">
        <v>6958</v>
      </c>
      <c r="H1559" t="s">
        <v>2673</v>
      </c>
      <c r="I1559" t="s">
        <v>6084</v>
      </c>
      <c r="J1559" t="s">
        <v>6959</v>
      </c>
      <c r="K1559" t="s">
        <v>6959</v>
      </c>
      <c r="L1559">
        <v>0</v>
      </c>
      <c r="M1559">
        <v>0</v>
      </c>
      <c r="N1559">
        <v>0</v>
      </c>
      <c r="O1559" t="s">
        <v>6960</v>
      </c>
      <c r="P1559" s="1">
        <v>0.21</v>
      </c>
      <c r="Q1559" t="s">
        <v>6961</v>
      </c>
      <c r="R1559">
        <v>0</v>
      </c>
      <c r="S1559">
        <v>0</v>
      </c>
      <c r="T1559" s="10">
        <f t="shared" si="101"/>
        <v>305.78512396694214</v>
      </c>
      <c r="U1559" s="30">
        <v>370.91476125000003</v>
      </c>
      <c r="W1559">
        <f t="shared" si="103"/>
        <v>370</v>
      </c>
      <c r="X1559" s="17">
        <f t="shared" si="102"/>
        <v>370</v>
      </c>
      <c r="Y1559" t="s">
        <v>6957</v>
      </c>
      <c r="Z1559" t="s">
        <v>6957</v>
      </c>
      <c r="AA1559" t="s">
        <v>6958</v>
      </c>
      <c r="AB1559">
        <v>0</v>
      </c>
      <c r="AC1559">
        <v>0</v>
      </c>
    </row>
    <row r="1560" spans="1:29" s="2" customFormat="1" ht="23.25">
      <c r="A1560">
        <v>1588</v>
      </c>
      <c r="B1560" s="2" t="s">
        <v>6956</v>
      </c>
      <c r="C1560" s="2" t="s">
        <v>6957</v>
      </c>
      <c r="D1560" s="2" t="s">
        <v>6957</v>
      </c>
      <c r="E1560" s="2" t="s">
        <v>6958</v>
      </c>
      <c r="F1560" s="2" t="s">
        <v>6958</v>
      </c>
      <c r="H1560" s="2" t="s">
        <v>11776</v>
      </c>
      <c r="I1560" s="2" t="s">
        <v>6091</v>
      </c>
      <c r="J1560" s="2" t="s">
        <v>6959</v>
      </c>
      <c r="K1560" s="2" t="s">
        <v>6959</v>
      </c>
      <c r="L1560" s="2">
        <v>0</v>
      </c>
      <c r="M1560" s="2">
        <v>0</v>
      </c>
      <c r="N1560" s="2">
        <v>0</v>
      </c>
      <c r="O1560" s="2" t="s">
        <v>6960</v>
      </c>
      <c r="P1560" s="3">
        <v>0.21</v>
      </c>
      <c r="Q1560" s="2" t="s">
        <v>6961</v>
      </c>
      <c r="R1560" s="2">
        <v>0</v>
      </c>
      <c r="S1560" s="2">
        <v>0</v>
      </c>
      <c r="T1560" s="10">
        <f t="shared" si="101"/>
        <v>4.9586776859504136</v>
      </c>
      <c r="U1560" s="30">
        <v>6016.851051749999</v>
      </c>
      <c r="V1560" s="2">
        <f>U1560/1000</f>
        <v>6.0168510517499989</v>
      </c>
      <c r="W1560" s="2">
        <f>MROUND(V1560,1)</f>
        <v>6</v>
      </c>
      <c r="X1560" s="17">
        <f t="shared" si="102"/>
        <v>6</v>
      </c>
      <c r="Y1560" s="2" t="s">
        <v>6957</v>
      </c>
      <c r="Z1560" s="2" t="s">
        <v>6957</v>
      </c>
      <c r="AA1560" s="2" t="s">
        <v>6958</v>
      </c>
      <c r="AB1560" s="2">
        <v>0</v>
      </c>
      <c r="AC1560" s="2">
        <v>0</v>
      </c>
    </row>
    <row r="1561" spans="1:29" s="2" customFormat="1" ht="23.25">
      <c r="A1561">
        <v>1589</v>
      </c>
      <c r="B1561" s="2" t="s">
        <v>6956</v>
      </c>
      <c r="C1561" s="2" t="s">
        <v>6957</v>
      </c>
      <c r="D1561" s="2" t="s">
        <v>6957</v>
      </c>
      <c r="E1561" s="2" t="s">
        <v>6958</v>
      </c>
      <c r="F1561" s="2" t="s">
        <v>6958</v>
      </c>
      <c r="H1561" s="2" t="s">
        <v>11777</v>
      </c>
      <c r="I1561" s="2" t="s">
        <v>6092</v>
      </c>
      <c r="J1561" s="2" t="s">
        <v>6959</v>
      </c>
      <c r="K1561" s="2" t="s">
        <v>6959</v>
      </c>
      <c r="L1561" s="2">
        <v>0</v>
      </c>
      <c r="M1561" s="2">
        <v>0</v>
      </c>
      <c r="N1561" s="2">
        <v>0</v>
      </c>
      <c r="O1561" s="2" t="s">
        <v>6960</v>
      </c>
      <c r="P1561" s="3">
        <v>0.21</v>
      </c>
      <c r="Q1561" s="2" t="s">
        <v>6961</v>
      </c>
      <c r="R1561" s="2">
        <v>0</v>
      </c>
      <c r="S1561" s="2">
        <v>0</v>
      </c>
      <c r="T1561" s="10">
        <f t="shared" si="101"/>
        <v>4.9586776859504136</v>
      </c>
      <c r="U1561" s="30">
        <v>6378.6557834999994</v>
      </c>
      <c r="V1561" s="2">
        <f t="shared" ref="V1561:V1573" si="104">U1561/1000</f>
        <v>6.3786557834999993</v>
      </c>
      <c r="W1561" s="2">
        <f t="shared" ref="W1561:W1589" si="105">MROUND(V1561,1)</f>
        <v>6</v>
      </c>
      <c r="X1561" s="17">
        <f t="shared" si="102"/>
        <v>6</v>
      </c>
      <c r="Y1561" s="2" t="s">
        <v>6957</v>
      </c>
      <c r="Z1561" s="2" t="s">
        <v>6957</v>
      </c>
      <c r="AA1561" s="2" t="s">
        <v>6958</v>
      </c>
      <c r="AB1561" s="2">
        <v>0</v>
      </c>
      <c r="AC1561" s="2">
        <v>0</v>
      </c>
    </row>
    <row r="1562" spans="1:29" s="2" customFormat="1" ht="23.25">
      <c r="A1562">
        <v>1590</v>
      </c>
      <c r="B1562" s="2" t="s">
        <v>6956</v>
      </c>
      <c r="C1562" s="2" t="s">
        <v>6957</v>
      </c>
      <c r="D1562" s="2" t="s">
        <v>6957</v>
      </c>
      <c r="E1562" s="2" t="s">
        <v>6958</v>
      </c>
      <c r="F1562" s="2" t="s">
        <v>6958</v>
      </c>
      <c r="H1562" s="2" t="s">
        <v>11778</v>
      </c>
      <c r="I1562" s="2" t="s">
        <v>6093</v>
      </c>
      <c r="J1562" s="2" t="s">
        <v>6959</v>
      </c>
      <c r="K1562" s="2" t="s">
        <v>6959</v>
      </c>
      <c r="L1562" s="2">
        <v>0</v>
      </c>
      <c r="M1562" s="2">
        <v>0</v>
      </c>
      <c r="N1562" s="2">
        <v>0</v>
      </c>
      <c r="O1562" s="2" t="s">
        <v>6960</v>
      </c>
      <c r="P1562" s="3">
        <v>0.21</v>
      </c>
      <c r="Q1562" s="2" t="s">
        <v>6961</v>
      </c>
      <c r="R1562" s="2">
        <v>0</v>
      </c>
      <c r="S1562" s="2">
        <v>0</v>
      </c>
      <c r="T1562" s="10">
        <f t="shared" si="101"/>
        <v>5.785123966942149</v>
      </c>
      <c r="U1562" s="30">
        <v>6725.7353295000003</v>
      </c>
      <c r="V1562" s="2">
        <f t="shared" si="104"/>
        <v>6.7257353295</v>
      </c>
      <c r="W1562" s="2">
        <f t="shared" si="105"/>
        <v>7</v>
      </c>
      <c r="X1562" s="17">
        <f t="shared" si="102"/>
        <v>7</v>
      </c>
      <c r="Y1562" s="2" t="s">
        <v>6957</v>
      </c>
      <c r="Z1562" s="2" t="s">
        <v>6957</v>
      </c>
      <c r="AA1562" s="2" t="s">
        <v>6958</v>
      </c>
      <c r="AB1562" s="2">
        <v>0</v>
      </c>
      <c r="AC1562" s="2">
        <v>0</v>
      </c>
    </row>
    <row r="1563" spans="1:29" s="2" customFormat="1" ht="23.25">
      <c r="A1563">
        <v>1591</v>
      </c>
      <c r="B1563" s="2" t="s">
        <v>6956</v>
      </c>
      <c r="C1563" s="2" t="s">
        <v>6957</v>
      </c>
      <c r="D1563" s="2" t="s">
        <v>6957</v>
      </c>
      <c r="E1563" s="2" t="s">
        <v>6958</v>
      </c>
      <c r="F1563" s="2" t="s">
        <v>6958</v>
      </c>
      <c r="H1563" s="2" t="s">
        <v>11779</v>
      </c>
      <c r="I1563" s="2" t="s">
        <v>6094</v>
      </c>
      <c r="J1563" s="2" t="s">
        <v>6959</v>
      </c>
      <c r="K1563" s="2" t="s">
        <v>6959</v>
      </c>
      <c r="L1563" s="2">
        <v>0</v>
      </c>
      <c r="M1563" s="2">
        <v>0</v>
      </c>
      <c r="N1563" s="2">
        <v>0</v>
      </c>
      <c r="O1563" s="2" t="s">
        <v>6960</v>
      </c>
      <c r="P1563" s="3">
        <v>0.21</v>
      </c>
      <c r="Q1563" s="2" t="s">
        <v>6961</v>
      </c>
      <c r="R1563" s="2">
        <v>0</v>
      </c>
      <c r="S1563" s="2">
        <v>0</v>
      </c>
      <c r="T1563" s="10">
        <f t="shared" si="101"/>
        <v>5.785123966942149</v>
      </c>
      <c r="U1563" s="30">
        <v>7189.349582249999</v>
      </c>
      <c r="V1563" s="2">
        <f t="shared" si="104"/>
        <v>7.1893495822499993</v>
      </c>
      <c r="W1563" s="2">
        <f t="shared" si="105"/>
        <v>7</v>
      </c>
      <c r="X1563" s="17">
        <f t="shared" si="102"/>
        <v>7</v>
      </c>
      <c r="Y1563" s="2" t="s">
        <v>6957</v>
      </c>
      <c r="Z1563" s="2" t="s">
        <v>6957</v>
      </c>
      <c r="AA1563" s="2" t="s">
        <v>6958</v>
      </c>
      <c r="AB1563" s="2">
        <v>0</v>
      </c>
      <c r="AC1563" s="2">
        <v>0</v>
      </c>
    </row>
    <row r="1564" spans="1:29" s="2" customFormat="1" ht="23.25">
      <c r="A1564">
        <v>1592</v>
      </c>
      <c r="B1564" s="2" t="s">
        <v>6956</v>
      </c>
      <c r="C1564" s="2" t="s">
        <v>6957</v>
      </c>
      <c r="D1564" s="2" t="s">
        <v>6957</v>
      </c>
      <c r="E1564" s="2" t="s">
        <v>6958</v>
      </c>
      <c r="F1564" s="2" t="s">
        <v>6958</v>
      </c>
      <c r="H1564" s="2" t="s">
        <v>11780</v>
      </c>
      <c r="I1564" s="2" t="s">
        <v>6095</v>
      </c>
      <c r="J1564" s="2" t="s">
        <v>6959</v>
      </c>
      <c r="K1564" s="2" t="s">
        <v>6959</v>
      </c>
      <c r="L1564" s="2">
        <v>0</v>
      </c>
      <c r="M1564" s="2">
        <v>0</v>
      </c>
      <c r="N1564" s="2">
        <v>0</v>
      </c>
      <c r="O1564" s="2" t="s">
        <v>6960</v>
      </c>
      <c r="P1564" s="3">
        <v>0.21</v>
      </c>
      <c r="Q1564" s="2" t="s">
        <v>6961</v>
      </c>
      <c r="R1564" s="2">
        <v>0</v>
      </c>
      <c r="S1564" s="2">
        <v>0</v>
      </c>
      <c r="T1564" s="10">
        <f t="shared" si="101"/>
        <v>6.6115702479338845</v>
      </c>
      <c r="U1564" s="30">
        <v>7530.5354602499992</v>
      </c>
      <c r="V1564" s="2">
        <f t="shared" si="104"/>
        <v>7.5305354602499994</v>
      </c>
      <c r="W1564" s="2">
        <f t="shared" si="105"/>
        <v>8</v>
      </c>
      <c r="X1564" s="17">
        <f t="shared" si="102"/>
        <v>8</v>
      </c>
      <c r="Y1564" s="2" t="s">
        <v>6957</v>
      </c>
      <c r="Z1564" s="2" t="s">
        <v>6957</v>
      </c>
      <c r="AA1564" s="2" t="s">
        <v>6958</v>
      </c>
      <c r="AB1564" s="2">
        <v>0</v>
      </c>
      <c r="AC1564" s="2">
        <v>0</v>
      </c>
    </row>
    <row r="1565" spans="1:29" s="2" customFormat="1" ht="23.25">
      <c r="A1565">
        <v>1593</v>
      </c>
      <c r="B1565" s="2" t="s">
        <v>6956</v>
      </c>
      <c r="C1565" s="2" t="s">
        <v>6957</v>
      </c>
      <c r="D1565" s="2" t="s">
        <v>6957</v>
      </c>
      <c r="E1565" s="2" t="s">
        <v>6958</v>
      </c>
      <c r="F1565" s="2" t="s">
        <v>6958</v>
      </c>
      <c r="H1565" s="2" t="s">
        <v>11781</v>
      </c>
      <c r="I1565" s="2" t="s">
        <v>6096</v>
      </c>
      <c r="J1565" s="2" t="s">
        <v>6959</v>
      </c>
      <c r="K1565" s="2" t="s">
        <v>6959</v>
      </c>
      <c r="L1565" s="2">
        <v>0</v>
      </c>
      <c r="M1565" s="2">
        <v>0</v>
      </c>
      <c r="N1565" s="2">
        <v>0</v>
      </c>
      <c r="O1565" s="2" t="s">
        <v>6960</v>
      </c>
      <c r="P1565" s="3">
        <v>0.21</v>
      </c>
      <c r="Q1565" s="2" t="s">
        <v>6961</v>
      </c>
      <c r="R1565" s="2">
        <v>0</v>
      </c>
      <c r="S1565" s="2">
        <v>0</v>
      </c>
      <c r="T1565" s="10">
        <f t="shared" ref="T1565:T1628" si="106">X1565/1.21</f>
        <v>6.6115702479338845</v>
      </c>
      <c r="U1565" s="30">
        <v>7990.3583594999991</v>
      </c>
      <c r="V1565" s="2">
        <f t="shared" si="104"/>
        <v>7.9903583594999992</v>
      </c>
      <c r="W1565" s="2">
        <f t="shared" si="105"/>
        <v>8</v>
      </c>
      <c r="X1565" s="17">
        <f t="shared" si="102"/>
        <v>8</v>
      </c>
      <c r="Y1565" s="2" t="s">
        <v>6957</v>
      </c>
      <c r="Z1565" s="2" t="s">
        <v>6957</v>
      </c>
      <c r="AA1565" s="2" t="s">
        <v>6958</v>
      </c>
      <c r="AB1565" s="2">
        <v>0</v>
      </c>
      <c r="AC1565" s="2">
        <v>0</v>
      </c>
    </row>
    <row r="1566" spans="1:29" s="2" customFormat="1" ht="23.25">
      <c r="A1566">
        <v>1594</v>
      </c>
      <c r="B1566" s="2" t="s">
        <v>6956</v>
      </c>
      <c r="C1566" s="2" t="s">
        <v>6957</v>
      </c>
      <c r="D1566" s="2" t="s">
        <v>6957</v>
      </c>
      <c r="E1566" s="2" t="s">
        <v>6958</v>
      </c>
      <c r="F1566" s="2" t="s">
        <v>6958</v>
      </c>
      <c r="H1566" s="2" t="s">
        <v>11782</v>
      </c>
      <c r="I1566" s="2" t="s">
        <v>6097</v>
      </c>
      <c r="J1566" s="2" t="s">
        <v>6959</v>
      </c>
      <c r="K1566" s="2" t="s">
        <v>6959</v>
      </c>
      <c r="L1566" s="2">
        <v>0</v>
      </c>
      <c r="M1566" s="2">
        <v>0</v>
      </c>
      <c r="N1566" s="2">
        <v>0</v>
      </c>
      <c r="O1566" s="2" t="s">
        <v>6960</v>
      </c>
      <c r="P1566" s="3">
        <v>0.21</v>
      </c>
      <c r="Q1566" s="2" t="s">
        <v>6961</v>
      </c>
      <c r="R1566" s="2">
        <v>0</v>
      </c>
      <c r="S1566" s="2">
        <v>0</v>
      </c>
      <c r="T1566" s="10">
        <f t="shared" si="106"/>
        <v>7.4380165289256199</v>
      </c>
      <c r="U1566" s="30">
        <v>8758.5566557500006</v>
      </c>
      <c r="V1566" s="2">
        <f t="shared" si="104"/>
        <v>8.7585566557500005</v>
      </c>
      <c r="W1566" s="2">
        <f t="shared" si="105"/>
        <v>9</v>
      </c>
      <c r="X1566" s="17">
        <f t="shared" si="102"/>
        <v>9</v>
      </c>
      <c r="Y1566" s="2" t="s">
        <v>6957</v>
      </c>
      <c r="Z1566" s="2" t="s">
        <v>6957</v>
      </c>
      <c r="AA1566" s="2" t="s">
        <v>6958</v>
      </c>
      <c r="AB1566" s="2">
        <v>0</v>
      </c>
      <c r="AC1566" s="2">
        <v>0</v>
      </c>
    </row>
    <row r="1567" spans="1:29" s="2" customFormat="1" ht="23.25">
      <c r="A1567">
        <v>1595</v>
      </c>
      <c r="B1567" s="2" t="s">
        <v>6956</v>
      </c>
      <c r="C1567" s="2" t="s">
        <v>6957</v>
      </c>
      <c r="D1567" s="2" t="s">
        <v>6957</v>
      </c>
      <c r="E1567" s="2" t="s">
        <v>6958</v>
      </c>
      <c r="F1567" s="2" t="s">
        <v>6958</v>
      </c>
      <c r="H1567" s="2" t="s">
        <v>11783</v>
      </c>
      <c r="I1567" s="2" t="s">
        <v>6098</v>
      </c>
      <c r="J1567" s="2" t="s">
        <v>6959</v>
      </c>
      <c r="K1567" s="2" t="s">
        <v>6959</v>
      </c>
      <c r="L1567" s="2">
        <v>0</v>
      </c>
      <c r="M1567" s="2">
        <v>0</v>
      </c>
      <c r="N1567" s="2">
        <v>0</v>
      </c>
      <c r="O1567" s="2" t="s">
        <v>6960</v>
      </c>
      <c r="P1567" s="3">
        <v>0.21</v>
      </c>
      <c r="Q1567" s="2" t="s">
        <v>6961</v>
      </c>
      <c r="R1567" s="2">
        <v>0</v>
      </c>
      <c r="S1567" s="2">
        <v>0</v>
      </c>
      <c r="T1567" s="10">
        <f t="shared" si="106"/>
        <v>9.9173553719008272</v>
      </c>
      <c r="U1567" s="30">
        <v>12342.499760249999</v>
      </c>
      <c r="V1567" s="2">
        <f t="shared" si="104"/>
        <v>12.342499760249998</v>
      </c>
      <c r="W1567" s="2">
        <f t="shared" si="105"/>
        <v>12</v>
      </c>
      <c r="X1567" s="17">
        <f t="shared" si="102"/>
        <v>12</v>
      </c>
      <c r="Y1567" s="2" t="s">
        <v>6957</v>
      </c>
      <c r="Z1567" s="2" t="s">
        <v>6957</v>
      </c>
      <c r="AA1567" s="2" t="s">
        <v>6958</v>
      </c>
      <c r="AB1567" s="2">
        <v>0</v>
      </c>
      <c r="AC1567" s="2">
        <v>0</v>
      </c>
    </row>
    <row r="1568" spans="1:29" s="2" customFormat="1" ht="23.25">
      <c r="A1568">
        <v>1596</v>
      </c>
      <c r="B1568" s="2" t="s">
        <v>6956</v>
      </c>
      <c r="C1568" s="2" t="s">
        <v>6957</v>
      </c>
      <c r="D1568" s="2" t="s">
        <v>6957</v>
      </c>
      <c r="E1568" s="2" t="s">
        <v>6958</v>
      </c>
      <c r="F1568" s="2" t="s">
        <v>6958</v>
      </c>
      <c r="H1568" s="2" t="s">
        <v>11784</v>
      </c>
      <c r="I1568" s="2" t="s">
        <v>6099</v>
      </c>
      <c r="J1568" s="2" t="s">
        <v>6959</v>
      </c>
      <c r="K1568" s="2" t="s">
        <v>6959</v>
      </c>
      <c r="L1568" s="2">
        <v>0</v>
      </c>
      <c r="M1568" s="2">
        <v>0</v>
      </c>
      <c r="N1568" s="2">
        <v>0</v>
      </c>
      <c r="O1568" s="2" t="s">
        <v>6960</v>
      </c>
      <c r="P1568" s="3">
        <v>0.21</v>
      </c>
      <c r="Q1568" s="2" t="s">
        <v>6961</v>
      </c>
      <c r="R1568" s="2">
        <v>0</v>
      </c>
      <c r="S1568" s="2">
        <v>0</v>
      </c>
      <c r="T1568" s="10">
        <f t="shared" si="106"/>
        <v>6.6115702479338845</v>
      </c>
      <c r="U1568" s="30">
        <v>7784.6370030000007</v>
      </c>
      <c r="V1568" s="2">
        <f t="shared" si="104"/>
        <v>7.7846370030000012</v>
      </c>
      <c r="W1568" s="2">
        <f t="shared" si="105"/>
        <v>8</v>
      </c>
      <c r="X1568" s="17">
        <f t="shared" si="102"/>
        <v>8</v>
      </c>
      <c r="Y1568" s="2" t="s">
        <v>6957</v>
      </c>
      <c r="Z1568" s="2" t="s">
        <v>6957</v>
      </c>
      <c r="AA1568" s="2" t="s">
        <v>6958</v>
      </c>
      <c r="AB1568" s="2">
        <v>0</v>
      </c>
      <c r="AC1568" s="2">
        <v>0</v>
      </c>
    </row>
    <row r="1569" spans="1:29" s="2" customFormat="1" ht="23.25">
      <c r="A1569">
        <v>1597</v>
      </c>
      <c r="B1569" s="2" t="s">
        <v>6956</v>
      </c>
      <c r="C1569" s="2" t="s">
        <v>6957</v>
      </c>
      <c r="D1569" s="2" t="s">
        <v>6957</v>
      </c>
      <c r="E1569" s="2" t="s">
        <v>6958</v>
      </c>
      <c r="F1569" s="2" t="s">
        <v>6958</v>
      </c>
      <c r="H1569" s="2" t="s">
        <v>11785</v>
      </c>
      <c r="I1569" s="2" t="s">
        <v>6100</v>
      </c>
      <c r="J1569" s="2" t="s">
        <v>6959</v>
      </c>
      <c r="K1569" s="2" t="s">
        <v>6959</v>
      </c>
      <c r="L1569" s="2">
        <v>0</v>
      </c>
      <c r="M1569" s="2">
        <v>0</v>
      </c>
      <c r="N1569" s="2">
        <v>0</v>
      </c>
      <c r="O1569" s="2" t="s">
        <v>6960</v>
      </c>
      <c r="P1569" s="3">
        <v>0.21</v>
      </c>
      <c r="Q1569" s="2" t="s">
        <v>6961</v>
      </c>
      <c r="R1569" s="2">
        <v>0</v>
      </c>
      <c r="S1569" s="2">
        <v>0</v>
      </c>
      <c r="T1569" s="10">
        <f t="shared" si="106"/>
        <v>6.6115702479338845</v>
      </c>
      <c r="U1569" s="30">
        <v>8104.3684919999996</v>
      </c>
      <c r="V1569" s="2">
        <f t="shared" si="104"/>
        <v>8.104368491999999</v>
      </c>
      <c r="W1569" s="2">
        <f t="shared" si="105"/>
        <v>8</v>
      </c>
      <c r="X1569" s="17">
        <f t="shared" si="102"/>
        <v>8</v>
      </c>
      <c r="Y1569" s="2" t="s">
        <v>6957</v>
      </c>
      <c r="Z1569" s="2" t="s">
        <v>6957</v>
      </c>
      <c r="AA1569" s="2" t="s">
        <v>6958</v>
      </c>
      <c r="AB1569" s="2">
        <v>0</v>
      </c>
      <c r="AC1569" s="2">
        <v>0</v>
      </c>
    </row>
    <row r="1570" spans="1:29" s="2" customFormat="1" ht="23.25">
      <c r="A1570">
        <v>1598</v>
      </c>
      <c r="B1570" s="2" t="s">
        <v>6956</v>
      </c>
      <c r="C1570" s="2" t="s">
        <v>6957</v>
      </c>
      <c r="D1570" s="2" t="s">
        <v>6957</v>
      </c>
      <c r="E1570" s="2" t="s">
        <v>6958</v>
      </c>
      <c r="F1570" s="2" t="s">
        <v>6958</v>
      </c>
      <c r="H1570" s="2" t="s">
        <v>11786</v>
      </c>
      <c r="I1570" s="2" t="s">
        <v>6101</v>
      </c>
      <c r="J1570" s="2" t="s">
        <v>6959</v>
      </c>
      <c r="K1570" s="2" t="s">
        <v>6959</v>
      </c>
      <c r="L1570" s="2">
        <v>0</v>
      </c>
      <c r="M1570" s="2">
        <v>0</v>
      </c>
      <c r="N1570" s="2">
        <v>0</v>
      </c>
      <c r="O1570" s="2" t="s">
        <v>6960</v>
      </c>
      <c r="P1570" s="3">
        <v>0.21</v>
      </c>
      <c r="Q1570" s="2" t="s">
        <v>6961</v>
      </c>
      <c r="R1570" s="2">
        <v>0</v>
      </c>
      <c r="S1570" s="2">
        <v>0</v>
      </c>
      <c r="T1570" s="10">
        <f t="shared" si="106"/>
        <v>7.4380165289256199</v>
      </c>
      <c r="U1570" s="30">
        <v>8687.45530125</v>
      </c>
      <c r="V1570" s="2">
        <f t="shared" si="104"/>
        <v>8.6874553012500009</v>
      </c>
      <c r="W1570" s="2">
        <f t="shared" si="105"/>
        <v>9</v>
      </c>
      <c r="X1570" s="17">
        <f t="shared" si="102"/>
        <v>9</v>
      </c>
      <c r="Y1570" s="2" t="s">
        <v>6957</v>
      </c>
      <c r="Z1570" s="2" t="s">
        <v>6957</v>
      </c>
      <c r="AA1570" s="2" t="s">
        <v>6958</v>
      </c>
      <c r="AB1570" s="2">
        <v>0</v>
      </c>
      <c r="AC1570" s="2">
        <v>0</v>
      </c>
    </row>
    <row r="1571" spans="1:29" s="2" customFormat="1" ht="23.25">
      <c r="A1571">
        <v>1599</v>
      </c>
      <c r="B1571" s="2" t="s">
        <v>6956</v>
      </c>
      <c r="C1571" s="2" t="s">
        <v>6957</v>
      </c>
      <c r="D1571" s="2" t="s">
        <v>6957</v>
      </c>
      <c r="E1571" s="2" t="s">
        <v>6958</v>
      </c>
      <c r="F1571" s="2" t="s">
        <v>6958</v>
      </c>
      <c r="H1571" s="2" t="s">
        <v>11787</v>
      </c>
      <c r="I1571" s="2" t="s">
        <v>6102</v>
      </c>
      <c r="J1571" s="2" t="s">
        <v>6959</v>
      </c>
      <c r="K1571" s="2" t="s">
        <v>6959</v>
      </c>
      <c r="L1571" s="2">
        <v>0</v>
      </c>
      <c r="M1571" s="2">
        <v>0</v>
      </c>
      <c r="N1571" s="2">
        <v>0</v>
      </c>
      <c r="O1571" s="2" t="s">
        <v>6960</v>
      </c>
      <c r="P1571" s="3">
        <v>0.21</v>
      </c>
      <c r="Q1571" s="2" t="s">
        <v>6961</v>
      </c>
      <c r="R1571" s="2">
        <v>0</v>
      </c>
      <c r="S1571" s="2">
        <v>0</v>
      </c>
      <c r="T1571" s="10">
        <f t="shared" si="106"/>
        <v>7.4380165289256199</v>
      </c>
      <c r="U1571" s="30">
        <v>9197.7696854999995</v>
      </c>
      <c r="V1571" s="2">
        <f t="shared" si="104"/>
        <v>9.1977696854999991</v>
      </c>
      <c r="W1571" s="2">
        <f t="shared" si="105"/>
        <v>9</v>
      </c>
      <c r="X1571" s="17">
        <f t="shared" si="102"/>
        <v>9</v>
      </c>
      <c r="Y1571" s="2" t="s">
        <v>6957</v>
      </c>
      <c r="Z1571" s="2" t="s">
        <v>6957</v>
      </c>
      <c r="AA1571" s="2" t="s">
        <v>6958</v>
      </c>
      <c r="AB1571" s="2">
        <v>0</v>
      </c>
      <c r="AC1571" s="2">
        <v>0</v>
      </c>
    </row>
    <row r="1572" spans="1:29" s="2" customFormat="1" ht="23.25">
      <c r="A1572">
        <v>1600</v>
      </c>
      <c r="B1572" s="2" t="s">
        <v>6956</v>
      </c>
      <c r="C1572" s="2" t="s">
        <v>6957</v>
      </c>
      <c r="D1572" s="2" t="s">
        <v>6957</v>
      </c>
      <c r="E1572" s="2" t="s">
        <v>6958</v>
      </c>
      <c r="F1572" s="2" t="s">
        <v>6958</v>
      </c>
      <c r="H1572" s="2" t="s">
        <v>11788</v>
      </c>
      <c r="I1572" s="2" t="s">
        <v>6103</v>
      </c>
      <c r="J1572" s="2" t="s">
        <v>6959</v>
      </c>
      <c r="K1572" s="2" t="s">
        <v>6959</v>
      </c>
      <c r="L1572" s="2">
        <v>0</v>
      </c>
      <c r="M1572" s="2">
        <v>0</v>
      </c>
      <c r="N1572" s="2">
        <v>0</v>
      </c>
      <c r="O1572" s="2" t="s">
        <v>6960</v>
      </c>
      <c r="P1572" s="3">
        <v>0.21</v>
      </c>
      <c r="Q1572" s="2" t="s">
        <v>6961</v>
      </c>
      <c r="R1572" s="2">
        <v>0</v>
      </c>
      <c r="S1572" s="2">
        <v>0</v>
      </c>
      <c r="T1572" s="10">
        <f t="shared" si="106"/>
        <v>8.2644628099173563</v>
      </c>
      <c r="U1572" s="30">
        <v>9720.2756969999991</v>
      </c>
      <c r="V1572" s="2">
        <f t="shared" si="104"/>
        <v>9.7202756969999999</v>
      </c>
      <c r="W1572" s="2">
        <f t="shared" si="105"/>
        <v>10</v>
      </c>
      <c r="X1572" s="17">
        <f t="shared" si="102"/>
        <v>10</v>
      </c>
      <c r="Y1572" s="2" t="s">
        <v>6957</v>
      </c>
      <c r="Z1572" s="2" t="s">
        <v>6957</v>
      </c>
      <c r="AA1572" s="2" t="s">
        <v>6958</v>
      </c>
      <c r="AB1572" s="2">
        <v>0</v>
      </c>
      <c r="AC1572" s="2">
        <v>0</v>
      </c>
    </row>
    <row r="1573" spans="1:29" s="2" customFormat="1" ht="23.25">
      <c r="A1573">
        <v>1601</v>
      </c>
      <c r="B1573" s="2" t="s">
        <v>6956</v>
      </c>
      <c r="C1573" s="2" t="s">
        <v>6957</v>
      </c>
      <c r="D1573" s="2" t="s">
        <v>6957</v>
      </c>
      <c r="E1573" s="2" t="s">
        <v>6958</v>
      </c>
      <c r="F1573" s="2" t="s">
        <v>6958</v>
      </c>
      <c r="H1573" s="2" t="s">
        <v>11789</v>
      </c>
      <c r="I1573" s="2" t="s">
        <v>6104</v>
      </c>
      <c r="J1573" s="2" t="s">
        <v>6959</v>
      </c>
      <c r="K1573" s="2" t="s">
        <v>6959</v>
      </c>
      <c r="L1573" s="2">
        <v>0</v>
      </c>
      <c r="M1573" s="2">
        <v>0</v>
      </c>
      <c r="N1573" s="2">
        <v>0</v>
      </c>
      <c r="O1573" s="2" t="s">
        <v>6960</v>
      </c>
      <c r="P1573" s="3">
        <v>0.21</v>
      </c>
      <c r="Q1573" s="2" t="s">
        <v>6961</v>
      </c>
      <c r="R1573" s="2">
        <v>0</v>
      </c>
      <c r="S1573" s="2">
        <v>0</v>
      </c>
      <c r="T1573" s="10">
        <f t="shared" si="106"/>
        <v>9.0909090909090917</v>
      </c>
      <c r="U1573" s="30">
        <v>10587.336680249999</v>
      </c>
      <c r="V1573" s="2">
        <f t="shared" si="104"/>
        <v>10.587336680249999</v>
      </c>
      <c r="W1573" s="2">
        <f t="shared" si="105"/>
        <v>11</v>
      </c>
      <c r="X1573" s="17">
        <f t="shared" si="102"/>
        <v>11</v>
      </c>
      <c r="Y1573" s="2" t="s">
        <v>6957</v>
      </c>
      <c r="Z1573" s="2" t="s">
        <v>6957</v>
      </c>
      <c r="AA1573" s="2" t="s">
        <v>6958</v>
      </c>
      <c r="AB1573" s="2">
        <v>0</v>
      </c>
      <c r="AC1573" s="2">
        <v>0</v>
      </c>
    </row>
    <row r="1574" spans="1:29" s="6" customFormat="1" ht="23.25">
      <c r="A1574">
        <v>1602</v>
      </c>
      <c r="B1574" s="6" t="s">
        <v>6956</v>
      </c>
      <c r="C1574" s="6" t="s">
        <v>6957</v>
      </c>
      <c r="D1574" s="6" t="s">
        <v>6957</v>
      </c>
      <c r="E1574" s="6" t="s">
        <v>6958</v>
      </c>
      <c r="F1574" s="6" t="s">
        <v>6958</v>
      </c>
      <c r="H1574" s="6" t="s">
        <v>11790</v>
      </c>
      <c r="I1574" s="6" t="s">
        <v>6105</v>
      </c>
      <c r="J1574" s="6" t="s">
        <v>6959</v>
      </c>
      <c r="K1574" s="6" t="s">
        <v>6959</v>
      </c>
      <c r="L1574" s="6">
        <v>0</v>
      </c>
      <c r="M1574" s="6">
        <v>0</v>
      </c>
      <c r="N1574" s="6">
        <v>0</v>
      </c>
      <c r="O1574" s="6" t="s">
        <v>6960</v>
      </c>
      <c r="P1574" s="7">
        <v>0.21</v>
      </c>
      <c r="Q1574" s="6" t="s">
        <v>6961</v>
      </c>
      <c r="R1574" s="6">
        <v>0</v>
      </c>
      <c r="S1574" s="6">
        <v>0</v>
      </c>
      <c r="T1574" s="10">
        <f t="shared" si="106"/>
        <v>12.396694214876034</v>
      </c>
      <c r="U1574" s="30">
        <v>7427.3243962499982</v>
      </c>
      <c r="V1574" s="6">
        <f>U1574/500</f>
        <v>14.854648792499997</v>
      </c>
      <c r="W1574" s="2">
        <f t="shared" si="105"/>
        <v>15</v>
      </c>
      <c r="X1574" s="17">
        <f t="shared" si="102"/>
        <v>15</v>
      </c>
      <c r="Y1574" s="6" t="s">
        <v>6957</v>
      </c>
      <c r="Z1574" s="6" t="s">
        <v>6957</v>
      </c>
      <c r="AA1574" s="6" t="s">
        <v>6958</v>
      </c>
      <c r="AB1574" s="6">
        <v>0</v>
      </c>
      <c r="AC1574" s="6">
        <v>0</v>
      </c>
    </row>
    <row r="1575" spans="1:29" s="6" customFormat="1" ht="23.25">
      <c r="A1575">
        <v>1603</v>
      </c>
      <c r="B1575" s="6" t="s">
        <v>6956</v>
      </c>
      <c r="C1575" s="6" t="s">
        <v>6957</v>
      </c>
      <c r="D1575" s="6" t="s">
        <v>6957</v>
      </c>
      <c r="E1575" s="6" t="s">
        <v>6958</v>
      </c>
      <c r="F1575" s="6" t="s">
        <v>6958</v>
      </c>
      <c r="H1575" s="6" t="s">
        <v>11791</v>
      </c>
      <c r="I1575" s="6" t="s">
        <v>6106</v>
      </c>
      <c r="J1575" s="6" t="s">
        <v>6959</v>
      </c>
      <c r="K1575" s="6" t="s">
        <v>6959</v>
      </c>
      <c r="L1575" s="6">
        <v>0</v>
      </c>
      <c r="M1575" s="6">
        <v>0</v>
      </c>
      <c r="N1575" s="6">
        <v>0</v>
      </c>
      <c r="O1575" s="6" t="s">
        <v>6960</v>
      </c>
      <c r="P1575" s="7">
        <v>0.21</v>
      </c>
      <c r="Q1575" s="6" t="s">
        <v>6961</v>
      </c>
      <c r="R1575" s="6">
        <v>0</v>
      </c>
      <c r="S1575" s="6">
        <v>0</v>
      </c>
      <c r="T1575" s="10">
        <f t="shared" si="106"/>
        <v>13.223140495867769</v>
      </c>
      <c r="U1575" s="30">
        <v>8023.4473522499993</v>
      </c>
      <c r="V1575" s="6">
        <f t="shared" ref="V1575:V1584" si="107">U1575/500</f>
        <v>16.046894704499998</v>
      </c>
      <c r="W1575" s="2">
        <f t="shared" si="105"/>
        <v>16</v>
      </c>
      <c r="X1575" s="17">
        <f t="shared" si="102"/>
        <v>16</v>
      </c>
      <c r="Y1575" s="6" t="s">
        <v>6957</v>
      </c>
      <c r="Z1575" s="6" t="s">
        <v>6957</v>
      </c>
      <c r="AA1575" s="6" t="s">
        <v>6958</v>
      </c>
      <c r="AB1575" s="6">
        <v>0</v>
      </c>
      <c r="AC1575" s="6">
        <v>0</v>
      </c>
    </row>
    <row r="1576" spans="1:29" s="6" customFormat="1" ht="23.25">
      <c r="A1576">
        <v>1604</v>
      </c>
      <c r="B1576" s="6" t="s">
        <v>6956</v>
      </c>
      <c r="C1576" s="6" t="s">
        <v>6957</v>
      </c>
      <c r="D1576" s="6" t="s">
        <v>6957</v>
      </c>
      <c r="E1576" s="6" t="s">
        <v>6958</v>
      </c>
      <c r="F1576" s="6" t="s">
        <v>6958</v>
      </c>
      <c r="H1576" s="6" t="s">
        <v>11792</v>
      </c>
      <c r="I1576" s="6" t="s">
        <v>6107</v>
      </c>
      <c r="J1576" s="6" t="s">
        <v>6959</v>
      </c>
      <c r="K1576" s="6" t="s">
        <v>6959</v>
      </c>
      <c r="L1576" s="6">
        <v>0</v>
      </c>
      <c r="M1576" s="6">
        <v>0</v>
      </c>
      <c r="N1576" s="6">
        <v>0</v>
      </c>
      <c r="O1576" s="6" t="s">
        <v>6960</v>
      </c>
      <c r="P1576" s="7">
        <v>0.21</v>
      </c>
      <c r="Q1576" s="6" t="s">
        <v>6961</v>
      </c>
      <c r="R1576" s="6">
        <v>0</v>
      </c>
      <c r="S1576" s="6">
        <v>0</v>
      </c>
      <c r="T1576" s="10">
        <f t="shared" si="106"/>
        <v>10.743801652892563</v>
      </c>
      <c r="U1576" s="30">
        <v>6663.0522172499996</v>
      </c>
      <c r="V1576" s="6">
        <f t="shared" si="107"/>
        <v>13.326104434499999</v>
      </c>
      <c r="W1576" s="2">
        <f t="shared" si="105"/>
        <v>13</v>
      </c>
      <c r="X1576" s="17">
        <f t="shared" si="102"/>
        <v>13</v>
      </c>
      <c r="Y1576" s="6" t="s">
        <v>6957</v>
      </c>
      <c r="Z1576" s="6" t="s">
        <v>6957</v>
      </c>
      <c r="AA1576" s="6" t="s">
        <v>6958</v>
      </c>
      <c r="AB1576" s="6">
        <v>0</v>
      </c>
      <c r="AC1576" s="6">
        <v>0</v>
      </c>
    </row>
    <row r="1577" spans="1:29" s="6" customFormat="1" ht="23.25">
      <c r="A1577">
        <v>1605</v>
      </c>
      <c r="B1577" s="6" t="s">
        <v>6956</v>
      </c>
      <c r="C1577" s="6" t="s">
        <v>6957</v>
      </c>
      <c r="D1577" s="6" t="s">
        <v>6957</v>
      </c>
      <c r="E1577" s="6" t="s">
        <v>6958</v>
      </c>
      <c r="F1577" s="6" t="s">
        <v>6958</v>
      </c>
      <c r="H1577" s="6" t="s">
        <v>11793</v>
      </c>
      <c r="I1577" s="6" t="s">
        <v>6108</v>
      </c>
      <c r="J1577" s="6" t="s">
        <v>6959</v>
      </c>
      <c r="K1577" s="6" t="s">
        <v>6959</v>
      </c>
      <c r="L1577" s="6">
        <v>0</v>
      </c>
      <c r="M1577" s="6">
        <v>0</v>
      </c>
      <c r="N1577" s="6">
        <v>0</v>
      </c>
      <c r="O1577" s="6" t="s">
        <v>6960</v>
      </c>
      <c r="P1577" s="7">
        <v>0.21</v>
      </c>
      <c r="Q1577" s="6" t="s">
        <v>6961</v>
      </c>
      <c r="R1577" s="6">
        <v>0</v>
      </c>
      <c r="S1577" s="6">
        <v>0</v>
      </c>
      <c r="T1577" s="10">
        <f t="shared" si="106"/>
        <v>11.570247933884298</v>
      </c>
      <c r="U1577" s="30">
        <v>7082.9041882499996</v>
      </c>
      <c r="V1577" s="6">
        <f t="shared" si="107"/>
        <v>14.165808376499999</v>
      </c>
      <c r="W1577" s="2">
        <f t="shared" si="105"/>
        <v>14</v>
      </c>
      <c r="X1577" s="17">
        <f t="shared" si="102"/>
        <v>14</v>
      </c>
      <c r="Y1577" s="6" t="s">
        <v>6957</v>
      </c>
      <c r="Z1577" s="6" t="s">
        <v>6957</v>
      </c>
      <c r="AA1577" s="6" t="s">
        <v>6958</v>
      </c>
      <c r="AB1577" s="6">
        <v>0</v>
      </c>
      <c r="AC1577" s="6">
        <v>0</v>
      </c>
    </row>
    <row r="1578" spans="1:29" s="6" customFormat="1" ht="23.25">
      <c r="A1578">
        <v>1606</v>
      </c>
      <c r="B1578" s="6" t="s">
        <v>6956</v>
      </c>
      <c r="C1578" s="6" t="s">
        <v>6957</v>
      </c>
      <c r="D1578" s="6" t="s">
        <v>6957</v>
      </c>
      <c r="E1578" s="6" t="s">
        <v>6958</v>
      </c>
      <c r="F1578" s="6" t="s">
        <v>6958</v>
      </c>
      <c r="H1578" s="6" t="s">
        <v>11794</v>
      </c>
      <c r="I1578" s="6" t="s">
        <v>6109</v>
      </c>
      <c r="J1578" s="6" t="s">
        <v>6959</v>
      </c>
      <c r="K1578" s="6" t="s">
        <v>6959</v>
      </c>
      <c r="L1578" s="6">
        <v>0</v>
      </c>
      <c r="M1578" s="6">
        <v>0</v>
      </c>
      <c r="N1578" s="6">
        <v>0</v>
      </c>
      <c r="O1578" s="6" t="s">
        <v>6960</v>
      </c>
      <c r="P1578" s="7">
        <v>0.21</v>
      </c>
      <c r="Q1578" s="6" t="s">
        <v>6961</v>
      </c>
      <c r="R1578" s="6">
        <v>0</v>
      </c>
      <c r="S1578" s="6">
        <v>0</v>
      </c>
      <c r="T1578" s="10">
        <f t="shared" si="106"/>
        <v>12.396694214876034</v>
      </c>
      <c r="U1578" s="30">
        <v>7498.1382547500016</v>
      </c>
      <c r="V1578" s="6">
        <f t="shared" si="107"/>
        <v>14.996276509500003</v>
      </c>
      <c r="W1578" s="2">
        <f t="shared" si="105"/>
        <v>15</v>
      </c>
      <c r="X1578" s="17">
        <f t="shared" si="102"/>
        <v>15</v>
      </c>
      <c r="Y1578" s="6" t="s">
        <v>6957</v>
      </c>
      <c r="Z1578" s="6" t="s">
        <v>6957</v>
      </c>
      <c r="AA1578" s="6" t="s">
        <v>6958</v>
      </c>
      <c r="AB1578" s="6">
        <v>0</v>
      </c>
      <c r="AC1578" s="6">
        <v>0</v>
      </c>
    </row>
    <row r="1579" spans="1:29" s="6" customFormat="1" ht="23.25">
      <c r="A1579">
        <v>1607</v>
      </c>
      <c r="B1579" s="6" t="s">
        <v>6956</v>
      </c>
      <c r="C1579" s="6" t="s">
        <v>6957</v>
      </c>
      <c r="D1579" s="6" t="s">
        <v>6957</v>
      </c>
      <c r="E1579" s="6" t="s">
        <v>6958</v>
      </c>
      <c r="F1579" s="6" t="s">
        <v>6958</v>
      </c>
      <c r="H1579" s="6" t="s">
        <v>11795</v>
      </c>
      <c r="I1579" s="6" t="s">
        <v>6110</v>
      </c>
      <c r="J1579" s="6" t="s">
        <v>6959</v>
      </c>
      <c r="K1579" s="6" t="s">
        <v>6959</v>
      </c>
      <c r="L1579" s="6">
        <v>0</v>
      </c>
      <c r="M1579" s="6">
        <v>0</v>
      </c>
      <c r="N1579" s="6">
        <v>0</v>
      </c>
      <c r="O1579" s="6" t="s">
        <v>6960</v>
      </c>
      <c r="P1579" s="7">
        <v>0.21</v>
      </c>
      <c r="Q1579" s="6" t="s">
        <v>6961</v>
      </c>
      <c r="R1579" s="6">
        <v>0</v>
      </c>
      <c r="S1579" s="6">
        <v>0</v>
      </c>
      <c r="T1579" s="10">
        <f t="shared" si="106"/>
        <v>13.223140495867769</v>
      </c>
      <c r="U1579" s="30">
        <v>7933.9821907499991</v>
      </c>
      <c r="V1579" s="6">
        <f t="shared" si="107"/>
        <v>15.867964381499998</v>
      </c>
      <c r="W1579" s="2">
        <f t="shared" si="105"/>
        <v>16</v>
      </c>
      <c r="X1579" s="17">
        <f t="shared" si="102"/>
        <v>16</v>
      </c>
      <c r="Y1579" s="6" t="s">
        <v>6957</v>
      </c>
      <c r="Z1579" s="6" t="s">
        <v>6957</v>
      </c>
      <c r="AA1579" s="6" t="s">
        <v>6958</v>
      </c>
      <c r="AB1579" s="6">
        <v>0</v>
      </c>
      <c r="AC1579" s="6">
        <v>0</v>
      </c>
    </row>
    <row r="1580" spans="1:29" s="6" customFormat="1" ht="23.25">
      <c r="A1580">
        <v>1608</v>
      </c>
      <c r="B1580" s="6" t="s">
        <v>6956</v>
      </c>
      <c r="C1580" s="6" t="s">
        <v>6957</v>
      </c>
      <c r="D1580" s="6" t="s">
        <v>6957</v>
      </c>
      <c r="E1580" s="6" t="s">
        <v>6958</v>
      </c>
      <c r="F1580" s="6" t="s">
        <v>6958</v>
      </c>
      <c r="H1580" s="6" t="s">
        <v>11796</v>
      </c>
      <c r="I1580" s="6" t="s">
        <v>6111</v>
      </c>
      <c r="J1580" s="6" t="s">
        <v>6959</v>
      </c>
      <c r="K1580" s="6" t="s">
        <v>6959</v>
      </c>
      <c r="L1580" s="6">
        <v>0</v>
      </c>
      <c r="M1580" s="6">
        <v>0</v>
      </c>
      <c r="N1580" s="6">
        <v>0</v>
      </c>
      <c r="O1580" s="6" t="s">
        <v>6960</v>
      </c>
      <c r="P1580" s="7">
        <v>0.21</v>
      </c>
      <c r="Q1580" s="6" t="s">
        <v>6961</v>
      </c>
      <c r="R1580" s="6">
        <v>0</v>
      </c>
      <c r="S1580" s="6">
        <v>0</v>
      </c>
      <c r="T1580" s="10">
        <f t="shared" si="106"/>
        <v>14.049586776859504</v>
      </c>
      <c r="U1580" s="30">
        <v>8287.3776644999998</v>
      </c>
      <c r="V1580" s="6">
        <f t="shared" si="107"/>
        <v>16.574755328999998</v>
      </c>
      <c r="W1580" s="2">
        <f t="shared" si="105"/>
        <v>17</v>
      </c>
      <c r="X1580" s="17">
        <f t="shared" si="102"/>
        <v>17</v>
      </c>
      <c r="Y1580" s="6" t="s">
        <v>6957</v>
      </c>
      <c r="Z1580" s="6" t="s">
        <v>6957</v>
      </c>
      <c r="AA1580" s="6" t="s">
        <v>6958</v>
      </c>
      <c r="AB1580" s="6">
        <v>0</v>
      </c>
      <c r="AC1580" s="6">
        <v>0</v>
      </c>
    </row>
    <row r="1581" spans="1:29" s="6" customFormat="1" ht="23.25">
      <c r="A1581">
        <v>1609</v>
      </c>
      <c r="B1581" s="6" t="s">
        <v>6956</v>
      </c>
      <c r="C1581" s="6" t="s">
        <v>6957</v>
      </c>
      <c r="D1581" s="6" t="s">
        <v>6957</v>
      </c>
      <c r="E1581" s="6" t="s">
        <v>6958</v>
      </c>
      <c r="F1581" s="6" t="s">
        <v>6958</v>
      </c>
      <c r="H1581" s="6" t="s">
        <v>11797</v>
      </c>
      <c r="I1581" s="6" t="s">
        <v>6112</v>
      </c>
      <c r="J1581" s="6" t="s">
        <v>6959</v>
      </c>
      <c r="K1581" s="6" t="s">
        <v>6959</v>
      </c>
      <c r="L1581" s="6">
        <v>0</v>
      </c>
      <c r="M1581" s="6">
        <v>0</v>
      </c>
      <c r="N1581" s="6">
        <v>0</v>
      </c>
      <c r="O1581" s="6" t="s">
        <v>6960</v>
      </c>
      <c r="P1581" s="7">
        <v>0.21</v>
      </c>
      <c r="Q1581" s="6" t="s">
        <v>6961</v>
      </c>
      <c r="R1581" s="6">
        <v>0</v>
      </c>
      <c r="S1581" s="6">
        <v>0</v>
      </c>
      <c r="T1581" s="10">
        <f t="shared" si="106"/>
        <v>16.528925619834713</v>
      </c>
      <c r="U1581" s="30">
        <v>9849.0110152499983</v>
      </c>
      <c r="V1581" s="6">
        <f t="shared" si="107"/>
        <v>19.698022030499995</v>
      </c>
      <c r="W1581" s="2">
        <f t="shared" si="105"/>
        <v>20</v>
      </c>
      <c r="X1581" s="17">
        <f t="shared" si="102"/>
        <v>20</v>
      </c>
      <c r="Y1581" s="6" t="s">
        <v>6957</v>
      </c>
      <c r="Z1581" s="6" t="s">
        <v>6957</v>
      </c>
      <c r="AA1581" s="6" t="s">
        <v>6958</v>
      </c>
      <c r="AB1581" s="6">
        <v>0</v>
      </c>
      <c r="AC1581" s="6">
        <v>0</v>
      </c>
    </row>
    <row r="1582" spans="1:29" s="6" customFormat="1" ht="23.25">
      <c r="A1582">
        <v>1610</v>
      </c>
      <c r="B1582" s="6" t="s">
        <v>6956</v>
      </c>
      <c r="C1582" s="6" t="s">
        <v>6957</v>
      </c>
      <c r="D1582" s="6" t="s">
        <v>6957</v>
      </c>
      <c r="E1582" s="6" t="s">
        <v>6958</v>
      </c>
      <c r="F1582" s="6" t="s">
        <v>6958</v>
      </c>
      <c r="H1582" s="6" t="s">
        <v>11798</v>
      </c>
      <c r="I1582" s="6" t="s">
        <v>6113</v>
      </c>
      <c r="J1582" s="6" t="s">
        <v>6959</v>
      </c>
      <c r="K1582" s="6" t="s">
        <v>6959</v>
      </c>
      <c r="L1582" s="6">
        <v>0</v>
      </c>
      <c r="M1582" s="6">
        <v>0</v>
      </c>
      <c r="N1582" s="6">
        <v>0</v>
      </c>
      <c r="O1582" s="6" t="s">
        <v>6960</v>
      </c>
      <c r="P1582" s="7">
        <v>0.21</v>
      </c>
      <c r="Q1582" s="6" t="s">
        <v>6961</v>
      </c>
      <c r="R1582" s="6">
        <v>0</v>
      </c>
      <c r="S1582" s="6">
        <v>0</v>
      </c>
      <c r="T1582" s="10">
        <f t="shared" si="106"/>
        <v>18.181818181818183</v>
      </c>
      <c r="U1582" s="30">
        <v>11122.052287500001</v>
      </c>
      <c r="V1582" s="6">
        <f t="shared" si="107"/>
        <v>22.244104575000001</v>
      </c>
      <c r="W1582" s="2">
        <f t="shared" si="105"/>
        <v>22</v>
      </c>
      <c r="X1582" s="17">
        <f t="shared" si="102"/>
        <v>22</v>
      </c>
      <c r="Y1582" s="6" t="s">
        <v>6957</v>
      </c>
      <c r="Z1582" s="6" t="s">
        <v>6957</v>
      </c>
      <c r="AA1582" s="6" t="s">
        <v>6958</v>
      </c>
      <c r="AB1582" s="6">
        <v>0</v>
      </c>
      <c r="AC1582" s="6">
        <v>0</v>
      </c>
    </row>
    <row r="1583" spans="1:29" s="6" customFormat="1" ht="23.25">
      <c r="A1583">
        <v>1611</v>
      </c>
      <c r="B1583" s="6" t="s">
        <v>6956</v>
      </c>
      <c r="C1583" s="6" t="s">
        <v>6957</v>
      </c>
      <c r="D1583" s="6" t="s">
        <v>6957</v>
      </c>
      <c r="E1583" s="6" t="s">
        <v>6958</v>
      </c>
      <c r="F1583" s="6" t="s">
        <v>6958</v>
      </c>
      <c r="H1583" s="6" t="s">
        <v>11799</v>
      </c>
      <c r="I1583" s="6" t="s">
        <v>6114</v>
      </c>
      <c r="J1583" s="6" t="s">
        <v>6959</v>
      </c>
      <c r="K1583" s="6" t="s">
        <v>6959</v>
      </c>
      <c r="L1583" s="6">
        <v>0</v>
      </c>
      <c r="M1583" s="6">
        <v>0</v>
      </c>
      <c r="N1583" s="6">
        <v>0</v>
      </c>
      <c r="O1583" s="6" t="s">
        <v>6960</v>
      </c>
      <c r="P1583" s="7">
        <v>0.21</v>
      </c>
      <c r="Q1583" s="6" t="s">
        <v>6961</v>
      </c>
      <c r="R1583" s="6">
        <v>0</v>
      </c>
      <c r="S1583" s="6">
        <v>0</v>
      </c>
      <c r="T1583" s="10">
        <f t="shared" si="106"/>
        <v>19.008264462809919</v>
      </c>
      <c r="U1583" s="30">
        <v>11679.057818999998</v>
      </c>
      <c r="V1583" s="6">
        <f t="shared" si="107"/>
        <v>23.358115637999994</v>
      </c>
      <c r="W1583" s="2">
        <f t="shared" si="105"/>
        <v>23</v>
      </c>
      <c r="X1583" s="17">
        <f t="shared" si="102"/>
        <v>23</v>
      </c>
      <c r="Y1583" s="6" t="s">
        <v>6957</v>
      </c>
      <c r="Z1583" s="6" t="s">
        <v>6957</v>
      </c>
      <c r="AA1583" s="6" t="s">
        <v>6958</v>
      </c>
      <c r="AB1583" s="6">
        <v>0</v>
      </c>
      <c r="AC1583" s="6">
        <v>0</v>
      </c>
    </row>
    <row r="1584" spans="1:29" s="6" customFormat="1" ht="23.25">
      <c r="A1584">
        <v>1612</v>
      </c>
      <c r="B1584" s="6" t="s">
        <v>6956</v>
      </c>
      <c r="C1584" s="6" t="s">
        <v>6957</v>
      </c>
      <c r="D1584" s="6" t="s">
        <v>6957</v>
      </c>
      <c r="E1584" s="6" t="s">
        <v>6958</v>
      </c>
      <c r="F1584" s="6" t="s">
        <v>6958</v>
      </c>
      <c r="H1584" s="6" t="s">
        <v>11800</v>
      </c>
      <c r="I1584" s="6" t="s">
        <v>6115</v>
      </c>
      <c r="J1584" s="6" t="s">
        <v>6959</v>
      </c>
      <c r="K1584" s="6" t="s">
        <v>6959</v>
      </c>
      <c r="L1584" s="6">
        <v>0</v>
      </c>
      <c r="M1584" s="6">
        <v>0</v>
      </c>
      <c r="N1584" s="6">
        <v>0</v>
      </c>
      <c r="O1584" s="6" t="s">
        <v>6960</v>
      </c>
      <c r="P1584" s="7">
        <v>0.21</v>
      </c>
      <c r="Q1584" s="6" t="s">
        <v>6961</v>
      </c>
      <c r="R1584" s="6">
        <v>0</v>
      </c>
      <c r="S1584" s="6">
        <v>0</v>
      </c>
      <c r="T1584" s="10">
        <f t="shared" si="106"/>
        <v>20.66115702479339</v>
      </c>
      <c r="U1584" s="30">
        <v>12706.406806499999</v>
      </c>
      <c r="V1584" s="6">
        <f t="shared" si="107"/>
        <v>25.412813612999997</v>
      </c>
      <c r="W1584" s="2">
        <f t="shared" si="105"/>
        <v>25</v>
      </c>
      <c r="X1584" s="17">
        <f t="shared" si="102"/>
        <v>25</v>
      </c>
      <c r="Y1584" s="6" t="s">
        <v>6957</v>
      </c>
      <c r="Z1584" s="6" t="s">
        <v>6957</v>
      </c>
      <c r="AA1584" s="6" t="s">
        <v>6958</v>
      </c>
      <c r="AB1584" s="6">
        <v>0</v>
      </c>
      <c r="AC1584" s="6">
        <v>0</v>
      </c>
    </row>
    <row r="1585" spans="1:29" s="8" customFormat="1" ht="23.25">
      <c r="A1585">
        <v>1613</v>
      </c>
      <c r="B1585" s="8" t="s">
        <v>6956</v>
      </c>
      <c r="C1585" s="8" t="s">
        <v>6957</v>
      </c>
      <c r="D1585" s="8" t="s">
        <v>6957</v>
      </c>
      <c r="E1585" s="8" t="s">
        <v>6958</v>
      </c>
      <c r="F1585" s="8" t="s">
        <v>6958</v>
      </c>
      <c r="H1585" s="8" t="s">
        <v>11801</v>
      </c>
      <c r="I1585" s="8" t="s">
        <v>6116</v>
      </c>
      <c r="J1585" s="8" t="s">
        <v>6959</v>
      </c>
      <c r="K1585" s="8" t="s">
        <v>6959</v>
      </c>
      <c r="L1585" s="8">
        <v>0</v>
      </c>
      <c r="M1585" s="8">
        <v>0</v>
      </c>
      <c r="N1585" s="8">
        <v>0</v>
      </c>
      <c r="O1585" s="8" t="s">
        <v>6960</v>
      </c>
      <c r="P1585" s="9">
        <v>0.21</v>
      </c>
      <c r="Q1585" s="8" t="s">
        <v>6961</v>
      </c>
      <c r="R1585" s="8">
        <v>0</v>
      </c>
      <c r="S1585" s="8">
        <v>0</v>
      </c>
      <c r="T1585" s="10">
        <f t="shared" si="106"/>
        <v>18.181818181818183</v>
      </c>
      <c r="U1585" s="30">
        <v>8869.1617574999982</v>
      </c>
      <c r="V1585" s="8">
        <f>U1585/400</f>
        <v>22.172904393749995</v>
      </c>
      <c r="W1585" s="2">
        <f t="shared" si="105"/>
        <v>22</v>
      </c>
      <c r="X1585" s="17">
        <f t="shared" si="102"/>
        <v>22</v>
      </c>
      <c r="Y1585" s="8" t="s">
        <v>6957</v>
      </c>
      <c r="Z1585" s="8" t="s">
        <v>6957</v>
      </c>
      <c r="AA1585" s="8" t="s">
        <v>6958</v>
      </c>
      <c r="AB1585" s="8">
        <v>0</v>
      </c>
      <c r="AC1585" s="8">
        <v>0</v>
      </c>
    </row>
    <row r="1586" spans="1:29" s="8" customFormat="1" ht="23.25">
      <c r="A1586">
        <v>1614</v>
      </c>
      <c r="B1586" s="8" t="s">
        <v>6956</v>
      </c>
      <c r="C1586" s="8" t="s">
        <v>6957</v>
      </c>
      <c r="D1586" s="8" t="s">
        <v>6957</v>
      </c>
      <c r="E1586" s="8" t="s">
        <v>6958</v>
      </c>
      <c r="F1586" s="8" t="s">
        <v>6958</v>
      </c>
      <c r="H1586" s="8" t="s">
        <v>11802</v>
      </c>
      <c r="I1586" s="8" t="s">
        <v>6117</v>
      </c>
      <c r="J1586" s="8" t="s">
        <v>6959</v>
      </c>
      <c r="K1586" s="8" t="s">
        <v>6959</v>
      </c>
      <c r="L1586" s="8">
        <v>0</v>
      </c>
      <c r="M1586" s="8">
        <v>0</v>
      </c>
      <c r="N1586" s="8">
        <v>0</v>
      </c>
      <c r="O1586" s="8" t="s">
        <v>6960</v>
      </c>
      <c r="P1586" s="9">
        <v>0.21</v>
      </c>
      <c r="Q1586" s="8" t="s">
        <v>6961</v>
      </c>
      <c r="R1586" s="8">
        <v>0</v>
      </c>
      <c r="S1586" s="8">
        <v>0</v>
      </c>
      <c r="T1586" s="10">
        <f t="shared" si="106"/>
        <v>19.008264462809919</v>
      </c>
      <c r="U1586" s="30">
        <v>9349.9628804999993</v>
      </c>
      <c r="V1586" s="8">
        <f t="shared" ref="V1586:V1588" si="108">U1586/400</f>
        <v>23.374907201249997</v>
      </c>
      <c r="W1586" s="2">
        <f t="shared" si="105"/>
        <v>23</v>
      </c>
      <c r="X1586" s="17">
        <f t="shared" si="102"/>
        <v>23</v>
      </c>
      <c r="Y1586" s="8" t="s">
        <v>6957</v>
      </c>
      <c r="Z1586" s="8" t="s">
        <v>6957</v>
      </c>
      <c r="AA1586" s="8" t="s">
        <v>6958</v>
      </c>
      <c r="AB1586" s="8">
        <v>0</v>
      </c>
      <c r="AC1586" s="8">
        <v>0</v>
      </c>
    </row>
    <row r="1587" spans="1:29" s="8" customFormat="1" ht="23.25">
      <c r="A1587">
        <v>1615</v>
      </c>
      <c r="B1587" s="8" t="s">
        <v>6956</v>
      </c>
      <c r="C1587" s="8" t="s">
        <v>6957</v>
      </c>
      <c r="D1587" s="8" t="s">
        <v>6957</v>
      </c>
      <c r="E1587" s="8" t="s">
        <v>6958</v>
      </c>
      <c r="F1587" s="8" t="s">
        <v>6958</v>
      </c>
      <c r="H1587" s="8" t="s">
        <v>11803</v>
      </c>
      <c r="I1587" s="8" t="s">
        <v>6118</v>
      </c>
      <c r="J1587" s="8" t="s">
        <v>6959</v>
      </c>
      <c r="K1587" s="8" t="s">
        <v>6959</v>
      </c>
      <c r="L1587" s="8">
        <v>0</v>
      </c>
      <c r="M1587" s="8">
        <v>0</v>
      </c>
      <c r="N1587" s="8">
        <v>0</v>
      </c>
      <c r="O1587" s="8" t="s">
        <v>6960</v>
      </c>
      <c r="P1587" s="9">
        <v>0.21</v>
      </c>
      <c r="Q1587" s="8" t="s">
        <v>6961</v>
      </c>
      <c r="R1587" s="8">
        <v>0</v>
      </c>
      <c r="S1587" s="8">
        <v>0</v>
      </c>
      <c r="T1587" s="10">
        <f t="shared" si="106"/>
        <v>20.66115702479339</v>
      </c>
      <c r="U1587" s="30">
        <v>10190.062129499998</v>
      </c>
      <c r="V1587" s="8">
        <f t="shared" si="108"/>
        <v>25.475155323749995</v>
      </c>
      <c r="W1587" s="2">
        <f t="shared" si="105"/>
        <v>25</v>
      </c>
      <c r="X1587" s="17">
        <f t="shared" si="102"/>
        <v>25</v>
      </c>
      <c r="Y1587" s="8" t="s">
        <v>6957</v>
      </c>
      <c r="Z1587" s="8" t="s">
        <v>6957</v>
      </c>
      <c r="AA1587" s="8" t="s">
        <v>6958</v>
      </c>
      <c r="AB1587" s="8">
        <v>0</v>
      </c>
      <c r="AC1587" s="8">
        <v>0</v>
      </c>
    </row>
    <row r="1588" spans="1:29" s="8" customFormat="1" ht="23.25">
      <c r="A1588">
        <v>1616</v>
      </c>
      <c r="B1588" s="8" t="s">
        <v>6956</v>
      </c>
      <c r="C1588" s="8" t="s">
        <v>6957</v>
      </c>
      <c r="D1588" s="8" t="s">
        <v>6957</v>
      </c>
      <c r="E1588" s="8" t="s">
        <v>6958</v>
      </c>
      <c r="F1588" s="8" t="s">
        <v>6958</v>
      </c>
      <c r="H1588" s="8" t="s">
        <v>11804</v>
      </c>
      <c r="I1588" s="8" t="s">
        <v>6119</v>
      </c>
      <c r="J1588" s="8" t="s">
        <v>6959</v>
      </c>
      <c r="K1588" s="8" t="s">
        <v>6959</v>
      </c>
      <c r="L1588" s="8">
        <v>0</v>
      </c>
      <c r="M1588" s="8">
        <v>0</v>
      </c>
      <c r="N1588" s="8">
        <v>0</v>
      </c>
      <c r="O1588" s="8" t="s">
        <v>6960</v>
      </c>
      <c r="P1588" s="9">
        <v>0.21</v>
      </c>
      <c r="Q1588" s="8" t="s">
        <v>6961</v>
      </c>
      <c r="R1588" s="8">
        <v>0</v>
      </c>
      <c r="S1588" s="8">
        <v>0</v>
      </c>
      <c r="T1588" s="10">
        <f t="shared" si="106"/>
        <v>23.966942148760332</v>
      </c>
      <c r="U1588" s="30">
        <v>11705.588309249999</v>
      </c>
      <c r="V1588" s="8">
        <f t="shared" si="108"/>
        <v>29.263970773124996</v>
      </c>
      <c r="W1588" s="2">
        <f t="shared" si="105"/>
        <v>29</v>
      </c>
      <c r="X1588" s="17">
        <f t="shared" si="102"/>
        <v>29</v>
      </c>
      <c r="Y1588" s="8" t="s">
        <v>6957</v>
      </c>
      <c r="Z1588" s="8" t="s">
        <v>6957</v>
      </c>
      <c r="AA1588" s="8" t="s">
        <v>6958</v>
      </c>
      <c r="AB1588" s="8">
        <v>0</v>
      </c>
      <c r="AC1588" s="8">
        <v>0</v>
      </c>
    </row>
    <row r="1589" spans="1:29" s="2" customFormat="1" ht="23.25">
      <c r="A1589">
        <v>1617</v>
      </c>
      <c r="B1589" s="2" t="s">
        <v>6956</v>
      </c>
      <c r="C1589" s="2" t="s">
        <v>6957</v>
      </c>
      <c r="D1589" s="2" t="s">
        <v>6957</v>
      </c>
      <c r="E1589" s="2" t="s">
        <v>6958</v>
      </c>
      <c r="F1589" s="2" t="s">
        <v>6958</v>
      </c>
      <c r="H1589" s="2" t="s">
        <v>11805</v>
      </c>
      <c r="I1589" s="2" t="s">
        <v>6120</v>
      </c>
      <c r="J1589" s="2" t="s">
        <v>6959</v>
      </c>
      <c r="K1589" s="2" t="s">
        <v>6959</v>
      </c>
      <c r="L1589" s="2">
        <v>0</v>
      </c>
      <c r="M1589" s="2">
        <v>0</v>
      </c>
      <c r="N1589" s="2">
        <v>0</v>
      </c>
      <c r="O1589" s="2" t="s">
        <v>6960</v>
      </c>
      <c r="P1589" s="3">
        <v>0.21</v>
      </c>
      <c r="Q1589" s="2" t="s">
        <v>6961</v>
      </c>
      <c r="R1589" s="2">
        <v>0</v>
      </c>
      <c r="S1589" s="2">
        <v>0</v>
      </c>
      <c r="T1589" s="10">
        <f t="shared" si="106"/>
        <v>29.75206611570248</v>
      </c>
      <c r="U1589" s="30">
        <v>7174.5615067500003</v>
      </c>
      <c r="V1589" s="2">
        <f>U1589/200</f>
        <v>35.872807533749999</v>
      </c>
      <c r="W1589" s="2">
        <f t="shared" si="105"/>
        <v>36</v>
      </c>
      <c r="X1589" s="17">
        <f t="shared" ref="X1589:X1652" si="109">W1589</f>
        <v>36</v>
      </c>
      <c r="Y1589" s="2" t="s">
        <v>6957</v>
      </c>
      <c r="Z1589" s="2" t="s">
        <v>6957</v>
      </c>
      <c r="AA1589" s="2" t="s">
        <v>6958</v>
      </c>
      <c r="AB1589" s="2">
        <v>0</v>
      </c>
      <c r="AC1589" s="2">
        <v>0</v>
      </c>
    </row>
    <row r="1590" spans="1:29" s="2" customFormat="1" ht="23.25">
      <c r="A1590">
        <v>1618</v>
      </c>
      <c r="B1590" s="2" t="s">
        <v>6956</v>
      </c>
      <c r="C1590" s="2" t="s">
        <v>6957</v>
      </c>
      <c r="D1590" s="2" t="s">
        <v>6957</v>
      </c>
      <c r="E1590" s="2" t="s">
        <v>6958</v>
      </c>
      <c r="F1590" s="2" t="s">
        <v>6958</v>
      </c>
      <c r="H1590" s="2" t="s">
        <v>11806</v>
      </c>
      <c r="I1590" s="2" t="s">
        <v>6121</v>
      </c>
      <c r="J1590" s="2" t="s">
        <v>6959</v>
      </c>
      <c r="K1590" s="2" t="s">
        <v>6959</v>
      </c>
      <c r="L1590" s="2">
        <v>0</v>
      </c>
      <c r="M1590" s="2">
        <v>0</v>
      </c>
      <c r="N1590" s="2">
        <v>0</v>
      </c>
      <c r="O1590" s="2" t="s">
        <v>6960</v>
      </c>
      <c r="P1590" s="3">
        <v>0.21</v>
      </c>
      <c r="Q1590" s="2" t="s">
        <v>6961</v>
      </c>
      <c r="R1590" s="2">
        <v>0</v>
      </c>
      <c r="S1590" s="2">
        <v>0</v>
      </c>
      <c r="T1590" s="10">
        <f t="shared" si="106"/>
        <v>31.404958677685951</v>
      </c>
      <c r="U1590" s="30">
        <v>7640.3858849999997</v>
      </c>
      <c r="V1590" s="2">
        <f>U1590/200</f>
        <v>38.201929424999996</v>
      </c>
      <c r="W1590" s="2">
        <f>MROUND(V1590,1)</f>
        <v>38</v>
      </c>
      <c r="X1590" s="17">
        <f t="shared" si="109"/>
        <v>38</v>
      </c>
      <c r="Y1590" s="2" t="s">
        <v>6957</v>
      </c>
      <c r="Z1590" s="2" t="s">
        <v>6957</v>
      </c>
      <c r="AA1590" s="2" t="s">
        <v>6958</v>
      </c>
      <c r="AB1590" s="2">
        <v>0</v>
      </c>
      <c r="AC1590" s="2">
        <v>0</v>
      </c>
    </row>
    <row r="1591" spans="1:29" ht="23.25">
      <c r="A1591">
        <v>1619</v>
      </c>
      <c r="B1591" t="s">
        <v>6956</v>
      </c>
      <c r="C1591" t="s">
        <v>6957</v>
      </c>
      <c r="D1591" t="s">
        <v>6957</v>
      </c>
      <c r="E1591" t="s">
        <v>6958</v>
      </c>
      <c r="F1591" t="s">
        <v>6958</v>
      </c>
      <c r="H1591" t="s">
        <v>2715</v>
      </c>
      <c r="I1591" t="s">
        <v>6122</v>
      </c>
      <c r="J1591" t="s">
        <v>6959</v>
      </c>
      <c r="K1591" t="s">
        <v>6959</v>
      </c>
      <c r="L1591">
        <v>0</v>
      </c>
      <c r="M1591">
        <v>0</v>
      </c>
      <c r="N1591">
        <v>0</v>
      </c>
      <c r="O1591" t="s">
        <v>6960</v>
      </c>
      <c r="P1591" s="1">
        <v>0.21</v>
      </c>
      <c r="Q1591" t="s">
        <v>6961</v>
      </c>
      <c r="R1591">
        <v>0</v>
      </c>
      <c r="S1591">
        <v>0</v>
      </c>
      <c r="T1591" s="10">
        <f t="shared" si="106"/>
        <v>1595.0413223140497</v>
      </c>
      <c r="U1591" s="30">
        <v>1929.5204197499997</v>
      </c>
      <c r="W1591">
        <f t="shared" si="103"/>
        <v>1930</v>
      </c>
      <c r="X1591" s="17">
        <f t="shared" si="109"/>
        <v>1930</v>
      </c>
      <c r="Y1591" t="s">
        <v>6957</v>
      </c>
      <c r="Z1591" t="s">
        <v>6957</v>
      </c>
      <c r="AA1591" t="s">
        <v>6958</v>
      </c>
      <c r="AB1591">
        <v>0</v>
      </c>
      <c r="AC1591">
        <v>0</v>
      </c>
    </row>
    <row r="1592" spans="1:29" ht="23.25">
      <c r="A1592">
        <v>1620</v>
      </c>
      <c r="B1592" t="s">
        <v>6956</v>
      </c>
      <c r="C1592" t="s">
        <v>6957</v>
      </c>
      <c r="D1592" t="s">
        <v>6957</v>
      </c>
      <c r="E1592" t="s">
        <v>6958</v>
      </c>
      <c r="F1592" t="s">
        <v>6958</v>
      </c>
      <c r="H1592" t="s">
        <v>2716</v>
      </c>
      <c r="I1592" t="s">
        <v>6123</v>
      </c>
      <c r="J1592" t="s">
        <v>6959</v>
      </c>
      <c r="K1592" t="s">
        <v>6959</v>
      </c>
      <c r="L1592">
        <v>0</v>
      </c>
      <c r="M1592">
        <v>0</v>
      </c>
      <c r="N1592">
        <v>0</v>
      </c>
      <c r="O1592" t="s">
        <v>6960</v>
      </c>
      <c r="P1592" s="1">
        <v>0.21</v>
      </c>
      <c r="Q1592" t="s">
        <v>6961</v>
      </c>
      <c r="R1592">
        <v>0</v>
      </c>
      <c r="S1592">
        <v>0</v>
      </c>
      <c r="T1592" s="10">
        <f t="shared" si="106"/>
        <v>2685.9504132231405</v>
      </c>
      <c r="U1592" s="30">
        <v>3253.2598147499998</v>
      </c>
      <c r="W1592">
        <f t="shared" si="103"/>
        <v>3250</v>
      </c>
      <c r="X1592" s="17">
        <f t="shared" si="109"/>
        <v>3250</v>
      </c>
      <c r="Y1592" t="s">
        <v>6957</v>
      </c>
      <c r="Z1592" t="s">
        <v>6957</v>
      </c>
      <c r="AA1592" t="s">
        <v>6958</v>
      </c>
      <c r="AB1592">
        <v>0</v>
      </c>
      <c r="AC1592">
        <v>0</v>
      </c>
    </row>
    <row r="1593" spans="1:29" ht="23.25">
      <c r="A1593">
        <v>1621</v>
      </c>
      <c r="B1593" t="s">
        <v>6956</v>
      </c>
      <c r="C1593" t="s">
        <v>6957</v>
      </c>
      <c r="D1593" t="s">
        <v>6957</v>
      </c>
      <c r="E1593" t="s">
        <v>6958</v>
      </c>
      <c r="F1593" t="s">
        <v>6958</v>
      </c>
      <c r="H1593" t="s">
        <v>2717</v>
      </c>
      <c r="I1593" t="s">
        <v>6124</v>
      </c>
      <c r="J1593" t="s">
        <v>6959</v>
      </c>
      <c r="K1593" t="s">
        <v>6959</v>
      </c>
      <c r="L1593">
        <v>0</v>
      </c>
      <c r="M1593">
        <v>0</v>
      </c>
      <c r="N1593">
        <v>0</v>
      </c>
      <c r="O1593" t="s">
        <v>6960</v>
      </c>
      <c r="P1593" s="1">
        <v>0.21</v>
      </c>
      <c r="Q1593" t="s">
        <v>6961</v>
      </c>
      <c r="R1593">
        <v>0</v>
      </c>
      <c r="S1593">
        <v>0</v>
      </c>
      <c r="T1593" s="10">
        <f t="shared" si="106"/>
        <v>10289.256198347108</v>
      </c>
      <c r="U1593" s="30">
        <v>12452.161515749998</v>
      </c>
      <c r="W1593">
        <f t="shared" si="103"/>
        <v>12450</v>
      </c>
      <c r="X1593" s="17">
        <f t="shared" si="109"/>
        <v>12450</v>
      </c>
      <c r="Y1593" t="s">
        <v>6957</v>
      </c>
      <c r="Z1593" t="s">
        <v>6957</v>
      </c>
      <c r="AA1593" t="s">
        <v>6958</v>
      </c>
      <c r="AB1593">
        <v>0</v>
      </c>
      <c r="AC1593">
        <v>0</v>
      </c>
    </row>
    <row r="1594" spans="1:29" ht="23.25">
      <c r="A1594">
        <v>1622</v>
      </c>
      <c r="B1594" t="s">
        <v>6956</v>
      </c>
      <c r="C1594" t="s">
        <v>6957</v>
      </c>
      <c r="D1594" t="s">
        <v>6957</v>
      </c>
      <c r="E1594" t="s">
        <v>6958</v>
      </c>
      <c r="F1594" t="s">
        <v>6958</v>
      </c>
      <c r="H1594" t="s">
        <v>2726</v>
      </c>
      <c r="I1594" t="s">
        <v>6130</v>
      </c>
      <c r="J1594" t="s">
        <v>6959</v>
      </c>
      <c r="K1594" t="s">
        <v>6959</v>
      </c>
      <c r="L1594">
        <v>0</v>
      </c>
      <c r="M1594">
        <v>0</v>
      </c>
      <c r="N1594">
        <v>0</v>
      </c>
      <c r="O1594" t="s">
        <v>6960</v>
      </c>
      <c r="P1594" s="1">
        <v>0.21</v>
      </c>
      <c r="Q1594" t="s">
        <v>6961</v>
      </c>
      <c r="R1594">
        <v>0</v>
      </c>
      <c r="S1594">
        <v>0</v>
      </c>
      <c r="T1594" s="10">
        <f t="shared" si="106"/>
        <v>3685.9504132231405</v>
      </c>
      <c r="U1594" s="30">
        <v>4455.4423072500003</v>
      </c>
      <c r="W1594">
        <f t="shared" si="103"/>
        <v>4460</v>
      </c>
      <c r="X1594" s="17">
        <f t="shared" si="109"/>
        <v>4460</v>
      </c>
      <c r="Y1594" t="s">
        <v>6957</v>
      </c>
      <c r="Z1594" t="s">
        <v>6957</v>
      </c>
      <c r="AA1594" t="s">
        <v>6958</v>
      </c>
      <c r="AB1594">
        <v>0</v>
      </c>
      <c r="AC1594">
        <v>0</v>
      </c>
    </row>
    <row r="1595" spans="1:29" ht="23.25">
      <c r="A1595">
        <v>1623</v>
      </c>
      <c r="B1595" t="s">
        <v>6956</v>
      </c>
      <c r="C1595" t="s">
        <v>6957</v>
      </c>
      <c r="D1595" t="s">
        <v>6957</v>
      </c>
      <c r="E1595" t="s">
        <v>6958</v>
      </c>
      <c r="F1595" t="s">
        <v>6958</v>
      </c>
      <c r="H1595" t="s">
        <v>2727</v>
      </c>
      <c r="I1595" t="s">
        <v>6131</v>
      </c>
      <c r="J1595" t="s">
        <v>6959</v>
      </c>
      <c r="K1595" t="s">
        <v>6959</v>
      </c>
      <c r="L1595">
        <v>0</v>
      </c>
      <c r="M1595">
        <v>0</v>
      </c>
      <c r="N1595">
        <v>0</v>
      </c>
      <c r="O1595" t="s">
        <v>6960</v>
      </c>
      <c r="P1595" s="1">
        <v>0.21</v>
      </c>
      <c r="Q1595" t="s">
        <v>6961</v>
      </c>
      <c r="R1595">
        <v>0</v>
      </c>
      <c r="S1595">
        <v>0</v>
      </c>
      <c r="T1595" s="10">
        <f t="shared" si="106"/>
        <v>3545.4545454545455</v>
      </c>
      <c r="U1595" s="30">
        <v>4292.0008312500004</v>
      </c>
      <c r="W1595">
        <f t="shared" si="103"/>
        <v>4290</v>
      </c>
      <c r="X1595" s="17">
        <f t="shared" si="109"/>
        <v>4290</v>
      </c>
      <c r="Y1595" t="s">
        <v>6957</v>
      </c>
      <c r="Z1595" t="s">
        <v>6957</v>
      </c>
      <c r="AA1595" t="s">
        <v>6958</v>
      </c>
      <c r="AB1595">
        <v>0</v>
      </c>
      <c r="AC1595">
        <v>0</v>
      </c>
    </row>
    <row r="1596" spans="1:29" ht="23.25">
      <c r="A1596">
        <v>1624</v>
      </c>
      <c r="B1596" t="s">
        <v>6956</v>
      </c>
      <c r="C1596" t="s">
        <v>6957</v>
      </c>
      <c r="D1596" t="s">
        <v>6957</v>
      </c>
      <c r="E1596" t="s">
        <v>6958</v>
      </c>
      <c r="F1596" t="s">
        <v>6958</v>
      </c>
      <c r="H1596" t="s">
        <v>2729</v>
      </c>
      <c r="I1596" t="s">
        <v>6132</v>
      </c>
      <c r="J1596" t="s">
        <v>6959</v>
      </c>
      <c r="K1596" t="s">
        <v>6959</v>
      </c>
      <c r="L1596">
        <v>0</v>
      </c>
      <c r="M1596">
        <v>0</v>
      </c>
      <c r="N1596">
        <v>0</v>
      </c>
      <c r="O1596" t="s">
        <v>6960</v>
      </c>
      <c r="P1596" s="1">
        <v>0.21</v>
      </c>
      <c r="Q1596" t="s">
        <v>6961</v>
      </c>
      <c r="R1596">
        <v>0</v>
      </c>
      <c r="S1596">
        <v>0</v>
      </c>
      <c r="T1596" s="10">
        <f t="shared" si="106"/>
        <v>1818.1818181818182</v>
      </c>
      <c r="U1596" s="30">
        <v>2202.9021629999997</v>
      </c>
      <c r="W1596">
        <f t="shared" si="103"/>
        <v>2200</v>
      </c>
      <c r="X1596" s="17">
        <f t="shared" si="109"/>
        <v>2200</v>
      </c>
      <c r="Y1596" t="s">
        <v>6957</v>
      </c>
      <c r="Z1596" t="s">
        <v>6957</v>
      </c>
      <c r="AA1596" t="s">
        <v>6958</v>
      </c>
      <c r="AB1596">
        <v>0</v>
      </c>
      <c r="AC1596">
        <v>0</v>
      </c>
    </row>
    <row r="1597" spans="1:29" ht="23.25">
      <c r="A1597">
        <v>1625</v>
      </c>
      <c r="B1597" t="s">
        <v>6956</v>
      </c>
      <c r="C1597" t="s">
        <v>6957</v>
      </c>
      <c r="D1597" t="s">
        <v>6957</v>
      </c>
      <c r="E1597" t="s">
        <v>6958</v>
      </c>
      <c r="F1597" t="s">
        <v>6958</v>
      </c>
      <c r="H1597" t="s">
        <v>2730</v>
      </c>
      <c r="I1597" t="s">
        <v>6133</v>
      </c>
      <c r="J1597" t="s">
        <v>6959</v>
      </c>
      <c r="K1597" t="s">
        <v>6959</v>
      </c>
      <c r="L1597">
        <v>0</v>
      </c>
      <c r="M1597">
        <v>0</v>
      </c>
      <c r="N1597">
        <v>0</v>
      </c>
      <c r="O1597" t="s">
        <v>6960</v>
      </c>
      <c r="P1597" s="1">
        <v>0.21</v>
      </c>
      <c r="Q1597" t="s">
        <v>6961</v>
      </c>
      <c r="R1597">
        <v>0</v>
      </c>
      <c r="S1597">
        <v>0</v>
      </c>
      <c r="T1597" s="10">
        <f t="shared" si="106"/>
        <v>2082.6446280991736</v>
      </c>
      <c r="U1597" s="30">
        <v>2517.5934877499999</v>
      </c>
      <c r="W1597">
        <f t="shared" si="103"/>
        <v>2520</v>
      </c>
      <c r="X1597" s="17">
        <f t="shared" si="109"/>
        <v>2520</v>
      </c>
      <c r="Y1597" t="s">
        <v>6957</v>
      </c>
      <c r="Z1597" t="s">
        <v>6957</v>
      </c>
      <c r="AA1597" t="s">
        <v>6958</v>
      </c>
      <c r="AB1597">
        <v>0</v>
      </c>
      <c r="AC1597">
        <v>0</v>
      </c>
    </row>
    <row r="1598" spans="1:29" ht="23.25">
      <c r="A1598">
        <v>1626</v>
      </c>
      <c r="B1598" t="s">
        <v>6956</v>
      </c>
      <c r="C1598" t="s">
        <v>6957</v>
      </c>
      <c r="D1598" t="s">
        <v>6957</v>
      </c>
      <c r="E1598" t="s">
        <v>6958</v>
      </c>
      <c r="F1598" t="s">
        <v>6958</v>
      </c>
      <c r="H1598" t="s">
        <v>2731</v>
      </c>
      <c r="I1598" t="s">
        <v>6134</v>
      </c>
      <c r="J1598" t="s">
        <v>6959</v>
      </c>
      <c r="K1598" t="s">
        <v>6959</v>
      </c>
      <c r="L1598">
        <v>0</v>
      </c>
      <c r="M1598">
        <v>0</v>
      </c>
      <c r="N1598">
        <v>0</v>
      </c>
      <c r="O1598" t="s">
        <v>6960</v>
      </c>
      <c r="P1598" s="1">
        <v>0.21</v>
      </c>
      <c r="Q1598" t="s">
        <v>6961</v>
      </c>
      <c r="R1598">
        <v>0</v>
      </c>
      <c r="S1598">
        <v>0</v>
      </c>
      <c r="T1598" s="10">
        <f t="shared" si="106"/>
        <v>2338.8429752066118</v>
      </c>
      <c r="U1598" s="30">
        <v>2832.2937967500006</v>
      </c>
      <c r="W1598">
        <f t="shared" si="103"/>
        <v>2830</v>
      </c>
      <c r="X1598" s="17">
        <f t="shared" si="109"/>
        <v>2830</v>
      </c>
      <c r="Y1598" t="s">
        <v>6957</v>
      </c>
      <c r="Z1598" t="s">
        <v>6957</v>
      </c>
      <c r="AA1598" t="s">
        <v>6958</v>
      </c>
      <c r="AB1598">
        <v>0</v>
      </c>
      <c r="AC1598">
        <v>0</v>
      </c>
    </row>
    <row r="1599" spans="1:29" ht="23.25">
      <c r="A1599">
        <v>1627</v>
      </c>
      <c r="B1599" t="s">
        <v>6956</v>
      </c>
      <c r="C1599" t="s">
        <v>6957</v>
      </c>
      <c r="D1599" t="s">
        <v>6957</v>
      </c>
      <c r="E1599" t="s">
        <v>6958</v>
      </c>
      <c r="F1599" t="s">
        <v>6958</v>
      </c>
      <c r="H1599" t="s">
        <v>2732</v>
      </c>
      <c r="I1599" t="s">
        <v>6135</v>
      </c>
      <c r="J1599" t="s">
        <v>6959</v>
      </c>
      <c r="K1599" t="s">
        <v>6959</v>
      </c>
      <c r="L1599">
        <v>0</v>
      </c>
      <c r="M1599">
        <v>0</v>
      </c>
      <c r="N1599">
        <v>0</v>
      </c>
      <c r="O1599" t="s">
        <v>6960</v>
      </c>
      <c r="P1599" s="1">
        <v>0.21</v>
      </c>
      <c r="Q1599" t="s">
        <v>6961</v>
      </c>
      <c r="R1599">
        <v>0</v>
      </c>
      <c r="S1599">
        <v>0</v>
      </c>
      <c r="T1599" s="10">
        <f t="shared" si="106"/>
        <v>2603.3057851239669</v>
      </c>
      <c r="U1599" s="30">
        <v>3146.9941057499996</v>
      </c>
      <c r="W1599">
        <f t="shared" si="103"/>
        <v>3150</v>
      </c>
      <c r="X1599" s="17">
        <f t="shared" si="109"/>
        <v>3150</v>
      </c>
      <c r="Y1599" t="s">
        <v>6957</v>
      </c>
      <c r="Z1599" t="s">
        <v>6957</v>
      </c>
      <c r="AA1599" t="s">
        <v>6958</v>
      </c>
      <c r="AB1599">
        <v>0</v>
      </c>
      <c r="AC1599">
        <v>0</v>
      </c>
    </row>
    <row r="1600" spans="1:29" ht="23.25">
      <c r="A1600">
        <v>1628</v>
      </c>
      <c r="B1600" t="s">
        <v>6956</v>
      </c>
      <c r="C1600" t="s">
        <v>6957</v>
      </c>
      <c r="D1600" t="s">
        <v>6957</v>
      </c>
      <c r="E1600" t="s">
        <v>6958</v>
      </c>
      <c r="F1600" t="s">
        <v>6958</v>
      </c>
      <c r="H1600" t="s">
        <v>2733</v>
      </c>
      <c r="I1600" t="s">
        <v>6136</v>
      </c>
      <c r="J1600" t="s">
        <v>6959</v>
      </c>
      <c r="K1600" t="s">
        <v>6959</v>
      </c>
      <c r="L1600">
        <v>0</v>
      </c>
      <c r="M1600">
        <v>0</v>
      </c>
      <c r="N1600">
        <v>0</v>
      </c>
      <c r="O1600" t="s">
        <v>6960</v>
      </c>
      <c r="P1600" s="1">
        <v>0.21</v>
      </c>
      <c r="Q1600" t="s">
        <v>6961</v>
      </c>
      <c r="R1600">
        <v>0</v>
      </c>
      <c r="S1600">
        <v>0</v>
      </c>
      <c r="T1600" s="10">
        <f t="shared" si="106"/>
        <v>2859.504132231405</v>
      </c>
      <c r="U1600" s="30">
        <v>3461.6944147499999</v>
      </c>
      <c r="W1600">
        <f t="shared" si="103"/>
        <v>3460</v>
      </c>
      <c r="X1600" s="17">
        <f t="shared" si="109"/>
        <v>3460</v>
      </c>
      <c r="Y1600" t="s">
        <v>6957</v>
      </c>
      <c r="Z1600" t="s">
        <v>6957</v>
      </c>
      <c r="AA1600" t="s">
        <v>6958</v>
      </c>
      <c r="AB1600">
        <v>0</v>
      </c>
      <c r="AC1600">
        <v>0</v>
      </c>
    </row>
    <row r="1601" spans="1:29" ht="23.25">
      <c r="A1601">
        <v>1629</v>
      </c>
      <c r="B1601" t="s">
        <v>6956</v>
      </c>
      <c r="C1601" t="s">
        <v>6957</v>
      </c>
      <c r="D1601" t="s">
        <v>6957</v>
      </c>
      <c r="E1601" t="s">
        <v>6958</v>
      </c>
      <c r="F1601" t="s">
        <v>6958</v>
      </c>
      <c r="H1601" t="s">
        <v>2734</v>
      </c>
      <c r="I1601" t="s">
        <v>6137</v>
      </c>
      <c r="J1601" t="s">
        <v>6959</v>
      </c>
      <c r="K1601" t="s">
        <v>6959</v>
      </c>
      <c r="L1601">
        <v>0</v>
      </c>
      <c r="M1601">
        <v>0</v>
      </c>
      <c r="N1601">
        <v>0</v>
      </c>
      <c r="O1601" t="s">
        <v>6960</v>
      </c>
      <c r="P1601" s="1">
        <v>0.21</v>
      </c>
      <c r="Q1601" t="s">
        <v>6961</v>
      </c>
      <c r="R1601">
        <v>0</v>
      </c>
      <c r="S1601">
        <v>0</v>
      </c>
      <c r="T1601" s="10">
        <f t="shared" si="106"/>
        <v>3123.9669421487606</v>
      </c>
      <c r="U1601" s="30">
        <v>3776.3947237500001</v>
      </c>
      <c r="W1601">
        <f t="shared" ref="W1601:W1664" si="110">MROUND(U1601,10)</f>
        <v>3780</v>
      </c>
      <c r="X1601" s="17">
        <f t="shared" si="109"/>
        <v>3780</v>
      </c>
      <c r="Y1601" t="s">
        <v>6957</v>
      </c>
      <c r="Z1601" t="s">
        <v>6957</v>
      </c>
      <c r="AA1601" t="s">
        <v>6958</v>
      </c>
      <c r="AB1601">
        <v>0</v>
      </c>
      <c r="AC1601">
        <v>0</v>
      </c>
    </row>
    <row r="1602" spans="1:29" ht="23.25">
      <c r="A1602">
        <v>1630</v>
      </c>
      <c r="B1602" t="s">
        <v>6956</v>
      </c>
      <c r="C1602" t="s">
        <v>6957</v>
      </c>
      <c r="D1602" t="s">
        <v>6957</v>
      </c>
      <c r="E1602" t="s">
        <v>6958</v>
      </c>
      <c r="F1602" t="s">
        <v>6958</v>
      </c>
      <c r="H1602" t="s">
        <v>2735</v>
      </c>
      <c r="I1602" t="s">
        <v>6138</v>
      </c>
      <c r="J1602" t="s">
        <v>6959</v>
      </c>
      <c r="K1602" t="s">
        <v>6959</v>
      </c>
      <c r="L1602">
        <v>0</v>
      </c>
      <c r="M1602">
        <v>0</v>
      </c>
      <c r="N1602">
        <v>0</v>
      </c>
      <c r="O1602" t="s">
        <v>6960</v>
      </c>
      <c r="P1602" s="1">
        <v>0.21</v>
      </c>
      <c r="Q1602" t="s">
        <v>6961</v>
      </c>
      <c r="R1602">
        <v>0</v>
      </c>
      <c r="S1602">
        <v>0</v>
      </c>
      <c r="T1602" s="10">
        <f t="shared" si="106"/>
        <v>3380.1652892561983</v>
      </c>
      <c r="U1602" s="30">
        <v>4091.0950327499991</v>
      </c>
      <c r="W1602">
        <f t="shared" si="110"/>
        <v>4090</v>
      </c>
      <c r="X1602" s="17">
        <f t="shared" si="109"/>
        <v>4090</v>
      </c>
      <c r="Y1602" t="s">
        <v>6957</v>
      </c>
      <c r="Z1602" t="s">
        <v>6957</v>
      </c>
      <c r="AA1602" t="s">
        <v>6958</v>
      </c>
      <c r="AB1602">
        <v>0</v>
      </c>
      <c r="AC1602">
        <v>0</v>
      </c>
    </row>
    <row r="1603" spans="1:29" ht="23.25">
      <c r="A1603">
        <v>1631</v>
      </c>
      <c r="B1603" t="s">
        <v>6956</v>
      </c>
      <c r="C1603" t="s">
        <v>6957</v>
      </c>
      <c r="D1603" t="s">
        <v>6957</v>
      </c>
      <c r="E1603" t="s">
        <v>6958</v>
      </c>
      <c r="F1603" t="s">
        <v>6958</v>
      </c>
      <c r="H1603" t="s">
        <v>2736</v>
      </c>
      <c r="I1603" t="s">
        <v>6139</v>
      </c>
      <c r="J1603" t="s">
        <v>6959</v>
      </c>
      <c r="K1603" t="s">
        <v>6959</v>
      </c>
      <c r="L1603">
        <v>0</v>
      </c>
      <c r="M1603">
        <v>0</v>
      </c>
      <c r="N1603">
        <v>0</v>
      </c>
      <c r="O1603" t="s">
        <v>6960</v>
      </c>
      <c r="P1603" s="1">
        <v>0.21</v>
      </c>
      <c r="Q1603" t="s">
        <v>6961</v>
      </c>
      <c r="R1603">
        <v>0</v>
      </c>
      <c r="S1603">
        <v>0</v>
      </c>
      <c r="T1603" s="10">
        <f t="shared" si="106"/>
        <v>3644.6280991735539</v>
      </c>
      <c r="U1603" s="30">
        <v>4405.7953417500003</v>
      </c>
      <c r="W1603">
        <f t="shared" si="110"/>
        <v>4410</v>
      </c>
      <c r="X1603" s="17">
        <f t="shared" si="109"/>
        <v>4410</v>
      </c>
      <c r="Y1603" t="s">
        <v>6957</v>
      </c>
      <c r="Z1603" t="s">
        <v>6957</v>
      </c>
      <c r="AA1603" t="s">
        <v>6958</v>
      </c>
      <c r="AB1603">
        <v>0</v>
      </c>
      <c r="AC1603">
        <v>0</v>
      </c>
    </row>
    <row r="1604" spans="1:29" ht="23.25">
      <c r="A1604">
        <v>1632</v>
      </c>
      <c r="B1604" t="s">
        <v>6956</v>
      </c>
      <c r="C1604" t="s">
        <v>6957</v>
      </c>
      <c r="D1604" t="s">
        <v>6957</v>
      </c>
      <c r="E1604" t="s">
        <v>6958</v>
      </c>
      <c r="F1604" t="s">
        <v>6958</v>
      </c>
      <c r="H1604" t="s">
        <v>2738</v>
      </c>
      <c r="I1604" t="s">
        <v>6140</v>
      </c>
      <c r="J1604" t="s">
        <v>6959</v>
      </c>
      <c r="K1604" t="s">
        <v>6959</v>
      </c>
      <c r="L1604">
        <v>0</v>
      </c>
      <c r="M1604">
        <v>0</v>
      </c>
      <c r="N1604">
        <v>0</v>
      </c>
      <c r="O1604" t="s">
        <v>6960</v>
      </c>
      <c r="P1604" s="1">
        <v>0.21</v>
      </c>
      <c r="Q1604" t="s">
        <v>6961</v>
      </c>
      <c r="R1604">
        <v>0</v>
      </c>
      <c r="S1604">
        <v>0</v>
      </c>
      <c r="T1604" s="10">
        <f t="shared" si="106"/>
        <v>628.09917355371908</v>
      </c>
      <c r="U1604" s="30">
        <v>756.10549575000005</v>
      </c>
      <c r="W1604">
        <f t="shared" si="110"/>
        <v>760</v>
      </c>
      <c r="X1604" s="17">
        <f t="shared" si="109"/>
        <v>760</v>
      </c>
      <c r="Y1604" t="s">
        <v>6957</v>
      </c>
      <c r="Z1604" t="s">
        <v>6957</v>
      </c>
      <c r="AA1604" t="s">
        <v>6958</v>
      </c>
      <c r="AB1604">
        <v>0</v>
      </c>
      <c r="AC1604">
        <v>0</v>
      </c>
    </row>
    <row r="1605" spans="1:29" ht="23.25">
      <c r="A1605">
        <v>1633</v>
      </c>
      <c r="B1605" t="s">
        <v>6956</v>
      </c>
      <c r="C1605" t="s">
        <v>6957</v>
      </c>
      <c r="D1605" t="s">
        <v>6957</v>
      </c>
      <c r="E1605" t="s">
        <v>6958</v>
      </c>
      <c r="F1605" t="s">
        <v>6958</v>
      </c>
      <c r="H1605" t="s">
        <v>2739</v>
      </c>
      <c r="I1605" t="s">
        <v>6141</v>
      </c>
      <c r="J1605" t="s">
        <v>6959</v>
      </c>
      <c r="K1605" t="s">
        <v>6959</v>
      </c>
      <c r="L1605">
        <v>0</v>
      </c>
      <c r="M1605">
        <v>0</v>
      </c>
      <c r="N1605">
        <v>0</v>
      </c>
      <c r="O1605" t="s">
        <v>6960</v>
      </c>
      <c r="P1605" s="1">
        <v>0.21</v>
      </c>
      <c r="Q1605" t="s">
        <v>6961</v>
      </c>
      <c r="R1605">
        <v>0</v>
      </c>
      <c r="S1605">
        <v>0</v>
      </c>
      <c r="T1605" s="10">
        <f t="shared" si="106"/>
        <v>628.09917355371908</v>
      </c>
      <c r="U1605" s="30">
        <v>756.10549575000005</v>
      </c>
      <c r="W1605">
        <f t="shared" si="110"/>
        <v>760</v>
      </c>
      <c r="X1605" s="17">
        <f t="shared" si="109"/>
        <v>760</v>
      </c>
      <c r="Y1605" t="s">
        <v>6957</v>
      </c>
      <c r="Z1605" t="s">
        <v>6957</v>
      </c>
      <c r="AA1605" t="s">
        <v>6958</v>
      </c>
      <c r="AB1605">
        <v>0</v>
      </c>
      <c r="AC1605">
        <v>0</v>
      </c>
    </row>
    <row r="1606" spans="1:29" ht="23.25">
      <c r="A1606">
        <v>1634</v>
      </c>
      <c r="B1606" t="s">
        <v>6956</v>
      </c>
      <c r="C1606" t="s">
        <v>6957</v>
      </c>
      <c r="D1606" t="s">
        <v>6957</v>
      </c>
      <c r="E1606" t="s">
        <v>6958</v>
      </c>
      <c r="F1606" t="s">
        <v>6958</v>
      </c>
      <c r="H1606" t="s">
        <v>2740</v>
      </c>
      <c r="I1606" t="s">
        <v>6142</v>
      </c>
      <c r="J1606" t="s">
        <v>6959</v>
      </c>
      <c r="K1606" t="s">
        <v>6959</v>
      </c>
      <c r="L1606">
        <v>0</v>
      </c>
      <c r="M1606">
        <v>0</v>
      </c>
      <c r="N1606">
        <v>0</v>
      </c>
      <c r="O1606" t="s">
        <v>6960</v>
      </c>
      <c r="P1606" s="1">
        <v>0.21</v>
      </c>
      <c r="Q1606" t="s">
        <v>6961</v>
      </c>
      <c r="R1606">
        <v>0</v>
      </c>
      <c r="S1606">
        <v>0</v>
      </c>
      <c r="T1606" s="10">
        <f t="shared" si="106"/>
        <v>752.06611570247935</v>
      </c>
      <c r="U1606" s="30">
        <v>914.34509100000002</v>
      </c>
      <c r="W1606">
        <f t="shared" si="110"/>
        <v>910</v>
      </c>
      <c r="X1606" s="17">
        <f t="shared" si="109"/>
        <v>910</v>
      </c>
      <c r="Y1606" t="s">
        <v>6957</v>
      </c>
      <c r="Z1606" t="s">
        <v>6957</v>
      </c>
      <c r="AA1606" t="s">
        <v>6958</v>
      </c>
      <c r="AB1606">
        <v>0</v>
      </c>
      <c r="AC1606">
        <v>0</v>
      </c>
    </row>
    <row r="1607" spans="1:29" ht="23.25">
      <c r="A1607">
        <v>1635</v>
      </c>
      <c r="B1607" t="s">
        <v>6956</v>
      </c>
      <c r="C1607" t="s">
        <v>6957</v>
      </c>
      <c r="D1607" t="s">
        <v>6957</v>
      </c>
      <c r="E1607" t="s">
        <v>6958</v>
      </c>
      <c r="F1607" t="s">
        <v>6958</v>
      </c>
      <c r="H1607" t="s">
        <v>2741</v>
      </c>
      <c r="I1607" t="s">
        <v>6143</v>
      </c>
      <c r="J1607" t="s">
        <v>6959</v>
      </c>
      <c r="K1607" t="s">
        <v>6959</v>
      </c>
      <c r="L1607">
        <v>0</v>
      </c>
      <c r="M1607">
        <v>0</v>
      </c>
      <c r="N1607">
        <v>0</v>
      </c>
      <c r="O1607" t="s">
        <v>6960</v>
      </c>
      <c r="P1607" s="1">
        <v>0.21</v>
      </c>
      <c r="Q1607" t="s">
        <v>6961</v>
      </c>
      <c r="R1607">
        <v>0</v>
      </c>
      <c r="S1607">
        <v>0</v>
      </c>
      <c r="T1607" s="10">
        <f t="shared" si="106"/>
        <v>752.06611570247935</v>
      </c>
      <c r="U1607" s="30">
        <v>914.3001697499999</v>
      </c>
      <c r="W1607">
        <f t="shared" si="110"/>
        <v>910</v>
      </c>
      <c r="X1607" s="17">
        <f t="shared" si="109"/>
        <v>910</v>
      </c>
      <c r="Y1607" t="s">
        <v>6957</v>
      </c>
      <c r="Z1607" t="s">
        <v>6957</v>
      </c>
      <c r="AA1607" t="s">
        <v>6958</v>
      </c>
      <c r="AB1607">
        <v>0</v>
      </c>
      <c r="AC1607">
        <v>0</v>
      </c>
    </row>
    <row r="1608" spans="1:29" ht="23.25">
      <c r="A1608">
        <v>1636</v>
      </c>
      <c r="B1608" t="s">
        <v>6956</v>
      </c>
      <c r="C1608" t="s">
        <v>6957</v>
      </c>
      <c r="D1608" t="s">
        <v>6957</v>
      </c>
      <c r="E1608" t="s">
        <v>6958</v>
      </c>
      <c r="F1608" t="s">
        <v>6958</v>
      </c>
      <c r="H1608" t="s">
        <v>2742</v>
      </c>
      <c r="I1608" t="s">
        <v>6144</v>
      </c>
      <c r="J1608" t="s">
        <v>6959</v>
      </c>
      <c r="K1608" t="s">
        <v>6959</v>
      </c>
      <c r="L1608">
        <v>0</v>
      </c>
      <c r="M1608">
        <v>0</v>
      </c>
      <c r="N1608">
        <v>0</v>
      </c>
      <c r="O1608" t="s">
        <v>6960</v>
      </c>
      <c r="P1608" s="1">
        <v>0.21</v>
      </c>
      <c r="Q1608" t="s">
        <v>6961</v>
      </c>
      <c r="R1608">
        <v>0</v>
      </c>
      <c r="S1608">
        <v>0</v>
      </c>
      <c r="T1608" s="10">
        <f t="shared" si="106"/>
        <v>909.09090909090912</v>
      </c>
      <c r="U1608" s="30">
        <v>1101.8913097500001</v>
      </c>
      <c r="W1608">
        <f t="shared" si="110"/>
        <v>1100</v>
      </c>
      <c r="X1608" s="17">
        <f t="shared" si="109"/>
        <v>1100</v>
      </c>
      <c r="Y1608" t="s">
        <v>6957</v>
      </c>
      <c r="Z1608" t="s">
        <v>6957</v>
      </c>
      <c r="AA1608" t="s">
        <v>6958</v>
      </c>
      <c r="AB1608">
        <v>0</v>
      </c>
      <c r="AC1608">
        <v>0</v>
      </c>
    </row>
    <row r="1609" spans="1:29" ht="23.25">
      <c r="A1609">
        <v>1637</v>
      </c>
      <c r="B1609" t="s">
        <v>6956</v>
      </c>
      <c r="C1609" t="s">
        <v>6957</v>
      </c>
      <c r="D1609" t="s">
        <v>6957</v>
      </c>
      <c r="E1609" t="s">
        <v>6958</v>
      </c>
      <c r="F1609" t="s">
        <v>6958</v>
      </c>
      <c r="H1609" t="s">
        <v>2743</v>
      </c>
      <c r="I1609" t="s">
        <v>6145</v>
      </c>
      <c r="J1609" t="s">
        <v>6959</v>
      </c>
      <c r="K1609" t="s">
        <v>6959</v>
      </c>
      <c r="L1609">
        <v>0</v>
      </c>
      <c r="M1609">
        <v>0</v>
      </c>
      <c r="N1609">
        <v>0</v>
      </c>
      <c r="O1609" t="s">
        <v>6960</v>
      </c>
      <c r="P1609" s="1">
        <v>0.21</v>
      </c>
      <c r="Q1609" t="s">
        <v>6961</v>
      </c>
      <c r="R1609">
        <v>0</v>
      </c>
      <c r="S1609">
        <v>0</v>
      </c>
      <c r="T1609" s="10">
        <f t="shared" si="106"/>
        <v>909.09090909090912</v>
      </c>
      <c r="U1609" s="30">
        <v>1101.8104515000002</v>
      </c>
      <c r="W1609">
        <f t="shared" si="110"/>
        <v>1100</v>
      </c>
      <c r="X1609" s="17">
        <f t="shared" si="109"/>
        <v>1100</v>
      </c>
      <c r="Y1609" t="s">
        <v>6957</v>
      </c>
      <c r="Z1609" t="s">
        <v>6957</v>
      </c>
      <c r="AA1609" t="s">
        <v>6958</v>
      </c>
      <c r="AB1609">
        <v>0</v>
      </c>
      <c r="AC1609">
        <v>0</v>
      </c>
    </row>
    <row r="1610" spans="1:29" ht="23.25">
      <c r="A1610">
        <v>1638</v>
      </c>
      <c r="B1610" t="s">
        <v>6956</v>
      </c>
      <c r="C1610" t="s">
        <v>6957</v>
      </c>
      <c r="D1610" t="s">
        <v>6957</v>
      </c>
      <c r="E1610" t="s">
        <v>6958</v>
      </c>
      <c r="F1610" t="s">
        <v>6958</v>
      </c>
      <c r="H1610" t="s">
        <v>2744</v>
      </c>
      <c r="I1610" t="s">
        <v>6146</v>
      </c>
      <c r="J1610" t="s">
        <v>6959</v>
      </c>
      <c r="K1610" t="s">
        <v>6959</v>
      </c>
      <c r="L1610">
        <v>0</v>
      </c>
      <c r="M1610">
        <v>0</v>
      </c>
      <c r="N1610">
        <v>0</v>
      </c>
      <c r="O1610" t="s">
        <v>6960</v>
      </c>
      <c r="P1610" s="1">
        <v>0.21</v>
      </c>
      <c r="Q1610" t="s">
        <v>6961</v>
      </c>
      <c r="R1610">
        <v>0</v>
      </c>
      <c r="S1610">
        <v>0</v>
      </c>
      <c r="T1610" s="10">
        <f t="shared" si="106"/>
        <v>1123.9669421487604</v>
      </c>
      <c r="U1610" s="30">
        <v>1364.8064017499998</v>
      </c>
      <c r="W1610">
        <f t="shared" si="110"/>
        <v>1360</v>
      </c>
      <c r="X1610" s="17">
        <f t="shared" si="109"/>
        <v>1360</v>
      </c>
      <c r="Y1610" t="s">
        <v>6957</v>
      </c>
      <c r="Z1610" t="s">
        <v>6957</v>
      </c>
      <c r="AA1610" t="s">
        <v>6958</v>
      </c>
      <c r="AB1610">
        <v>0</v>
      </c>
      <c r="AC1610">
        <v>0</v>
      </c>
    </row>
    <row r="1611" spans="1:29" ht="23.25">
      <c r="A1611">
        <v>1639</v>
      </c>
      <c r="B1611" t="s">
        <v>6956</v>
      </c>
      <c r="C1611" t="s">
        <v>6957</v>
      </c>
      <c r="D1611" t="s">
        <v>6957</v>
      </c>
      <c r="E1611" t="s">
        <v>6958</v>
      </c>
      <c r="F1611" t="s">
        <v>6958</v>
      </c>
      <c r="H1611" t="s">
        <v>2745</v>
      </c>
      <c r="I1611" t="s">
        <v>6147</v>
      </c>
      <c r="J1611" t="s">
        <v>6959</v>
      </c>
      <c r="K1611" t="s">
        <v>6959</v>
      </c>
      <c r="L1611">
        <v>0</v>
      </c>
      <c r="M1611">
        <v>0</v>
      </c>
      <c r="N1611">
        <v>0</v>
      </c>
      <c r="O1611" t="s">
        <v>6960</v>
      </c>
      <c r="P1611" s="1">
        <v>0.21</v>
      </c>
      <c r="Q1611" t="s">
        <v>6961</v>
      </c>
      <c r="R1611">
        <v>0</v>
      </c>
      <c r="S1611">
        <v>0</v>
      </c>
      <c r="T1611" s="10">
        <f t="shared" si="106"/>
        <v>1123.9669421487604</v>
      </c>
      <c r="U1611" s="30">
        <v>1364.8064017499998</v>
      </c>
      <c r="W1611">
        <f t="shared" si="110"/>
        <v>1360</v>
      </c>
      <c r="X1611" s="17">
        <f t="shared" si="109"/>
        <v>1360</v>
      </c>
      <c r="Y1611" t="s">
        <v>6957</v>
      </c>
      <c r="Z1611" t="s">
        <v>6957</v>
      </c>
      <c r="AA1611" t="s">
        <v>6958</v>
      </c>
      <c r="AB1611">
        <v>0</v>
      </c>
      <c r="AC1611">
        <v>0</v>
      </c>
    </row>
    <row r="1612" spans="1:29" ht="23.25">
      <c r="A1612">
        <v>1640</v>
      </c>
      <c r="B1612" t="s">
        <v>6956</v>
      </c>
      <c r="C1612" t="s">
        <v>6957</v>
      </c>
      <c r="D1612" t="s">
        <v>6957</v>
      </c>
      <c r="E1612" t="s">
        <v>6958</v>
      </c>
      <c r="F1612" t="s">
        <v>6958</v>
      </c>
      <c r="H1612" t="s">
        <v>2746</v>
      </c>
      <c r="I1612" t="s">
        <v>6148</v>
      </c>
      <c r="J1612" t="s">
        <v>6959</v>
      </c>
      <c r="K1612" t="s">
        <v>6959</v>
      </c>
      <c r="L1612">
        <v>0</v>
      </c>
      <c r="M1612">
        <v>0</v>
      </c>
      <c r="N1612">
        <v>0</v>
      </c>
      <c r="O1612" t="s">
        <v>6960</v>
      </c>
      <c r="P1612" s="1">
        <v>0.21</v>
      </c>
      <c r="Q1612" t="s">
        <v>6961</v>
      </c>
      <c r="R1612">
        <v>0</v>
      </c>
      <c r="S1612">
        <v>0</v>
      </c>
      <c r="T1612" s="10">
        <f t="shared" si="106"/>
        <v>801.65289256198355</v>
      </c>
      <c r="U1612" s="30">
        <v>966.97482749999995</v>
      </c>
      <c r="W1612">
        <f t="shared" si="110"/>
        <v>970</v>
      </c>
      <c r="X1612" s="17">
        <f t="shared" si="109"/>
        <v>970</v>
      </c>
      <c r="Y1612" t="s">
        <v>6957</v>
      </c>
      <c r="Z1612" t="s">
        <v>6957</v>
      </c>
      <c r="AA1612" t="s">
        <v>6958</v>
      </c>
      <c r="AB1612">
        <v>0</v>
      </c>
      <c r="AC1612">
        <v>0</v>
      </c>
    </row>
    <row r="1613" spans="1:29" ht="23.25">
      <c r="A1613">
        <v>1641</v>
      </c>
      <c r="B1613" t="s">
        <v>6956</v>
      </c>
      <c r="C1613" t="s">
        <v>6957</v>
      </c>
      <c r="D1613" t="s">
        <v>6957</v>
      </c>
      <c r="E1613" t="s">
        <v>6958</v>
      </c>
      <c r="F1613" t="s">
        <v>6958</v>
      </c>
      <c r="H1613" t="s">
        <v>2747</v>
      </c>
      <c r="I1613" t="s">
        <v>6149</v>
      </c>
      <c r="J1613" t="s">
        <v>6959</v>
      </c>
      <c r="K1613" t="s">
        <v>6959</v>
      </c>
      <c r="L1613">
        <v>0</v>
      </c>
      <c r="M1613">
        <v>0</v>
      </c>
      <c r="N1613">
        <v>0</v>
      </c>
      <c r="O1613" t="s">
        <v>6960</v>
      </c>
      <c r="P1613" s="1">
        <v>0.21</v>
      </c>
      <c r="Q1613" t="s">
        <v>6961</v>
      </c>
      <c r="R1613">
        <v>0</v>
      </c>
      <c r="S1613">
        <v>0</v>
      </c>
      <c r="T1613" s="10">
        <f t="shared" si="106"/>
        <v>801.65289256198355</v>
      </c>
      <c r="U1613" s="30">
        <v>966.85803225000006</v>
      </c>
      <c r="W1613">
        <f t="shared" si="110"/>
        <v>970</v>
      </c>
      <c r="X1613" s="17">
        <f t="shared" si="109"/>
        <v>970</v>
      </c>
      <c r="Y1613" t="s">
        <v>6957</v>
      </c>
      <c r="Z1613" t="s">
        <v>6957</v>
      </c>
      <c r="AA1613" t="s">
        <v>6958</v>
      </c>
      <c r="AB1613">
        <v>0</v>
      </c>
      <c r="AC1613">
        <v>0</v>
      </c>
    </row>
    <row r="1614" spans="1:29" ht="23.25">
      <c r="A1614">
        <v>1642</v>
      </c>
      <c r="B1614" t="s">
        <v>6956</v>
      </c>
      <c r="C1614" t="s">
        <v>6957</v>
      </c>
      <c r="D1614" t="s">
        <v>6957</v>
      </c>
      <c r="E1614" t="s">
        <v>6958</v>
      </c>
      <c r="F1614" t="s">
        <v>6958</v>
      </c>
      <c r="H1614" t="s">
        <v>2748</v>
      </c>
      <c r="I1614" t="s">
        <v>6150</v>
      </c>
      <c r="J1614" t="s">
        <v>6959</v>
      </c>
      <c r="K1614" t="s">
        <v>6959</v>
      </c>
      <c r="L1614">
        <v>0</v>
      </c>
      <c r="M1614">
        <v>0</v>
      </c>
      <c r="N1614">
        <v>0</v>
      </c>
      <c r="O1614" t="s">
        <v>6960</v>
      </c>
      <c r="P1614" s="1">
        <v>0.21</v>
      </c>
      <c r="Q1614" t="s">
        <v>6961</v>
      </c>
      <c r="R1614">
        <v>0</v>
      </c>
      <c r="S1614">
        <v>0</v>
      </c>
      <c r="T1614" s="10">
        <f t="shared" si="106"/>
        <v>1595.0413223140497</v>
      </c>
      <c r="U1614" s="30">
        <v>1925.5943025000001</v>
      </c>
      <c r="W1614">
        <f t="shared" si="110"/>
        <v>1930</v>
      </c>
      <c r="X1614" s="17">
        <f t="shared" si="109"/>
        <v>1930</v>
      </c>
      <c r="Y1614" t="s">
        <v>6957</v>
      </c>
      <c r="Z1614" t="s">
        <v>6957</v>
      </c>
      <c r="AA1614" t="s">
        <v>6958</v>
      </c>
      <c r="AB1614">
        <v>0</v>
      </c>
      <c r="AC1614">
        <v>0</v>
      </c>
    </row>
    <row r="1615" spans="1:29" ht="23.25">
      <c r="A1615">
        <v>1643</v>
      </c>
      <c r="B1615" t="s">
        <v>6956</v>
      </c>
      <c r="C1615" t="s">
        <v>6957</v>
      </c>
      <c r="D1615" t="s">
        <v>6957</v>
      </c>
      <c r="E1615" t="s">
        <v>6958</v>
      </c>
      <c r="F1615" t="s">
        <v>6958</v>
      </c>
      <c r="H1615" t="s">
        <v>2749</v>
      </c>
      <c r="I1615" t="s">
        <v>6151</v>
      </c>
      <c r="J1615" t="s">
        <v>6959</v>
      </c>
      <c r="K1615" t="s">
        <v>6959</v>
      </c>
      <c r="L1615">
        <v>0</v>
      </c>
      <c r="M1615">
        <v>0</v>
      </c>
      <c r="N1615">
        <v>0</v>
      </c>
      <c r="O1615" t="s">
        <v>6960</v>
      </c>
      <c r="P1615" s="1">
        <v>0.21</v>
      </c>
      <c r="Q1615" t="s">
        <v>6961</v>
      </c>
      <c r="R1615">
        <v>0</v>
      </c>
      <c r="S1615">
        <v>0</v>
      </c>
      <c r="T1615" s="10">
        <f t="shared" si="106"/>
        <v>1595.0413223140497</v>
      </c>
      <c r="U1615" s="30">
        <v>1925.6302394999998</v>
      </c>
      <c r="W1615">
        <f t="shared" si="110"/>
        <v>1930</v>
      </c>
      <c r="X1615" s="17">
        <f t="shared" si="109"/>
        <v>1930</v>
      </c>
      <c r="Y1615" t="s">
        <v>6957</v>
      </c>
      <c r="Z1615" t="s">
        <v>6957</v>
      </c>
      <c r="AA1615" t="s">
        <v>6958</v>
      </c>
      <c r="AB1615">
        <v>0</v>
      </c>
      <c r="AC1615">
        <v>0</v>
      </c>
    </row>
    <row r="1616" spans="1:29" ht="23.25">
      <c r="A1616">
        <v>1644</v>
      </c>
      <c r="B1616" t="s">
        <v>6956</v>
      </c>
      <c r="C1616" t="s">
        <v>6957</v>
      </c>
      <c r="D1616" t="s">
        <v>6957</v>
      </c>
      <c r="E1616" t="s">
        <v>6958</v>
      </c>
      <c r="F1616" t="s">
        <v>6958</v>
      </c>
      <c r="H1616" t="s">
        <v>2750</v>
      </c>
      <c r="I1616" t="s">
        <v>6152</v>
      </c>
      <c r="J1616" t="s">
        <v>6959</v>
      </c>
      <c r="K1616" t="s">
        <v>6959</v>
      </c>
      <c r="L1616">
        <v>0</v>
      </c>
      <c r="M1616">
        <v>0</v>
      </c>
      <c r="N1616">
        <v>0</v>
      </c>
      <c r="O1616" t="s">
        <v>6960</v>
      </c>
      <c r="P1616" s="1">
        <v>0.21</v>
      </c>
      <c r="Q1616" t="s">
        <v>6961</v>
      </c>
      <c r="R1616">
        <v>0</v>
      </c>
      <c r="S1616">
        <v>0</v>
      </c>
      <c r="T1616" s="10">
        <f t="shared" si="106"/>
        <v>2380.1652892561983</v>
      </c>
      <c r="U1616" s="30">
        <v>2875.4361652500002</v>
      </c>
      <c r="W1616">
        <f t="shared" si="110"/>
        <v>2880</v>
      </c>
      <c r="X1616" s="17">
        <f t="shared" si="109"/>
        <v>2880</v>
      </c>
      <c r="Y1616" t="s">
        <v>6957</v>
      </c>
      <c r="Z1616" t="s">
        <v>6957</v>
      </c>
      <c r="AA1616" t="s">
        <v>6958</v>
      </c>
      <c r="AB1616">
        <v>0</v>
      </c>
      <c r="AC1616">
        <v>0</v>
      </c>
    </row>
    <row r="1617" spans="1:29" ht="23.25">
      <c r="A1617">
        <v>1645</v>
      </c>
      <c r="B1617" t="s">
        <v>6956</v>
      </c>
      <c r="C1617" t="s">
        <v>6957</v>
      </c>
      <c r="D1617" t="s">
        <v>6957</v>
      </c>
      <c r="E1617" t="s">
        <v>6958</v>
      </c>
      <c r="F1617" t="s">
        <v>6958</v>
      </c>
      <c r="H1617" t="s">
        <v>2751</v>
      </c>
      <c r="I1617" t="s">
        <v>6153</v>
      </c>
      <c r="J1617" t="s">
        <v>6959</v>
      </c>
      <c r="K1617" t="s">
        <v>6959</v>
      </c>
      <c r="L1617">
        <v>0</v>
      </c>
      <c r="M1617">
        <v>0</v>
      </c>
      <c r="N1617">
        <v>0</v>
      </c>
      <c r="O1617" t="s">
        <v>6960</v>
      </c>
      <c r="P1617" s="1">
        <v>0.21</v>
      </c>
      <c r="Q1617" t="s">
        <v>6961</v>
      </c>
      <c r="R1617">
        <v>0</v>
      </c>
      <c r="S1617">
        <v>0</v>
      </c>
      <c r="T1617" s="10">
        <f t="shared" si="106"/>
        <v>2380.1652892561983</v>
      </c>
      <c r="U1617" s="30">
        <v>2875.31038575</v>
      </c>
      <c r="W1617">
        <f t="shared" si="110"/>
        <v>2880</v>
      </c>
      <c r="X1617" s="17">
        <f t="shared" si="109"/>
        <v>2880</v>
      </c>
      <c r="Y1617" t="s">
        <v>6957</v>
      </c>
      <c r="Z1617" t="s">
        <v>6957</v>
      </c>
      <c r="AA1617" t="s">
        <v>6958</v>
      </c>
      <c r="AB1617">
        <v>0</v>
      </c>
      <c r="AC1617">
        <v>0</v>
      </c>
    </row>
    <row r="1618" spans="1:29" ht="23.25">
      <c r="A1618">
        <v>1646</v>
      </c>
      <c r="B1618" t="s">
        <v>6956</v>
      </c>
      <c r="C1618" t="s">
        <v>6957</v>
      </c>
      <c r="D1618" t="s">
        <v>6957</v>
      </c>
      <c r="E1618" t="s">
        <v>6958</v>
      </c>
      <c r="F1618" t="s">
        <v>6958</v>
      </c>
      <c r="H1618" t="s">
        <v>2752</v>
      </c>
      <c r="I1618" t="s">
        <v>6154</v>
      </c>
      <c r="J1618" t="s">
        <v>6959</v>
      </c>
      <c r="K1618" t="s">
        <v>6959</v>
      </c>
      <c r="L1618">
        <v>0</v>
      </c>
      <c r="M1618">
        <v>0</v>
      </c>
      <c r="N1618">
        <v>0</v>
      </c>
      <c r="O1618" t="s">
        <v>6960</v>
      </c>
      <c r="P1618" s="1">
        <v>0.21</v>
      </c>
      <c r="Q1618" t="s">
        <v>6961</v>
      </c>
      <c r="R1618">
        <v>0</v>
      </c>
      <c r="S1618">
        <v>0</v>
      </c>
      <c r="T1618" s="10">
        <f t="shared" si="106"/>
        <v>3165.2892561983472</v>
      </c>
      <c r="U1618" s="30">
        <v>3829.0514129999997</v>
      </c>
      <c r="W1618">
        <f t="shared" si="110"/>
        <v>3830</v>
      </c>
      <c r="X1618" s="17">
        <f t="shared" si="109"/>
        <v>3830</v>
      </c>
      <c r="Y1618" t="s">
        <v>6957</v>
      </c>
      <c r="Z1618" t="s">
        <v>6957</v>
      </c>
      <c r="AA1618" t="s">
        <v>6958</v>
      </c>
      <c r="AB1618">
        <v>0</v>
      </c>
      <c r="AC1618">
        <v>0</v>
      </c>
    </row>
    <row r="1619" spans="1:29" ht="23.25">
      <c r="A1619">
        <v>1647</v>
      </c>
      <c r="B1619" t="s">
        <v>6956</v>
      </c>
      <c r="C1619" t="s">
        <v>6957</v>
      </c>
      <c r="D1619" t="s">
        <v>6957</v>
      </c>
      <c r="E1619" t="s">
        <v>6958</v>
      </c>
      <c r="F1619" t="s">
        <v>6958</v>
      </c>
      <c r="H1619" t="s">
        <v>2753</v>
      </c>
      <c r="I1619" t="s">
        <v>6155</v>
      </c>
      <c r="J1619" t="s">
        <v>6959</v>
      </c>
      <c r="K1619" t="s">
        <v>6959</v>
      </c>
      <c r="L1619">
        <v>0</v>
      </c>
      <c r="M1619">
        <v>0</v>
      </c>
      <c r="N1619">
        <v>0</v>
      </c>
      <c r="O1619" t="s">
        <v>6960</v>
      </c>
      <c r="P1619" s="1">
        <v>0.21</v>
      </c>
      <c r="Q1619" t="s">
        <v>6961</v>
      </c>
      <c r="R1619">
        <v>0</v>
      </c>
      <c r="S1619">
        <v>0</v>
      </c>
      <c r="T1619" s="10">
        <f t="shared" si="106"/>
        <v>3165.2892561983472</v>
      </c>
      <c r="U1619" s="30">
        <v>3829.033444499999</v>
      </c>
      <c r="W1619">
        <f t="shared" si="110"/>
        <v>3830</v>
      </c>
      <c r="X1619" s="17">
        <f t="shared" si="109"/>
        <v>3830</v>
      </c>
      <c r="Y1619" t="s">
        <v>6957</v>
      </c>
      <c r="Z1619" t="s">
        <v>6957</v>
      </c>
      <c r="AA1619" t="s">
        <v>6958</v>
      </c>
      <c r="AB1619">
        <v>0</v>
      </c>
      <c r="AC1619">
        <v>0</v>
      </c>
    </row>
    <row r="1620" spans="1:29" ht="23.25">
      <c r="A1620">
        <v>1648</v>
      </c>
      <c r="B1620" t="s">
        <v>6956</v>
      </c>
      <c r="C1620" t="s">
        <v>6957</v>
      </c>
      <c r="D1620" t="s">
        <v>6957</v>
      </c>
      <c r="E1620" t="s">
        <v>6958</v>
      </c>
      <c r="F1620" t="s">
        <v>6958</v>
      </c>
      <c r="H1620" t="s">
        <v>2754</v>
      </c>
      <c r="I1620" t="s">
        <v>6156</v>
      </c>
      <c r="J1620" t="s">
        <v>6959</v>
      </c>
      <c r="K1620" t="s">
        <v>6959</v>
      </c>
      <c r="L1620">
        <v>0</v>
      </c>
      <c r="M1620">
        <v>0</v>
      </c>
      <c r="N1620">
        <v>0</v>
      </c>
      <c r="O1620" t="s">
        <v>6960</v>
      </c>
      <c r="P1620" s="1">
        <v>0.21</v>
      </c>
      <c r="Q1620" t="s">
        <v>6961</v>
      </c>
      <c r="R1620">
        <v>0</v>
      </c>
      <c r="S1620">
        <v>0</v>
      </c>
      <c r="T1620" s="10">
        <f t="shared" si="106"/>
        <v>3950.413223140496</v>
      </c>
      <c r="U1620" s="30">
        <v>4783.070952</v>
      </c>
      <c r="W1620">
        <f t="shared" si="110"/>
        <v>4780</v>
      </c>
      <c r="X1620" s="17">
        <f t="shared" si="109"/>
        <v>4780</v>
      </c>
      <c r="Y1620" t="s">
        <v>6957</v>
      </c>
      <c r="Z1620" t="s">
        <v>6957</v>
      </c>
      <c r="AA1620" t="s">
        <v>6958</v>
      </c>
      <c r="AB1620">
        <v>0</v>
      </c>
      <c r="AC1620">
        <v>0</v>
      </c>
    </row>
    <row r="1621" spans="1:29" ht="23.25">
      <c r="A1621">
        <v>1649</v>
      </c>
      <c r="B1621" t="s">
        <v>6956</v>
      </c>
      <c r="C1621" t="s">
        <v>6957</v>
      </c>
      <c r="D1621" t="s">
        <v>6957</v>
      </c>
      <c r="E1621" t="s">
        <v>6958</v>
      </c>
      <c r="F1621" t="s">
        <v>6958</v>
      </c>
      <c r="H1621" t="s">
        <v>2755</v>
      </c>
      <c r="I1621" t="s">
        <v>6157</v>
      </c>
      <c r="J1621" t="s">
        <v>6959</v>
      </c>
      <c r="K1621" t="s">
        <v>6959</v>
      </c>
      <c r="L1621">
        <v>0</v>
      </c>
      <c r="M1621">
        <v>0</v>
      </c>
      <c r="N1621">
        <v>0</v>
      </c>
      <c r="O1621" t="s">
        <v>6960</v>
      </c>
      <c r="P1621" s="1">
        <v>0.21</v>
      </c>
      <c r="Q1621" t="s">
        <v>6961</v>
      </c>
      <c r="R1621">
        <v>0</v>
      </c>
      <c r="S1621">
        <v>0</v>
      </c>
      <c r="T1621" s="10">
        <f t="shared" si="106"/>
        <v>3950.413223140496</v>
      </c>
      <c r="U1621" s="30">
        <v>4783.2596212500002</v>
      </c>
      <c r="W1621">
        <f t="shared" si="110"/>
        <v>4780</v>
      </c>
      <c r="X1621" s="17">
        <f t="shared" si="109"/>
        <v>4780</v>
      </c>
      <c r="Y1621" t="s">
        <v>6957</v>
      </c>
      <c r="Z1621" t="s">
        <v>6957</v>
      </c>
      <c r="AA1621" t="s">
        <v>6958</v>
      </c>
      <c r="AB1621">
        <v>0</v>
      </c>
      <c r="AC1621">
        <v>0</v>
      </c>
    </row>
    <row r="1622" spans="1:29" ht="23.25">
      <c r="A1622">
        <v>1650</v>
      </c>
      <c r="B1622" t="s">
        <v>6956</v>
      </c>
      <c r="C1622" t="s">
        <v>6957</v>
      </c>
      <c r="D1622" t="s">
        <v>6957</v>
      </c>
      <c r="E1622" t="s">
        <v>6958</v>
      </c>
      <c r="F1622" t="s">
        <v>6958</v>
      </c>
      <c r="H1622" t="s">
        <v>2773</v>
      </c>
      <c r="I1622" t="s">
        <v>6171</v>
      </c>
      <c r="J1622" t="s">
        <v>6959</v>
      </c>
      <c r="K1622" t="s">
        <v>6959</v>
      </c>
      <c r="L1622">
        <v>0</v>
      </c>
      <c r="M1622">
        <v>0</v>
      </c>
      <c r="N1622">
        <v>0</v>
      </c>
      <c r="O1622" t="s">
        <v>6960</v>
      </c>
      <c r="P1622" s="1">
        <v>0.21</v>
      </c>
      <c r="Q1622" t="s">
        <v>6961</v>
      </c>
      <c r="R1622">
        <v>0</v>
      </c>
      <c r="S1622">
        <v>0</v>
      </c>
      <c r="T1622" s="10">
        <f t="shared" si="106"/>
        <v>140.49586776859505</v>
      </c>
      <c r="U1622" s="30">
        <v>168.53554575000001</v>
      </c>
      <c r="W1622">
        <f t="shared" si="110"/>
        <v>170</v>
      </c>
      <c r="X1622" s="17">
        <f t="shared" si="109"/>
        <v>170</v>
      </c>
      <c r="Y1622" t="s">
        <v>6957</v>
      </c>
      <c r="Z1622" t="s">
        <v>6957</v>
      </c>
      <c r="AA1622" t="s">
        <v>6958</v>
      </c>
      <c r="AB1622">
        <v>0</v>
      </c>
      <c r="AC1622">
        <v>0</v>
      </c>
    </row>
    <row r="1623" spans="1:29" ht="23.25">
      <c r="A1623">
        <v>1651</v>
      </c>
      <c r="B1623" t="s">
        <v>6956</v>
      </c>
      <c r="C1623" t="s">
        <v>6957</v>
      </c>
      <c r="D1623" t="s">
        <v>6957</v>
      </c>
      <c r="E1623" t="s">
        <v>6958</v>
      </c>
      <c r="F1623" t="s">
        <v>6958</v>
      </c>
      <c r="H1623" t="s">
        <v>2774</v>
      </c>
      <c r="I1623" t="s">
        <v>6172</v>
      </c>
      <c r="J1623" t="s">
        <v>6959</v>
      </c>
      <c r="K1623" t="s">
        <v>6959</v>
      </c>
      <c r="L1623">
        <v>0</v>
      </c>
      <c r="M1623">
        <v>0</v>
      </c>
      <c r="N1623">
        <v>0</v>
      </c>
      <c r="O1623" t="s">
        <v>6960</v>
      </c>
      <c r="P1623" s="1">
        <v>0.21</v>
      </c>
      <c r="Q1623" t="s">
        <v>6961</v>
      </c>
      <c r="R1623">
        <v>0</v>
      </c>
      <c r="S1623">
        <v>0</v>
      </c>
      <c r="T1623" s="10">
        <f t="shared" si="106"/>
        <v>157.02479338842977</v>
      </c>
      <c r="U1623" s="30">
        <v>191.84967449999999</v>
      </c>
      <c r="W1623">
        <f t="shared" si="110"/>
        <v>190</v>
      </c>
      <c r="X1623" s="17">
        <f t="shared" si="109"/>
        <v>190</v>
      </c>
      <c r="Y1623" t="s">
        <v>6957</v>
      </c>
      <c r="Z1623" t="s">
        <v>6957</v>
      </c>
      <c r="AA1623" t="s">
        <v>6958</v>
      </c>
      <c r="AB1623">
        <v>0</v>
      </c>
      <c r="AC1623">
        <v>0</v>
      </c>
    </row>
    <row r="1624" spans="1:29" ht="23.25">
      <c r="A1624">
        <v>1652</v>
      </c>
      <c r="B1624" t="s">
        <v>6956</v>
      </c>
      <c r="C1624" t="s">
        <v>6957</v>
      </c>
      <c r="D1624" t="s">
        <v>6957</v>
      </c>
      <c r="E1624" t="s">
        <v>6958</v>
      </c>
      <c r="F1624" t="s">
        <v>6958</v>
      </c>
      <c r="H1624" t="s">
        <v>2775</v>
      </c>
      <c r="I1624" t="s">
        <v>6173</v>
      </c>
      <c r="J1624" t="s">
        <v>6959</v>
      </c>
      <c r="K1624" t="s">
        <v>6959</v>
      </c>
      <c r="L1624">
        <v>0</v>
      </c>
      <c r="M1624">
        <v>0</v>
      </c>
      <c r="N1624">
        <v>0</v>
      </c>
      <c r="O1624" t="s">
        <v>6960</v>
      </c>
      <c r="P1624" s="1">
        <v>0.21</v>
      </c>
      <c r="Q1624" t="s">
        <v>6961</v>
      </c>
      <c r="R1624">
        <v>0</v>
      </c>
      <c r="S1624">
        <v>0</v>
      </c>
      <c r="T1624" s="10">
        <f t="shared" si="106"/>
        <v>173.55371900826447</v>
      </c>
      <c r="U1624" s="30">
        <v>205.272144</v>
      </c>
      <c r="W1624">
        <f t="shared" si="110"/>
        <v>210</v>
      </c>
      <c r="X1624" s="17">
        <f t="shared" si="109"/>
        <v>210</v>
      </c>
      <c r="Y1624" t="s">
        <v>6957</v>
      </c>
      <c r="Z1624" t="s">
        <v>6957</v>
      </c>
      <c r="AA1624" t="s">
        <v>6958</v>
      </c>
      <c r="AB1624">
        <v>0</v>
      </c>
      <c r="AC1624">
        <v>0</v>
      </c>
    </row>
    <row r="1625" spans="1:29" ht="23.25">
      <c r="A1625">
        <v>1653</v>
      </c>
      <c r="B1625" t="s">
        <v>6956</v>
      </c>
      <c r="C1625" t="s">
        <v>6957</v>
      </c>
      <c r="D1625" t="s">
        <v>6957</v>
      </c>
      <c r="E1625" t="s">
        <v>6958</v>
      </c>
      <c r="F1625" t="s">
        <v>6958</v>
      </c>
      <c r="H1625" t="s">
        <v>2776</v>
      </c>
      <c r="I1625" t="s">
        <v>6174</v>
      </c>
      <c r="J1625" t="s">
        <v>6959</v>
      </c>
      <c r="K1625" t="s">
        <v>6959</v>
      </c>
      <c r="L1625">
        <v>0</v>
      </c>
      <c r="M1625">
        <v>0</v>
      </c>
      <c r="N1625">
        <v>0</v>
      </c>
      <c r="O1625" t="s">
        <v>6960</v>
      </c>
      <c r="P1625" s="1">
        <v>0.21</v>
      </c>
      <c r="Q1625" t="s">
        <v>6961</v>
      </c>
      <c r="R1625">
        <v>0</v>
      </c>
      <c r="S1625">
        <v>0</v>
      </c>
      <c r="T1625" s="10">
        <f t="shared" si="106"/>
        <v>123.96694214876034</v>
      </c>
      <c r="U1625" s="30">
        <v>149.80338449999999</v>
      </c>
      <c r="W1625">
        <f t="shared" si="110"/>
        <v>150</v>
      </c>
      <c r="X1625" s="17">
        <f t="shared" si="109"/>
        <v>150</v>
      </c>
      <c r="Y1625" t="s">
        <v>6957</v>
      </c>
      <c r="Z1625" t="s">
        <v>6957</v>
      </c>
      <c r="AA1625" t="s">
        <v>6958</v>
      </c>
      <c r="AB1625">
        <v>0</v>
      </c>
      <c r="AC1625">
        <v>0</v>
      </c>
    </row>
    <row r="1626" spans="1:29" ht="23.25">
      <c r="A1626">
        <v>1654</v>
      </c>
      <c r="B1626" t="s">
        <v>6956</v>
      </c>
      <c r="C1626" t="s">
        <v>6957</v>
      </c>
      <c r="D1626" t="s">
        <v>6957</v>
      </c>
      <c r="E1626" t="s">
        <v>6958</v>
      </c>
      <c r="F1626" t="s">
        <v>6958</v>
      </c>
      <c r="H1626" t="s">
        <v>2777</v>
      </c>
      <c r="I1626" t="s">
        <v>6175</v>
      </c>
      <c r="J1626" t="s">
        <v>6959</v>
      </c>
      <c r="K1626" t="s">
        <v>6959</v>
      </c>
      <c r="L1626">
        <v>0</v>
      </c>
      <c r="M1626">
        <v>0</v>
      </c>
      <c r="N1626">
        <v>0</v>
      </c>
      <c r="O1626" t="s">
        <v>6960</v>
      </c>
      <c r="P1626" s="1">
        <v>0.21</v>
      </c>
      <c r="Q1626" t="s">
        <v>6961</v>
      </c>
      <c r="R1626">
        <v>0</v>
      </c>
      <c r="S1626">
        <v>0</v>
      </c>
      <c r="T1626" s="10">
        <f t="shared" si="106"/>
        <v>140.49586776859505</v>
      </c>
      <c r="U1626" s="30">
        <v>168.8859315</v>
      </c>
      <c r="W1626">
        <f t="shared" si="110"/>
        <v>170</v>
      </c>
      <c r="X1626" s="17">
        <f t="shared" si="109"/>
        <v>170</v>
      </c>
      <c r="Y1626" t="s">
        <v>6957</v>
      </c>
      <c r="Z1626" t="s">
        <v>6957</v>
      </c>
      <c r="AA1626" t="s">
        <v>6958</v>
      </c>
      <c r="AB1626">
        <v>0</v>
      </c>
      <c r="AC1626">
        <v>0</v>
      </c>
    </row>
    <row r="1627" spans="1:29" ht="23.25">
      <c r="A1627">
        <v>1655</v>
      </c>
      <c r="B1627" t="s">
        <v>6956</v>
      </c>
      <c r="C1627" t="s">
        <v>6957</v>
      </c>
      <c r="D1627" t="s">
        <v>6957</v>
      </c>
      <c r="E1627" t="s">
        <v>6958</v>
      </c>
      <c r="F1627" t="s">
        <v>6958</v>
      </c>
      <c r="H1627" t="s">
        <v>2778</v>
      </c>
      <c r="I1627" t="s">
        <v>6176</v>
      </c>
      <c r="J1627" t="s">
        <v>6959</v>
      </c>
      <c r="K1627" t="s">
        <v>6959</v>
      </c>
      <c r="L1627">
        <v>0</v>
      </c>
      <c r="M1627">
        <v>0</v>
      </c>
      <c r="N1627">
        <v>0</v>
      </c>
      <c r="O1627" t="s">
        <v>6960</v>
      </c>
      <c r="P1627" s="1">
        <v>0.21</v>
      </c>
      <c r="Q1627" t="s">
        <v>6961</v>
      </c>
      <c r="R1627">
        <v>0</v>
      </c>
      <c r="S1627">
        <v>0</v>
      </c>
      <c r="T1627" s="10">
        <f t="shared" si="106"/>
        <v>148.7603305785124</v>
      </c>
      <c r="U1627" s="30">
        <v>179.12797649999999</v>
      </c>
      <c r="W1627">
        <f t="shared" si="110"/>
        <v>180</v>
      </c>
      <c r="X1627" s="17">
        <f t="shared" si="109"/>
        <v>180</v>
      </c>
      <c r="Y1627" t="s">
        <v>6957</v>
      </c>
      <c r="Z1627" t="s">
        <v>6957</v>
      </c>
      <c r="AA1627" t="s">
        <v>6958</v>
      </c>
      <c r="AB1627">
        <v>0</v>
      </c>
      <c r="AC1627">
        <v>0</v>
      </c>
    </row>
    <row r="1628" spans="1:29" ht="23.25">
      <c r="A1628">
        <v>1656</v>
      </c>
      <c r="B1628" t="s">
        <v>6956</v>
      </c>
      <c r="C1628" t="s">
        <v>6957</v>
      </c>
      <c r="D1628" t="s">
        <v>6957</v>
      </c>
      <c r="E1628" t="s">
        <v>6958</v>
      </c>
      <c r="F1628" t="s">
        <v>6958</v>
      </c>
      <c r="H1628" t="s">
        <v>2779</v>
      </c>
      <c r="I1628" t="s">
        <v>6177</v>
      </c>
      <c r="J1628" t="s">
        <v>6959</v>
      </c>
      <c r="K1628" t="s">
        <v>6959</v>
      </c>
      <c r="L1628">
        <v>0</v>
      </c>
      <c r="M1628">
        <v>0</v>
      </c>
      <c r="N1628">
        <v>0</v>
      </c>
      <c r="O1628" t="s">
        <v>6960</v>
      </c>
      <c r="P1628" s="1">
        <v>0.21</v>
      </c>
      <c r="Q1628" t="s">
        <v>6961</v>
      </c>
      <c r="R1628">
        <v>0</v>
      </c>
      <c r="S1628">
        <v>0</v>
      </c>
      <c r="T1628" s="10">
        <f t="shared" si="106"/>
        <v>694.21487603305786</v>
      </c>
      <c r="U1628" s="30">
        <v>843.26170500000001</v>
      </c>
      <c r="W1628">
        <f t="shared" si="110"/>
        <v>840</v>
      </c>
      <c r="X1628" s="17">
        <f t="shared" si="109"/>
        <v>840</v>
      </c>
      <c r="Y1628" t="s">
        <v>6957</v>
      </c>
      <c r="Z1628" t="s">
        <v>6957</v>
      </c>
      <c r="AA1628" t="s">
        <v>6958</v>
      </c>
      <c r="AB1628">
        <v>0</v>
      </c>
      <c r="AC1628">
        <v>0</v>
      </c>
    </row>
    <row r="1629" spans="1:29" ht="23.25">
      <c r="A1629">
        <v>1657</v>
      </c>
      <c r="B1629" t="s">
        <v>6956</v>
      </c>
      <c r="C1629" t="s">
        <v>6957</v>
      </c>
      <c r="D1629" t="s">
        <v>6957</v>
      </c>
      <c r="E1629" t="s">
        <v>6958</v>
      </c>
      <c r="F1629" t="s">
        <v>6958</v>
      </c>
      <c r="H1629" t="s">
        <v>2780</v>
      </c>
      <c r="I1629" t="s">
        <v>6178</v>
      </c>
      <c r="J1629" t="s">
        <v>6959</v>
      </c>
      <c r="K1629" t="s">
        <v>6959</v>
      </c>
      <c r="L1629">
        <v>0</v>
      </c>
      <c r="M1629">
        <v>0</v>
      </c>
      <c r="N1629">
        <v>0</v>
      </c>
      <c r="O1629" t="s">
        <v>6960</v>
      </c>
      <c r="P1629" s="1">
        <v>0.21</v>
      </c>
      <c r="Q1629" t="s">
        <v>6961</v>
      </c>
      <c r="R1629">
        <v>0</v>
      </c>
      <c r="S1629">
        <v>0</v>
      </c>
      <c r="T1629" s="10">
        <f t="shared" ref="T1629:T1694" si="111">X1629/1.21</f>
        <v>785.12396694214874</v>
      </c>
      <c r="U1629" s="30">
        <v>945.42161175000001</v>
      </c>
      <c r="W1629">
        <f t="shared" si="110"/>
        <v>950</v>
      </c>
      <c r="X1629" s="17">
        <f t="shared" si="109"/>
        <v>950</v>
      </c>
      <c r="Y1629" t="s">
        <v>6957</v>
      </c>
      <c r="Z1629" t="s">
        <v>6957</v>
      </c>
      <c r="AA1629" t="s">
        <v>6958</v>
      </c>
      <c r="AB1629">
        <v>0</v>
      </c>
      <c r="AC1629">
        <v>0</v>
      </c>
    </row>
    <row r="1630" spans="1:29" ht="23.25">
      <c r="A1630">
        <v>1658</v>
      </c>
      <c r="B1630" t="s">
        <v>6956</v>
      </c>
      <c r="C1630" t="s">
        <v>6957</v>
      </c>
      <c r="D1630" t="s">
        <v>6957</v>
      </c>
      <c r="E1630" t="s">
        <v>6958</v>
      </c>
      <c r="F1630" t="s">
        <v>6958</v>
      </c>
      <c r="H1630" t="s">
        <v>2781</v>
      </c>
      <c r="I1630" t="s">
        <v>6179</v>
      </c>
      <c r="J1630" t="s">
        <v>6959</v>
      </c>
      <c r="K1630" t="s">
        <v>6959</v>
      </c>
      <c r="L1630">
        <v>0</v>
      </c>
      <c r="M1630">
        <v>0</v>
      </c>
      <c r="N1630">
        <v>0</v>
      </c>
      <c r="O1630" t="s">
        <v>6960</v>
      </c>
      <c r="P1630" s="1">
        <v>0.21</v>
      </c>
      <c r="Q1630" t="s">
        <v>6961</v>
      </c>
      <c r="R1630">
        <v>0</v>
      </c>
      <c r="S1630">
        <v>0</v>
      </c>
      <c r="T1630" s="10">
        <f t="shared" si="111"/>
        <v>570.24793388429748</v>
      </c>
      <c r="U1630" s="30">
        <v>685.42640099999983</v>
      </c>
      <c r="W1630">
        <f t="shared" si="110"/>
        <v>690</v>
      </c>
      <c r="X1630" s="17">
        <f t="shared" si="109"/>
        <v>690</v>
      </c>
      <c r="Y1630" t="s">
        <v>6957</v>
      </c>
      <c r="Z1630" t="s">
        <v>6957</v>
      </c>
      <c r="AA1630" t="s">
        <v>6958</v>
      </c>
      <c r="AB1630">
        <v>0</v>
      </c>
      <c r="AC1630">
        <v>0</v>
      </c>
    </row>
    <row r="1631" spans="1:29" ht="23.25">
      <c r="A1631">
        <v>1659</v>
      </c>
      <c r="B1631" t="s">
        <v>6956</v>
      </c>
      <c r="C1631" t="s">
        <v>6957</v>
      </c>
      <c r="D1631" t="s">
        <v>6957</v>
      </c>
      <c r="E1631" t="s">
        <v>6958</v>
      </c>
      <c r="F1631" t="s">
        <v>6958</v>
      </c>
      <c r="H1631" t="s">
        <v>2782</v>
      </c>
      <c r="I1631" t="s">
        <v>6180</v>
      </c>
      <c r="J1631" t="s">
        <v>6959</v>
      </c>
      <c r="K1631" t="s">
        <v>6959</v>
      </c>
      <c r="L1631">
        <v>0</v>
      </c>
      <c r="M1631">
        <v>0</v>
      </c>
      <c r="N1631">
        <v>0</v>
      </c>
      <c r="O1631" t="s">
        <v>6960</v>
      </c>
      <c r="P1631" s="1">
        <v>0.21</v>
      </c>
      <c r="Q1631" t="s">
        <v>6961</v>
      </c>
      <c r="R1631">
        <v>0</v>
      </c>
      <c r="S1631">
        <v>0</v>
      </c>
      <c r="T1631" s="10">
        <f t="shared" si="111"/>
        <v>661.15702479338847</v>
      </c>
      <c r="U1631" s="30">
        <v>799.96660424999993</v>
      </c>
      <c r="W1631">
        <f t="shared" si="110"/>
        <v>800</v>
      </c>
      <c r="X1631" s="17">
        <f t="shared" si="109"/>
        <v>800</v>
      </c>
      <c r="Y1631" t="s">
        <v>6957</v>
      </c>
      <c r="Z1631" t="s">
        <v>6957</v>
      </c>
      <c r="AA1631" t="s">
        <v>6958</v>
      </c>
      <c r="AB1631">
        <v>0</v>
      </c>
      <c r="AC1631">
        <v>0</v>
      </c>
    </row>
    <row r="1632" spans="1:29" ht="23.25">
      <c r="A1632">
        <v>1660</v>
      </c>
      <c r="B1632" t="s">
        <v>6956</v>
      </c>
      <c r="C1632" t="s">
        <v>6957</v>
      </c>
      <c r="D1632" t="s">
        <v>6957</v>
      </c>
      <c r="E1632" t="s">
        <v>6958</v>
      </c>
      <c r="F1632" t="s">
        <v>6958</v>
      </c>
      <c r="H1632" t="s">
        <v>2783</v>
      </c>
      <c r="I1632" t="s">
        <v>6181</v>
      </c>
      <c r="J1632" t="s">
        <v>6959</v>
      </c>
      <c r="K1632" t="s">
        <v>6959</v>
      </c>
      <c r="L1632">
        <v>0</v>
      </c>
      <c r="M1632">
        <v>0</v>
      </c>
      <c r="N1632">
        <v>0</v>
      </c>
      <c r="O1632" t="s">
        <v>6960</v>
      </c>
      <c r="P1632" s="1">
        <v>0.21</v>
      </c>
      <c r="Q1632" t="s">
        <v>6961</v>
      </c>
      <c r="R1632">
        <v>0</v>
      </c>
      <c r="S1632">
        <v>0</v>
      </c>
      <c r="T1632" s="10">
        <f t="shared" si="111"/>
        <v>867.76859504132233</v>
      </c>
      <c r="U1632" s="30">
        <v>1052.5228559999998</v>
      </c>
      <c r="W1632">
        <f t="shared" si="110"/>
        <v>1050</v>
      </c>
      <c r="X1632" s="17">
        <f t="shared" si="109"/>
        <v>1050</v>
      </c>
      <c r="Y1632" t="s">
        <v>6957</v>
      </c>
      <c r="Z1632" t="s">
        <v>6957</v>
      </c>
      <c r="AA1632" t="s">
        <v>6958</v>
      </c>
      <c r="AB1632">
        <v>0</v>
      </c>
      <c r="AC1632">
        <v>0</v>
      </c>
    </row>
    <row r="1633" spans="1:29" ht="23.25">
      <c r="A1633">
        <v>1661</v>
      </c>
      <c r="B1633" t="s">
        <v>6956</v>
      </c>
      <c r="C1633" t="s">
        <v>6957</v>
      </c>
      <c r="D1633" t="s">
        <v>6957</v>
      </c>
      <c r="E1633" t="s">
        <v>6958</v>
      </c>
      <c r="F1633" t="s">
        <v>6958</v>
      </c>
      <c r="H1633" t="s">
        <v>2784</v>
      </c>
      <c r="I1633" t="s">
        <v>6182</v>
      </c>
      <c r="J1633" t="s">
        <v>6959</v>
      </c>
      <c r="K1633" t="s">
        <v>6959</v>
      </c>
      <c r="L1633">
        <v>0</v>
      </c>
      <c r="M1633">
        <v>0</v>
      </c>
      <c r="N1633">
        <v>0</v>
      </c>
      <c r="O1633" t="s">
        <v>6960</v>
      </c>
      <c r="P1633" s="1">
        <v>0.21</v>
      </c>
      <c r="Q1633" t="s">
        <v>6961</v>
      </c>
      <c r="R1633">
        <v>0</v>
      </c>
      <c r="S1633">
        <v>0</v>
      </c>
      <c r="T1633" s="10">
        <f t="shared" si="111"/>
        <v>983.47107438016531</v>
      </c>
      <c r="U1633" s="30">
        <v>1192.605282</v>
      </c>
      <c r="W1633">
        <f t="shared" si="110"/>
        <v>1190</v>
      </c>
      <c r="X1633" s="17">
        <f t="shared" si="109"/>
        <v>1190</v>
      </c>
      <c r="Y1633" t="s">
        <v>6957</v>
      </c>
      <c r="Z1633" t="s">
        <v>6957</v>
      </c>
      <c r="AA1633" t="s">
        <v>6958</v>
      </c>
      <c r="AB1633">
        <v>0</v>
      </c>
      <c r="AC1633">
        <v>0</v>
      </c>
    </row>
    <row r="1634" spans="1:29" ht="23.25">
      <c r="A1634">
        <v>1662</v>
      </c>
      <c r="B1634" t="s">
        <v>6956</v>
      </c>
      <c r="C1634" t="s">
        <v>6957</v>
      </c>
      <c r="D1634" t="s">
        <v>6957</v>
      </c>
      <c r="E1634" t="s">
        <v>6958</v>
      </c>
      <c r="F1634" t="s">
        <v>6958</v>
      </c>
      <c r="H1634" t="s">
        <v>2785</v>
      </c>
      <c r="I1634" t="s">
        <v>6183</v>
      </c>
      <c r="J1634" t="s">
        <v>6959</v>
      </c>
      <c r="K1634" t="s">
        <v>6959</v>
      </c>
      <c r="L1634">
        <v>0</v>
      </c>
      <c r="M1634">
        <v>0</v>
      </c>
      <c r="N1634">
        <v>0</v>
      </c>
      <c r="O1634" t="s">
        <v>6960</v>
      </c>
      <c r="P1634" s="1">
        <v>0.21</v>
      </c>
      <c r="Q1634" t="s">
        <v>6961</v>
      </c>
      <c r="R1634">
        <v>0</v>
      </c>
      <c r="S1634">
        <v>0</v>
      </c>
      <c r="T1634" s="10">
        <f t="shared" si="111"/>
        <v>983.47107438016531</v>
      </c>
      <c r="U1634" s="30">
        <v>1189.2811095</v>
      </c>
      <c r="W1634">
        <f t="shared" si="110"/>
        <v>1190</v>
      </c>
      <c r="X1634" s="17">
        <f t="shared" si="109"/>
        <v>1190</v>
      </c>
      <c r="Y1634" t="s">
        <v>6957</v>
      </c>
      <c r="Z1634" t="s">
        <v>6957</v>
      </c>
      <c r="AA1634" t="s">
        <v>6958</v>
      </c>
      <c r="AB1634">
        <v>0</v>
      </c>
      <c r="AC1634">
        <v>0</v>
      </c>
    </row>
    <row r="1635" spans="1:29" ht="23.25">
      <c r="A1635">
        <v>1663</v>
      </c>
      <c r="B1635" t="s">
        <v>6956</v>
      </c>
      <c r="C1635" t="s">
        <v>6957</v>
      </c>
      <c r="D1635" t="s">
        <v>6957</v>
      </c>
      <c r="E1635" t="s">
        <v>6958</v>
      </c>
      <c r="F1635" t="s">
        <v>6958</v>
      </c>
      <c r="H1635" t="s">
        <v>2786</v>
      </c>
      <c r="I1635" t="s">
        <v>6184</v>
      </c>
      <c r="J1635" t="s">
        <v>6959</v>
      </c>
      <c r="K1635" t="s">
        <v>6959</v>
      </c>
      <c r="L1635">
        <v>0</v>
      </c>
      <c r="M1635">
        <v>0</v>
      </c>
      <c r="N1635">
        <v>0</v>
      </c>
      <c r="O1635" t="s">
        <v>6960</v>
      </c>
      <c r="P1635" s="1">
        <v>0.21</v>
      </c>
      <c r="Q1635" t="s">
        <v>6961</v>
      </c>
      <c r="R1635">
        <v>0</v>
      </c>
      <c r="S1635">
        <v>0</v>
      </c>
      <c r="T1635" s="10">
        <f t="shared" si="111"/>
        <v>1066.1157024793388</v>
      </c>
      <c r="U1635" s="30">
        <v>1291.7734334999998</v>
      </c>
      <c r="W1635">
        <f t="shared" si="110"/>
        <v>1290</v>
      </c>
      <c r="X1635" s="17">
        <f t="shared" si="109"/>
        <v>1290</v>
      </c>
      <c r="Y1635" t="s">
        <v>6957</v>
      </c>
      <c r="Z1635" t="s">
        <v>6957</v>
      </c>
      <c r="AA1635" t="s">
        <v>6958</v>
      </c>
      <c r="AB1635">
        <v>0</v>
      </c>
      <c r="AC1635">
        <v>0</v>
      </c>
    </row>
    <row r="1636" spans="1:29" ht="23.25">
      <c r="A1636">
        <v>1664</v>
      </c>
      <c r="B1636" t="s">
        <v>6956</v>
      </c>
      <c r="C1636" t="s">
        <v>6957</v>
      </c>
      <c r="D1636" t="s">
        <v>6957</v>
      </c>
      <c r="E1636" t="s">
        <v>6958</v>
      </c>
      <c r="F1636" t="s">
        <v>6958</v>
      </c>
      <c r="H1636" t="s">
        <v>2787</v>
      </c>
      <c r="I1636" t="s">
        <v>6185</v>
      </c>
      <c r="J1636" t="s">
        <v>6959</v>
      </c>
      <c r="K1636" t="s">
        <v>6959</v>
      </c>
      <c r="L1636">
        <v>0</v>
      </c>
      <c r="M1636">
        <v>0</v>
      </c>
      <c r="N1636">
        <v>0</v>
      </c>
      <c r="O1636" t="s">
        <v>6960</v>
      </c>
      <c r="P1636" s="1">
        <v>0.21</v>
      </c>
      <c r="Q1636" t="s">
        <v>6961</v>
      </c>
      <c r="R1636">
        <v>0</v>
      </c>
      <c r="S1636">
        <v>0</v>
      </c>
      <c r="T1636" s="10">
        <f t="shared" si="111"/>
        <v>1041.3223140495868</v>
      </c>
      <c r="U1636" s="30">
        <v>1262.4847784999999</v>
      </c>
      <c r="W1636">
        <f t="shared" si="110"/>
        <v>1260</v>
      </c>
      <c r="X1636" s="17">
        <f t="shared" si="109"/>
        <v>1260</v>
      </c>
      <c r="Y1636" t="s">
        <v>6957</v>
      </c>
      <c r="Z1636" t="s">
        <v>6957</v>
      </c>
      <c r="AA1636" t="s">
        <v>6958</v>
      </c>
      <c r="AB1636">
        <v>0</v>
      </c>
      <c r="AC1636">
        <v>0</v>
      </c>
    </row>
    <row r="1637" spans="1:29" ht="23.25">
      <c r="A1637">
        <v>1665</v>
      </c>
      <c r="B1637" t="s">
        <v>6956</v>
      </c>
      <c r="C1637" t="s">
        <v>6957</v>
      </c>
      <c r="D1637" t="s">
        <v>6957</v>
      </c>
      <c r="E1637" t="s">
        <v>6958</v>
      </c>
      <c r="F1637" t="s">
        <v>6958</v>
      </c>
      <c r="H1637" t="s">
        <v>2788</v>
      </c>
      <c r="I1637" t="s">
        <v>6186</v>
      </c>
      <c r="J1637" t="s">
        <v>6959</v>
      </c>
      <c r="K1637" t="s">
        <v>6959</v>
      </c>
      <c r="L1637">
        <v>0</v>
      </c>
      <c r="M1637">
        <v>0</v>
      </c>
      <c r="N1637">
        <v>0</v>
      </c>
      <c r="O1637" t="s">
        <v>6960</v>
      </c>
      <c r="P1637" s="1">
        <v>0.21</v>
      </c>
      <c r="Q1637" t="s">
        <v>6961</v>
      </c>
      <c r="R1637">
        <v>0</v>
      </c>
      <c r="S1637">
        <v>0</v>
      </c>
      <c r="T1637" s="10">
        <f t="shared" si="111"/>
        <v>1140.495867768595</v>
      </c>
      <c r="U1637" s="30">
        <v>1378.6601152499998</v>
      </c>
      <c r="W1637">
        <f t="shared" si="110"/>
        <v>1380</v>
      </c>
      <c r="X1637" s="17">
        <f t="shared" si="109"/>
        <v>1380</v>
      </c>
      <c r="Y1637" t="s">
        <v>6957</v>
      </c>
      <c r="Z1637" t="s">
        <v>6957</v>
      </c>
      <c r="AA1637" t="s">
        <v>6958</v>
      </c>
      <c r="AB1637">
        <v>0</v>
      </c>
      <c r="AC1637">
        <v>0</v>
      </c>
    </row>
    <row r="1638" spans="1:29" ht="23.25">
      <c r="A1638">
        <v>1666</v>
      </c>
      <c r="B1638" t="s">
        <v>6956</v>
      </c>
      <c r="C1638" t="s">
        <v>6957</v>
      </c>
      <c r="D1638" t="s">
        <v>6957</v>
      </c>
      <c r="E1638" t="s">
        <v>6958</v>
      </c>
      <c r="F1638" t="s">
        <v>6958</v>
      </c>
      <c r="H1638" t="s">
        <v>2789</v>
      </c>
      <c r="I1638" t="s">
        <v>6187</v>
      </c>
      <c r="J1638" t="s">
        <v>6959</v>
      </c>
      <c r="K1638" t="s">
        <v>6959</v>
      </c>
      <c r="L1638">
        <v>0</v>
      </c>
      <c r="M1638">
        <v>0</v>
      </c>
      <c r="N1638">
        <v>0</v>
      </c>
      <c r="O1638" t="s">
        <v>6960</v>
      </c>
      <c r="P1638" s="1">
        <v>0.21</v>
      </c>
      <c r="Q1638" t="s">
        <v>6961</v>
      </c>
      <c r="R1638">
        <v>0</v>
      </c>
      <c r="S1638">
        <v>0</v>
      </c>
      <c r="T1638" s="10">
        <f t="shared" si="111"/>
        <v>570.24793388429748</v>
      </c>
      <c r="U1638" s="30">
        <v>688.60682550000001</v>
      </c>
      <c r="W1638">
        <f t="shared" si="110"/>
        <v>690</v>
      </c>
      <c r="X1638" s="17">
        <f t="shared" si="109"/>
        <v>690</v>
      </c>
      <c r="Y1638" t="s">
        <v>6957</v>
      </c>
      <c r="Z1638" t="s">
        <v>6957</v>
      </c>
      <c r="AA1638" t="s">
        <v>6958</v>
      </c>
      <c r="AB1638">
        <v>0</v>
      </c>
      <c r="AC1638">
        <v>0</v>
      </c>
    </row>
    <row r="1639" spans="1:29" ht="23.25">
      <c r="A1639">
        <v>1667</v>
      </c>
      <c r="B1639" t="s">
        <v>6956</v>
      </c>
      <c r="C1639" t="s">
        <v>6957</v>
      </c>
      <c r="D1639" t="s">
        <v>6957</v>
      </c>
      <c r="E1639" t="s">
        <v>6958</v>
      </c>
      <c r="F1639" t="s">
        <v>6958</v>
      </c>
      <c r="H1639" t="s">
        <v>2790</v>
      </c>
      <c r="I1639" t="s">
        <v>6188</v>
      </c>
      <c r="J1639" t="s">
        <v>6959</v>
      </c>
      <c r="K1639" t="s">
        <v>6959</v>
      </c>
      <c r="L1639">
        <v>0</v>
      </c>
      <c r="M1639">
        <v>0</v>
      </c>
      <c r="N1639">
        <v>0</v>
      </c>
      <c r="O1639" t="s">
        <v>6960</v>
      </c>
      <c r="P1639" s="1">
        <v>0.21</v>
      </c>
      <c r="Q1639" t="s">
        <v>6961</v>
      </c>
      <c r="R1639">
        <v>0</v>
      </c>
      <c r="S1639">
        <v>0</v>
      </c>
      <c r="T1639" s="10">
        <f t="shared" si="111"/>
        <v>652.89256198347107</v>
      </c>
      <c r="U1639" s="30">
        <v>789.30229949999989</v>
      </c>
      <c r="W1639">
        <f t="shared" si="110"/>
        <v>790</v>
      </c>
      <c r="X1639" s="17">
        <f t="shared" si="109"/>
        <v>790</v>
      </c>
      <c r="Y1639" t="s">
        <v>6957</v>
      </c>
      <c r="Z1639" t="s">
        <v>6957</v>
      </c>
      <c r="AA1639" t="s">
        <v>6958</v>
      </c>
      <c r="AB1639">
        <v>0</v>
      </c>
      <c r="AC1639">
        <v>0</v>
      </c>
    </row>
    <row r="1640" spans="1:29" ht="23.25">
      <c r="A1640">
        <v>1668</v>
      </c>
      <c r="B1640" t="s">
        <v>6956</v>
      </c>
      <c r="C1640" t="s">
        <v>6957</v>
      </c>
      <c r="D1640" t="s">
        <v>6957</v>
      </c>
      <c r="E1640" t="s">
        <v>6958</v>
      </c>
      <c r="F1640" t="s">
        <v>6958</v>
      </c>
      <c r="H1640" t="s">
        <v>2791</v>
      </c>
      <c r="I1640" t="s">
        <v>6189</v>
      </c>
      <c r="J1640" t="s">
        <v>6959</v>
      </c>
      <c r="K1640" t="s">
        <v>6959</v>
      </c>
      <c r="L1640">
        <v>0</v>
      </c>
      <c r="M1640">
        <v>0</v>
      </c>
      <c r="N1640">
        <v>0</v>
      </c>
      <c r="O1640" t="s">
        <v>6960</v>
      </c>
      <c r="P1640" s="1">
        <v>0.21</v>
      </c>
      <c r="Q1640" t="s">
        <v>6961</v>
      </c>
      <c r="R1640">
        <v>0</v>
      </c>
      <c r="S1640">
        <v>0</v>
      </c>
      <c r="T1640" s="10">
        <f t="shared" si="111"/>
        <v>289.25619834710744</v>
      </c>
      <c r="U1640" s="30">
        <v>346.92681374999995</v>
      </c>
      <c r="W1640">
        <f t="shared" si="110"/>
        <v>350</v>
      </c>
      <c r="X1640" s="17">
        <f t="shared" si="109"/>
        <v>350</v>
      </c>
      <c r="Y1640" t="s">
        <v>6957</v>
      </c>
      <c r="Z1640" t="s">
        <v>6957</v>
      </c>
      <c r="AA1640" t="s">
        <v>6958</v>
      </c>
      <c r="AB1640">
        <v>0</v>
      </c>
      <c r="AC1640">
        <v>0</v>
      </c>
    </row>
    <row r="1641" spans="1:29" ht="23.25">
      <c r="A1641">
        <v>1669</v>
      </c>
      <c r="B1641" t="s">
        <v>6956</v>
      </c>
      <c r="C1641" t="s">
        <v>6957</v>
      </c>
      <c r="D1641" t="s">
        <v>6957</v>
      </c>
      <c r="E1641" t="s">
        <v>6958</v>
      </c>
      <c r="F1641" t="s">
        <v>6958</v>
      </c>
      <c r="H1641" t="s">
        <v>2792</v>
      </c>
      <c r="I1641" t="s">
        <v>6190</v>
      </c>
      <c r="J1641" t="s">
        <v>6959</v>
      </c>
      <c r="K1641" t="s">
        <v>6959</v>
      </c>
      <c r="L1641">
        <v>0</v>
      </c>
      <c r="M1641">
        <v>0</v>
      </c>
      <c r="N1641">
        <v>0</v>
      </c>
      <c r="O1641" t="s">
        <v>6960</v>
      </c>
      <c r="P1641" s="1">
        <v>0.21</v>
      </c>
      <c r="Q1641" t="s">
        <v>6961</v>
      </c>
      <c r="R1641">
        <v>0</v>
      </c>
      <c r="S1641">
        <v>0</v>
      </c>
      <c r="T1641" s="10">
        <f t="shared" si="111"/>
        <v>330.57851239669424</v>
      </c>
      <c r="U1641" s="30">
        <v>402.32369924999995</v>
      </c>
      <c r="W1641">
        <f t="shared" si="110"/>
        <v>400</v>
      </c>
      <c r="X1641" s="17">
        <f t="shared" si="109"/>
        <v>400</v>
      </c>
      <c r="Y1641" t="s">
        <v>6957</v>
      </c>
      <c r="Z1641" t="s">
        <v>6957</v>
      </c>
      <c r="AA1641" t="s">
        <v>6958</v>
      </c>
      <c r="AB1641">
        <v>0</v>
      </c>
      <c r="AC1641">
        <v>0</v>
      </c>
    </row>
    <row r="1642" spans="1:29" ht="23.25">
      <c r="A1642">
        <v>1670</v>
      </c>
      <c r="B1642" t="s">
        <v>6956</v>
      </c>
      <c r="C1642" t="s">
        <v>6957</v>
      </c>
      <c r="D1642" t="s">
        <v>6957</v>
      </c>
      <c r="E1642" t="s">
        <v>6958</v>
      </c>
      <c r="F1642" t="s">
        <v>6958</v>
      </c>
      <c r="H1642" t="s">
        <v>2793</v>
      </c>
      <c r="I1642" t="s">
        <v>6191</v>
      </c>
      <c r="J1642" t="s">
        <v>6959</v>
      </c>
      <c r="K1642" t="s">
        <v>6959</v>
      </c>
      <c r="L1642">
        <v>0</v>
      </c>
      <c r="M1642">
        <v>0</v>
      </c>
      <c r="N1642">
        <v>0</v>
      </c>
      <c r="O1642" t="s">
        <v>6960</v>
      </c>
      <c r="P1642" s="1">
        <v>0.21</v>
      </c>
      <c r="Q1642" t="s">
        <v>6961</v>
      </c>
      <c r="R1642">
        <v>0</v>
      </c>
      <c r="S1642">
        <v>0</v>
      </c>
      <c r="T1642" s="10">
        <f t="shared" si="111"/>
        <v>355.37190082644628</v>
      </c>
      <c r="U1642" s="30">
        <v>425.85345000000001</v>
      </c>
      <c r="W1642">
        <f t="shared" si="110"/>
        <v>430</v>
      </c>
      <c r="X1642" s="17">
        <f t="shared" si="109"/>
        <v>430</v>
      </c>
      <c r="Y1642" t="s">
        <v>6957</v>
      </c>
      <c r="Z1642" t="s">
        <v>6957</v>
      </c>
      <c r="AA1642" t="s">
        <v>6958</v>
      </c>
      <c r="AB1642">
        <v>0</v>
      </c>
      <c r="AC1642">
        <v>0</v>
      </c>
    </row>
    <row r="1643" spans="1:29" ht="23.25">
      <c r="A1643">
        <v>1671</v>
      </c>
      <c r="B1643" t="s">
        <v>6956</v>
      </c>
      <c r="C1643" t="s">
        <v>6957</v>
      </c>
      <c r="D1643" t="s">
        <v>6957</v>
      </c>
      <c r="E1643" t="s">
        <v>6958</v>
      </c>
      <c r="F1643" t="s">
        <v>6958</v>
      </c>
      <c r="H1643" t="s">
        <v>2794</v>
      </c>
      <c r="I1643" t="s">
        <v>6192</v>
      </c>
      <c r="J1643" t="s">
        <v>6959</v>
      </c>
      <c r="K1643" t="s">
        <v>6959</v>
      </c>
      <c r="L1643">
        <v>0</v>
      </c>
      <c r="M1643">
        <v>0</v>
      </c>
      <c r="N1643">
        <v>0</v>
      </c>
      <c r="O1643" t="s">
        <v>6960</v>
      </c>
      <c r="P1643" s="1">
        <v>0.21</v>
      </c>
      <c r="Q1643" t="s">
        <v>6961</v>
      </c>
      <c r="R1643">
        <v>0</v>
      </c>
      <c r="S1643">
        <v>0</v>
      </c>
      <c r="T1643" s="10">
        <f t="shared" si="111"/>
        <v>314.04958677685954</v>
      </c>
      <c r="U1643" s="30">
        <v>376.78147649999994</v>
      </c>
      <c r="W1643">
        <f t="shared" si="110"/>
        <v>380</v>
      </c>
      <c r="X1643" s="17">
        <f t="shared" si="109"/>
        <v>380</v>
      </c>
      <c r="Y1643" t="s">
        <v>6957</v>
      </c>
      <c r="Z1643" t="s">
        <v>6957</v>
      </c>
      <c r="AA1643" t="s">
        <v>6958</v>
      </c>
      <c r="AB1643">
        <v>0</v>
      </c>
      <c r="AC1643">
        <v>0</v>
      </c>
    </row>
    <row r="1644" spans="1:29" ht="23.25">
      <c r="A1644">
        <v>1672</v>
      </c>
      <c r="B1644" t="s">
        <v>6956</v>
      </c>
      <c r="C1644" t="s">
        <v>6957</v>
      </c>
      <c r="D1644" t="s">
        <v>6957</v>
      </c>
      <c r="E1644" t="s">
        <v>6958</v>
      </c>
      <c r="F1644" t="s">
        <v>6958</v>
      </c>
      <c r="H1644" t="s">
        <v>2795</v>
      </c>
      <c r="I1644" t="s">
        <v>6193</v>
      </c>
      <c r="J1644" t="s">
        <v>6959</v>
      </c>
      <c r="K1644" t="s">
        <v>6959</v>
      </c>
      <c r="L1644">
        <v>0</v>
      </c>
      <c r="M1644">
        <v>0</v>
      </c>
      <c r="N1644">
        <v>0</v>
      </c>
      <c r="O1644" t="s">
        <v>6960</v>
      </c>
      <c r="P1644" s="1">
        <v>0.21</v>
      </c>
      <c r="Q1644" t="s">
        <v>6961</v>
      </c>
      <c r="R1644">
        <v>0</v>
      </c>
      <c r="S1644">
        <v>0</v>
      </c>
      <c r="T1644" s="10">
        <f t="shared" si="111"/>
        <v>446.28099173553721</v>
      </c>
      <c r="U1644" s="30">
        <v>537.04252799999995</v>
      </c>
      <c r="W1644">
        <f t="shared" si="110"/>
        <v>540</v>
      </c>
      <c r="X1644" s="17">
        <f t="shared" si="109"/>
        <v>540</v>
      </c>
      <c r="Y1644" t="s">
        <v>6957</v>
      </c>
      <c r="Z1644" t="s">
        <v>6957</v>
      </c>
      <c r="AA1644" t="s">
        <v>6958</v>
      </c>
      <c r="AB1644">
        <v>0</v>
      </c>
      <c r="AC1644">
        <v>0</v>
      </c>
    </row>
    <row r="1645" spans="1:29" ht="23.25">
      <c r="A1645">
        <v>1673</v>
      </c>
      <c r="B1645" t="s">
        <v>6956</v>
      </c>
      <c r="C1645" t="s">
        <v>6957</v>
      </c>
      <c r="D1645" t="s">
        <v>6957</v>
      </c>
      <c r="E1645" t="s">
        <v>6958</v>
      </c>
      <c r="F1645" t="s">
        <v>6958</v>
      </c>
      <c r="H1645" t="s">
        <v>2796</v>
      </c>
      <c r="I1645" t="s">
        <v>6194</v>
      </c>
      <c r="J1645" t="s">
        <v>6959</v>
      </c>
      <c r="K1645" t="s">
        <v>6959</v>
      </c>
      <c r="L1645">
        <v>0</v>
      </c>
      <c r="M1645">
        <v>0</v>
      </c>
      <c r="N1645">
        <v>0</v>
      </c>
      <c r="O1645" t="s">
        <v>6960</v>
      </c>
      <c r="P1645" s="1">
        <v>0.21</v>
      </c>
      <c r="Q1645" t="s">
        <v>6961</v>
      </c>
      <c r="R1645">
        <v>0</v>
      </c>
      <c r="S1645">
        <v>0</v>
      </c>
      <c r="T1645" s="10">
        <f t="shared" si="111"/>
        <v>495.86776859504135</v>
      </c>
      <c r="U1645" s="30">
        <v>597.80301074999988</v>
      </c>
      <c r="W1645">
        <f t="shared" si="110"/>
        <v>600</v>
      </c>
      <c r="X1645" s="17">
        <f t="shared" si="109"/>
        <v>600</v>
      </c>
      <c r="Y1645" t="s">
        <v>6957</v>
      </c>
      <c r="Z1645" t="s">
        <v>6957</v>
      </c>
      <c r="AA1645" t="s">
        <v>6958</v>
      </c>
      <c r="AB1645">
        <v>0</v>
      </c>
      <c r="AC1645">
        <v>0</v>
      </c>
    </row>
    <row r="1646" spans="1:29" s="2" customFormat="1" ht="23.25">
      <c r="A1646">
        <v>1674</v>
      </c>
      <c r="B1646" s="2" t="s">
        <v>6956</v>
      </c>
      <c r="C1646" s="2" t="s">
        <v>6957</v>
      </c>
      <c r="D1646" s="2" t="s">
        <v>6957</v>
      </c>
      <c r="E1646" s="2" t="s">
        <v>6958</v>
      </c>
      <c r="F1646" s="2" t="s">
        <v>6958</v>
      </c>
      <c r="H1646" s="2" t="s">
        <v>11807</v>
      </c>
      <c r="I1646" s="2" t="s">
        <v>6199</v>
      </c>
      <c r="J1646" s="2" t="s">
        <v>6959</v>
      </c>
      <c r="K1646" s="2" t="s">
        <v>6959</v>
      </c>
      <c r="L1646" s="2">
        <v>0</v>
      </c>
      <c r="M1646" s="2">
        <v>0</v>
      </c>
      <c r="N1646" s="2">
        <v>0</v>
      </c>
      <c r="O1646" s="2" t="s">
        <v>6960</v>
      </c>
      <c r="P1646" s="3">
        <v>0.21</v>
      </c>
      <c r="Q1646" s="2" t="s">
        <v>6961</v>
      </c>
      <c r="R1646" s="2">
        <v>0</v>
      </c>
      <c r="S1646" s="2">
        <v>0</v>
      </c>
      <c r="T1646" s="10">
        <f t="shared" si="111"/>
        <v>380.16528925619838</v>
      </c>
      <c r="U1646" s="30">
        <v>4566.0923302499996</v>
      </c>
      <c r="V1646" s="2">
        <f>U1646/10</f>
        <v>456.60923302499998</v>
      </c>
      <c r="W1646" s="2">
        <f>MROUND(V1646,10)</f>
        <v>460</v>
      </c>
      <c r="X1646" s="17">
        <f t="shared" si="109"/>
        <v>460</v>
      </c>
      <c r="Y1646" s="2" t="s">
        <v>6957</v>
      </c>
      <c r="Z1646" s="2" t="s">
        <v>6957</v>
      </c>
      <c r="AA1646" s="2" t="s">
        <v>6958</v>
      </c>
      <c r="AB1646" s="2">
        <v>0</v>
      </c>
      <c r="AC1646" s="2">
        <v>0</v>
      </c>
    </row>
    <row r="1647" spans="1:29" s="2" customFormat="1" ht="23.25">
      <c r="A1647">
        <v>1675</v>
      </c>
      <c r="B1647" s="2" t="s">
        <v>6956</v>
      </c>
      <c r="C1647" s="2" t="s">
        <v>6957</v>
      </c>
      <c r="D1647" s="2" t="s">
        <v>6957</v>
      </c>
      <c r="E1647" s="2" t="s">
        <v>6958</v>
      </c>
      <c r="F1647" s="2" t="s">
        <v>6958</v>
      </c>
      <c r="H1647" s="2" t="s">
        <v>11808</v>
      </c>
      <c r="I1647" s="2" t="s">
        <v>6200</v>
      </c>
      <c r="J1647" s="2" t="s">
        <v>6959</v>
      </c>
      <c r="K1647" s="2" t="s">
        <v>6959</v>
      </c>
      <c r="L1647" s="2">
        <v>0</v>
      </c>
      <c r="M1647" s="2">
        <v>0</v>
      </c>
      <c r="N1647" s="2">
        <v>0</v>
      </c>
      <c r="O1647" s="2" t="s">
        <v>6960</v>
      </c>
      <c r="P1647" s="3">
        <v>0.21</v>
      </c>
      <c r="Q1647" s="2" t="s">
        <v>6961</v>
      </c>
      <c r="R1647" s="2">
        <v>0</v>
      </c>
      <c r="S1647" s="2">
        <v>0</v>
      </c>
      <c r="T1647" s="10">
        <f t="shared" si="111"/>
        <v>462.80991735537191</v>
      </c>
      <c r="U1647" s="30">
        <v>5635.4337022499994</v>
      </c>
      <c r="V1647" s="2">
        <f t="shared" ref="V1647:V1649" si="112">U1647/10</f>
        <v>563.54337022499999</v>
      </c>
      <c r="W1647" s="2">
        <f t="shared" ref="W1647:W1649" si="113">MROUND(V1647,10)</f>
        <v>560</v>
      </c>
      <c r="X1647" s="17">
        <f t="shared" si="109"/>
        <v>560</v>
      </c>
      <c r="Y1647" s="2" t="s">
        <v>6957</v>
      </c>
      <c r="Z1647" s="2" t="s">
        <v>6957</v>
      </c>
      <c r="AA1647" s="2" t="s">
        <v>6958</v>
      </c>
      <c r="AB1647" s="2">
        <v>0</v>
      </c>
      <c r="AC1647" s="2">
        <v>0</v>
      </c>
    </row>
    <row r="1648" spans="1:29" s="2" customFormat="1" ht="23.25">
      <c r="A1648">
        <v>1676</v>
      </c>
      <c r="B1648" s="2" t="s">
        <v>6956</v>
      </c>
      <c r="C1648" s="2" t="s">
        <v>6957</v>
      </c>
      <c r="D1648" s="2" t="s">
        <v>6957</v>
      </c>
      <c r="E1648" s="2" t="s">
        <v>6958</v>
      </c>
      <c r="F1648" s="2" t="s">
        <v>6958</v>
      </c>
      <c r="H1648" s="2" t="s">
        <v>11809</v>
      </c>
      <c r="I1648" s="2" t="s">
        <v>6201</v>
      </c>
      <c r="J1648" s="2" t="s">
        <v>6959</v>
      </c>
      <c r="K1648" s="2" t="s">
        <v>6959</v>
      </c>
      <c r="L1648" s="2">
        <v>0</v>
      </c>
      <c r="M1648" s="2">
        <v>0</v>
      </c>
      <c r="N1648" s="2">
        <v>0</v>
      </c>
      <c r="O1648" s="2" t="s">
        <v>6960</v>
      </c>
      <c r="P1648" s="3">
        <v>0.21</v>
      </c>
      <c r="Q1648" s="2" t="s">
        <v>6961</v>
      </c>
      <c r="R1648" s="2">
        <v>0</v>
      </c>
      <c r="S1648" s="2">
        <v>0</v>
      </c>
      <c r="T1648" s="10">
        <f t="shared" si="111"/>
        <v>487.60330578512401</v>
      </c>
      <c r="U1648" s="30">
        <v>5926.4515282499997</v>
      </c>
      <c r="V1648" s="2">
        <f t="shared" si="112"/>
        <v>592.64515282499997</v>
      </c>
      <c r="W1648" s="2">
        <f t="shared" si="113"/>
        <v>590</v>
      </c>
      <c r="X1648" s="17">
        <f t="shared" si="109"/>
        <v>590</v>
      </c>
      <c r="Y1648" s="2" t="s">
        <v>6957</v>
      </c>
      <c r="Z1648" s="2" t="s">
        <v>6957</v>
      </c>
      <c r="AA1648" s="2" t="s">
        <v>6958</v>
      </c>
      <c r="AB1648" s="2">
        <v>0</v>
      </c>
      <c r="AC1648" s="2">
        <v>0</v>
      </c>
    </row>
    <row r="1649" spans="1:29" s="2" customFormat="1" ht="23.25">
      <c r="A1649">
        <v>1677</v>
      </c>
      <c r="B1649" s="2" t="s">
        <v>6956</v>
      </c>
      <c r="C1649" s="2" t="s">
        <v>6957</v>
      </c>
      <c r="D1649" s="2" t="s">
        <v>6957</v>
      </c>
      <c r="E1649" s="2" t="s">
        <v>6958</v>
      </c>
      <c r="F1649" s="2" t="s">
        <v>6958</v>
      </c>
      <c r="H1649" s="2" t="s">
        <v>11810</v>
      </c>
      <c r="I1649" s="2" t="s">
        <v>6202</v>
      </c>
      <c r="J1649" s="2" t="s">
        <v>6959</v>
      </c>
      <c r="K1649" s="2" t="s">
        <v>6959</v>
      </c>
      <c r="L1649" s="2">
        <v>0</v>
      </c>
      <c r="M1649" s="2">
        <v>0</v>
      </c>
      <c r="N1649" s="2">
        <v>0</v>
      </c>
      <c r="O1649" s="2" t="s">
        <v>6960</v>
      </c>
      <c r="P1649" s="3">
        <v>0.21</v>
      </c>
      <c r="Q1649" s="2" t="s">
        <v>6961</v>
      </c>
      <c r="R1649" s="2">
        <v>0</v>
      </c>
      <c r="S1649" s="2">
        <v>0</v>
      </c>
      <c r="T1649" s="10">
        <f t="shared" si="111"/>
        <v>611.57024793388427</v>
      </c>
      <c r="U1649" s="30">
        <v>7435.2664732499998</v>
      </c>
      <c r="V1649" s="2">
        <f t="shared" si="112"/>
        <v>743.526647325</v>
      </c>
      <c r="W1649" s="2">
        <f t="shared" si="113"/>
        <v>740</v>
      </c>
      <c r="X1649" s="17">
        <f t="shared" si="109"/>
        <v>740</v>
      </c>
      <c r="Y1649" s="2" t="s">
        <v>6957</v>
      </c>
      <c r="Z1649" s="2" t="s">
        <v>6957</v>
      </c>
      <c r="AA1649" s="2" t="s">
        <v>6958</v>
      </c>
      <c r="AB1649" s="2">
        <v>0</v>
      </c>
      <c r="AC1649" s="2">
        <v>0</v>
      </c>
    </row>
    <row r="1650" spans="1:29" ht="23.25">
      <c r="A1650">
        <v>1678</v>
      </c>
      <c r="B1650" t="s">
        <v>6956</v>
      </c>
      <c r="C1650" t="s">
        <v>6957</v>
      </c>
      <c r="D1650" t="s">
        <v>6957</v>
      </c>
      <c r="E1650" t="s">
        <v>6958</v>
      </c>
      <c r="F1650" t="s">
        <v>6958</v>
      </c>
      <c r="H1650" t="s">
        <v>2831</v>
      </c>
      <c r="I1650" t="s">
        <v>6222</v>
      </c>
      <c r="J1650" t="s">
        <v>6959</v>
      </c>
      <c r="K1650" t="s">
        <v>6959</v>
      </c>
      <c r="L1650">
        <v>0</v>
      </c>
      <c r="M1650">
        <v>0</v>
      </c>
      <c r="N1650">
        <v>0</v>
      </c>
      <c r="O1650" t="s">
        <v>6960</v>
      </c>
      <c r="P1650" s="1">
        <v>0.21</v>
      </c>
      <c r="Q1650" t="s">
        <v>6961</v>
      </c>
      <c r="R1650">
        <v>0</v>
      </c>
      <c r="S1650">
        <v>0</v>
      </c>
      <c r="T1650" s="10">
        <f t="shared" si="111"/>
        <v>11396.694214876034</v>
      </c>
      <c r="U1650" s="30">
        <v>13792.593647249996</v>
      </c>
      <c r="W1650">
        <f t="shared" si="110"/>
        <v>13790</v>
      </c>
      <c r="X1650" s="17">
        <f t="shared" si="109"/>
        <v>13790</v>
      </c>
      <c r="Y1650" t="s">
        <v>6957</v>
      </c>
      <c r="Z1650" t="s">
        <v>6957</v>
      </c>
      <c r="AA1650" t="s">
        <v>6958</v>
      </c>
      <c r="AB1650">
        <v>0</v>
      </c>
      <c r="AC1650">
        <v>0</v>
      </c>
    </row>
    <row r="1651" spans="1:29" ht="23.25">
      <c r="A1651">
        <v>1679</v>
      </c>
      <c r="B1651" t="s">
        <v>6956</v>
      </c>
      <c r="C1651" t="s">
        <v>6957</v>
      </c>
      <c r="D1651" t="s">
        <v>6957</v>
      </c>
      <c r="E1651" t="s">
        <v>6958</v>
      </c>
      <c r="F1651" t="s">
        <v>6958</v>
      </c>
      <c r="H1651" t="s">
        <v>2832</v>
      </c>
      <c r="I1651" t="s">
        <v>6223</v>
      </c>
      <c r="J1651" t="s">
        <v>6959</v>
      </c>
      <c r="K1651" t="s">
        <v>6959</v>
      </c>
      <c r="L1651">
        <v>0</v>
      </c>
      <c r="M1651">
        <v>0</v>
      </c>
      <c r="N1651">
        <v>0</v>
      </c>
      <c r="O1651" t="s">
        <v>6960</v>
      </c>
      <c r="P1651" s="1">
        <v>0.21</v>
      </c>
      <c r="Q1651" t="s">
        <v>6961</v>
      </c>
      <c r="R1651">
        <v>0</v>
      </c>
      <c r="S1651">
        <v>0</v>
      </c>
      <c r="T1651" s="10">
        <f t="shared" si="111"/>
        <v>1603.3057851239671</v>
      </c>
      <c r="U1651" s="30">
        <v>1940.5979999999997</v>
      </c>
      <c r="W1651">
        <f t="shared" si="110"/>
        <v>1940</v>
      </c>
      <c r="X1651" s="17">
        <f t="shared" si="109"/>
        <v>1940</v>
      </c>
      <c r="Y1651" t="s">
        <v>6957</v>
      </c>
      <c r="Z1651" t="s">
        <v>6957</v>
      </c>
      <c r="AA1651" t="s">
        <v>6958</v>
      </c>
      <c r="AB1651">
        <v>0</v>
      </c>
      <c r="AC1651">
        <v>0</v>
      </c>
    </row>
    <row r="1652" spans="1:29" ht="23.25">
      <c r="A1652">
        <v>1680</v>
      </c>
      <c r="B1652" t="s">
        <v>6956</v>
      </c>
      <c r="C1652" t="s">
        <v>6957</v>
      </c>
      <c r="D1652" t="s">
        <v>6957</v>
      </c>
      <c r="E1652" t="s">
        <v>6958</v>
      </c>
      <c r="F1652" t="s">
        <v>6958</v>
      </c>
      <c r="H1652" t="s">
        <v>2833</v>
      </c>
      <c r="I1652" t="s">
        <v>6224</v>
      </c>
      <c r="J1652" t="s">
        <v>6959</v>
      </c>
      <c r="K1652" t="s">
        <v>6959</v>
      </c>
      <c r="L1652">
        <v>0</v>
      </c>
      <c r="M1652">
        <v>0</v>
      </c>
      <c r="N1652">
        <v>0</v>
      </c>
      <c r="O1652" t="s">
        <v>6960</v>
      </c>
      <c r="P1652" s="1">
        <v>0.21</v>
      </c>
      <c r="Q1652" t="s">
        <v>6961</v>
      </c>
      <c r="R1652">
        <v>0</v>
      </c>
      <c r="S1652">
        <v>0</v>
      </c>
      <c r="T1652" s="10">
        <f t="shared" si="111"/>
        <v>2942.1487603305786</v>
      </c>
      <c r="U1652" s="30">
        <v>3557.7629999999995</v>
      </c>
      <c r="W1652">
        <f t="shared" si="110"/>
        <v>3560</v>
      </c>
      <c r="X1652" s="17">
        <f t="shared" si="109"/>
        <v>3560</v>
      </c>
      <c r="Y1652" t="s">
        <v>6957</v>
      </c>
      <c r="Z1652" t="s">
        <v>6957</v>
      </c>
      <c r="AA1652" t="s">
        <v>6958</v>
      </c>
      <c r="AB1652">
        <v>0</v>
      </c>
      <c r="AC1652">
        <v>0</v>
      </c>
    </row>
    <row r="1653" spans="1:29" ht="23.25">
      <c r="A1653">
        <v>1681</v>
      </c>
      <c r="B1653" t="s">
        <v>6956</v>
      </c>
      <c r="C1653" t="s">
        <v>6957</v>
      </c>
      <c r="D1653" t="s">
        <v>6957</v>
      </c>
      <c r="E1653" t="s">
        <v>6958</v>
      </c>
      <c r="F1653" t="s">
        <v>6958</v>
      </c>
      <c r="H1653" t="s">
        <v>2834</v>
      </c>
      <c r="I1653" t="s">
        <v>6225</v>
      </c>
      <c r="J1653" t="s">
        <v>6959</v>
      </c>
      <c r="K1653" t="s">
        <v>6959</v>
      </c>
      <c r="L1653">
        <v>0</v>
      </c>
      <c r="M1653">
        <v>0</v>
      </c>
      <c r="N1653">
        <v>0</v>
      </c>
      <c r="O1653" t="s">
        <v>6960</v>
      </c>
      <c r="P1653" s="1">
        <v>0.21</v>
      </c>
      <c r="Q1653" t="s">
        <v>6961</v>
      </c>
      <c r="R1653">
        <v>0</v>
      </c>
      <c r="S1653">
        <v>0</v>
      </c>
      <c r="T1653" s="10">
        <f t="shared" si="111"/>
        <v>2942.1487603305786</v>
      </c>
      <c r="U1653" s="30">
        <v>3557.7629999999995</v>
      </c>
      <c r="W1653">
        <f t="shared" si="110"/>
        <v>3560</v>
      </c>
      <c r="X1653" s="17">
        <f t="shared" ref="X1653:X1718" si="114">W1653</f>
        <v>3560</v>
      </c>
      <c r="Y1653" t="s">
        <v>6957</v>
      </c>
      <c r="Z1653" t="s">
        <v>6957</v>
      </c>
      <c r="AA1653" t="s">
        <v>6958</v>
      </c>
      <c r="AB1653">
        <v>0</v>
      </c>
      <c r="AC1653">
        <v>0</v>
      </c>
    </row>
    <row r="1654" spans="1:29" ht="23.25">
      <c r="A1654">
        <v>1682</v>
      </c>
      <c r="B1654" t="s">
        <v>6956</v>
      </c>
      <c r="C1654" t="s">
        <v>6957</v>
      </c>
      <c r="D1654" t="s">
        <v>6957</v>
      </c>
      <c r="E1654" t="s">
        <v>6958</v>
      </c>
      <c r="F1654" t="s">
        <v>6958</v>
      </c>
      <c r="H1654" t="s">
        <v>2824</v>
      </c>
      <c r="I1654" t="s">
        <v>6217</v>
      </c>
      <c r="J1654" t="s">
        <v>6959</v>
      </c>
      <c r="K1654" t="s">
        <v>6959</v>
      </c>
      <c r="L1654">
        <v>0</v>
      </c>
      <c r="M1654">
        <v>0</v>
      </c>
      <c r="N1654">
        <v>0</v>
      </c>
      <c r="O1654" t="s">
        <v>6960</v>
      </c>
      <c r="P1654" s="1">
        <v>0.21</v>
      </c>
      <c r="Q1654" t="s">
        <v>6961</v>
      </c>
      <c r="R1654">
        <v>0</v>
      </c>
      <c r="S1654">
        <v>0</v>
      </c>
      <c r="T1654" s="10">
        <f t="shared" si="111"/>
        <v>413.22314049586777</v>
      </c>
      <c r="U1654" s="30">
        <v>500.77311074999994</v>
      </c>
      <c r="W1654">
        <f t="shared" si="110"/>
        <v>500</v>
      </c>
      <c r="X1654" s="17">
        <f t="shared" si="114"/>
        <v>500</v>
      </c>
      <c r="Y1654" t="s">
        <v>6957</v>
      </c>
      <c r="Z1654" t="s">
        <v>6957</v>
      </c>
      <c r="AA1654" t="s">
        <v>6958</v>
      </c>
      <c r="AB1654">
        <v>0</v>
      </c>
      <c r="AC1654">
        <v>0</v>
      </c>
    </row>
    <row r="1655" spans="1:29" ht="23.25">
      <c r="A1655">
        <v>1683</v>
      </c>
      <c r="B1655" t="s">
        <v>6956</v>
      </c>
      <c r="C1655" t="s">
        <v>6957</v>
      </c>
      <c r="D1655" t="s">
        <v>6957</v>
      </c>
      <c r="E1655" t="s">
        <v>6958</v>
      </c>
      <c r="F1655" t="s">
        <v>6958</v>
      </c>
      <c r="H1655" t="s">
        <v>2825</v>
      </c>
      <c r="I1655" t="s">
        <v>6218</v>
      </c>
      <c r="J1655" t="s">
        <v>6959</v>
      </c>
      <c r="K1655" t="s">
        <v>6959</v>
      </c>
      <c r="L1655">
        <v>0</v>
      </c>
      <c r="M1655">
        <v>0</v>
      </c>
      <c r="N1655">
        <v>0</v>
      </c>
      <c r="O1655" t="s">
        <v>6960</v>
      </c>
      <c r="P1655" s="1">
        <v>0.21</v>
      </c>
      <c r="Q1655" t="s">
        <v>6961</v>
      </c>
      <c r="R1655">
        <v>0</v>
      </c>
      <c r="S1655">
        <v>0</v>
      </c>
      <c r="T1655" s="10">
        <f t="shared" si="111"/>
        <v>611.57024793388427</v>
      </c>
      <c r="U1655" s="30">
        <v>742.04514450000011</v>
      </c>
      <c r="W1655">
        <f t="shared" si="110"/>
        <v>740</v>
      </c>
      <c r="X1655" s="17">
        <f t="shared" si="114"/>
        <v>740</v>
      </c>
      <c r="Y1655" t="s">
        <v>6957</v>
      </c>
      <c r="Z1655" t="s">
        <v>6957</v>
      </c>
      <c r="AA1655" t="s">
        <v>6958</v>
      </c>
      <c r="AB1655">
        <v>0</v>
      </c>
      <c r="AC1655">
        <v>0</v>
      </c>
    </row>
    <row r="1656" spans="1:29" ht="23.25">
      <c r="A1656">
        <v>1684</v>
      </c>
      <c r="B1656" t="s">
        <v>6956</v>
      </c>
      <c r="C1656" t="s">
        <v>6957</v>
      </c>
      <c r="D1656" t="s">
        <v>6957</v>
      </c>
      <c r="E1656" t="s">
        <v>6958</v>
      </c>
      <c r="F1656" t="s">
        <v>6958</v>
      </c>
      <c r="H1656" t="s">
        <v>2826</v>
      </c>
      <c r="I1656" t="s">
        <v>6219</v>
      </c>
      <c r="J1656" t="s">
        <v>6959</v>
      </c>
      <c r="K1656" t="s">
        <v>6959</v>
      </c>
      <c r="L1656">
        <v>0</v>
      </c>
      <c r="M1656">
        <v>0</v>
      </c>
      <c r="N1656">
        <v>0</v>
      </c>
      <c r="O1656" t="s">
        <v>6960</v>
      </c>
      <c r="P1656" s="1">
        <v>0.21</v>
      </c>
      <c r="Q1656" t="s">
        <v>6961</v>
      </c>
      <c r="R1656">
        <v>0</v>
      </c>
      <c r="S1656">
        <v>0</v>
      </c>
      <c r="T1656" s="10">
        <f t="shared" si="111"/>
        <v>1057.8512396694216</v>
      </c>
      <c r="U1656" s="30">
        <v>1284.6129862499999</v>
      </c>
      <c r="W1656">
        <f t="shared" si="110"/>
        <v>1280</v>
      </c>
      <c r="X1656" s="17">
        <f t="shared" si="114"/>
        <v>1280</v>
      </c>
      <c r="Y1656" t="s">
        <v>6957</v>
      </c>
      <c r="Z1656" t="s">
        <v>6957</v>
      </c>
      <c r="AA1656" t="s">
        <v>6958</v>
      </c>
      <c r="AB1656">
        <v>0</v>
      </c>
      <c r="AC1656">
        <v>0</v>
      </c>
    </row>
    <row r="1657" spans="1:29" ht="23.25">
      <c r="A1657">
        <v>1685</v>
      </c>
      <c r="B1657" t="s">
        <v>6956</v>
      </c>
      <c r="C1657" t="s">
        <v>6957</v>
      </c>
      <c r="D1657" t="s">
        <v>6957</v>
      </c>
      <c r="E1657" t="s">
        <v>6958</v>
      </c>
      <c r="F1657" t="s">
        <v>6958</v>
      </c>
      <c r="H1657" t="s">
        <v>2827</v>
      </c>
      <c r="I1657" t="s">
        <v>6220</v>
      </c>
      <c r="J1657" t="s">
        <v>6959</v>
      </c>
      <c r="K1657" t="s">
        <v>6959</v>
      </c>
      <c r="L1657">
        <v>0</v>
      </c>
      <c r="M1657">
        <v>0</v>
      </c>
      <c r="N1657">
        <v>0</v>
      </c>
      <c r="O1657" t="s">
        <v>6960</v>
      </c>
      <c r="P1657" s="1">
        <v>0.21</v>
      </c>
      <c r="Q1657" t="s">
        <v>6961</v>
      </c>
      <c r="R1657">
        <v>0</v>
      </c>
      <c r="S1657">
        <v>0</v>
      </c>
      <c r="T1657" s="10">
        <f t="shared" si="111"/>
        <v>1173.5537190082646</v>
      </c>
      <c r="U1657" s="30">
        <v>1423.5903494999998</v>
      </c>
      <c r="W1657">
        <f t="shared" si="110"/>
        <v>1420</v>
      </c>
      <c r="X1657" s="17">
        <f t="shared" si="114"/>
        <v>1420</v>
      </c>
      <c r="Y1657" t="s">
        <v>6957</v>
      </c>
      <c r="Z1657" t="s">
        <v>6957</v>
      </c>
      <c r="AA1657" t="s">
        <v>6958</v>
      </c>
      <c r="AB1657">
        <v>0</v>
      </c>
      <c r="AC1657">
        <v>0</v>
      </c>
    </row>
    <row r="1658" spans="1:29" ht="23.25">
      <c r="A1658">
        <v>1686</v>
      </c>
      <c r="B1658" t="s">
        <v>6956</v>
      </c>
      <c r="C1658" t="s">
        <v>6957</v>
      </c>
      <c r="D1658" t="s">
        <v>6957</v>
      </c>
      <c r="E1658" t="s">
        <v>6958</v>
      </c>
      <c r="F1658" t="s">
        <v>6958</v>
      </c>
      <c r="H1658" t="s">
        <v>2829</v>
      </c>
      <c r="I1658" t="s">
        <v>6221</v>
      </c>
      <c r="J1658" t="s">
        <v>6959</v>
      </c>
      <c r="K1658" t="s">
        <v>6959</v>
      </c>
      <c r="L1658">
        <v>0</v>
      </c>
      <c r="M1658">
        <v>0</v>
      </c>
      <c r="N1658">
        <v>0</v>
      </c>
      <c r="O1658" t="s">
        <v>6960</v>
      </c>
      <c r="P1658" s="1">
        <v>0.21</v>
      </c>
      <c r="Q1658" t="s">
        <v>6961</v>
      </c>
      <c r="R1658">
        <v>0</v>
      </c>
      <c r="S1658">
        <v>0</v>
      </c>
      <c r="T1658" s="10">
        <f t="shared" si="111"/>
        <v>595.04132231404958</v>
      </c>
      <c r="U1658" s="30">
        <v>720.32122800000002</v>
      </c>
      <c r="W1658">
        <f t="shared" si="110"/>
        <v>720</v>
      </c>
      <c r="X1658" s="17">
        <f t="shared" si="114"/>
        <v>720</v>
      </c>
      <c r="Y1658" t="s">
        <v>6957</v>
      </c>
      <c r="Z1658" t="s">
        <v>6957</v>
      </c>
      <c r="AA1658" t="s">
        <v>6958</v>
      </c>
      <c r="AB1658">
        <v>0</v>
      </c>
      <c r="AC1658">
        <v>0</v>
      </c>
    </row>
    <row r="1659" spans="1:29" ht="23.25">
      <c r="A1659">
        <v>1687</v>
      </c>
      <c r="B1659" t="s">
        <v>6956</v>
      </c>
      <c r="C1659" t="s">
        <v>6957</v>
      </c>
      <c r="D1659" t="s">
        <v>6957</v>
      </c>
      <c r="E1659" t="s">
        <v>6958</v>
      </c>
      <c r="F1659" t="s">
        <v>6958</v>
      </c>
      <c r="H1659" t="s">
        <v>2840</v>
      </c>
      <c r="I1659" t="s">
        <v>6228</v>
      </c>
      <c r="J1659" t="s">
        <v>6959</v>
      </c>
      <c r="K1659" t="s">
        <v>6959</v>
      </c>
      <c r="L1659">
        <v>0</v>
      </c>
      <c r="M1659">
        <v>0</v>
      </c>
      <c r="N1659">
        <v>0</v>
      </c>
      <c r="O1659" t="s">
        <v>6960</v>
      </c>
      <c r="P1659" s="1">
        <v>0.21</v>
      </c>
      <c r="Q1659" t="s">
        <v>6961</v>
      </c>
      <c r="R1659">
        <v>0</v>
      </c>
      <c r="S1659">
        <v>0</v>
      </c>
      <c r="T1659" s="10">
        <f t="shared" si="111"/>
        <v>1479.3388429752067</v>
      </c>
      <c r="U1659" s="30">
        <v>1788.2700412499998</v>
      </c>
      <c r="W1659">
        <f t="shared" si="110"/>
        <v>1790</v>
      </c>
      <c r="X1659" s="17">
        <f t="shared" si="114"/>
        <v>1790</v>
      </c>
      <c r="Y1659" t="s">
        <v>6957</v>
      </c>
      <c r="Z1659" t="s">
        <v>6957</v>
      </c>
      <c r="AA1659" t="s">
        <v>6958</v>
      </c>
      <c r="AB1659">
        <v>0</v>
      </c>
      <c r="AC1659">
        <v>0</v>
      </c>
    </row>
    <row r="1660" spans="1:29" ht="23.25">
      <c r="A1660">
        <v>1688</v>
      </c>
      <c r="B1660" t="s">
        <v>6956</v>
      </c>
      <c r="C1660" t="s">
        <v>6957</v>
      </c>
      <c r="D1660" t="s">
        <v>6957</v>
      </c>
      <c r="E1660" t="s">
        <v>6958</v>
      </c>
      <c r="F1660" t="s">
        <v>6958</v>
      </c>
      <c r="H1660" t="s">
        <v>2841</v>
      </c>
      <c r="I1660" t="s">
        <v>6229</v>
      </c>
      <c r="J1660" t="s">
        <v>6959</v>
      </c>
      <c r="K1660" t="s">
        <v>6959</v>
      </c>
      <c r="L1660">
        <v>0</v>
      </c>
      <c r="M1660">
        <v>0</v>
      </c>
      <c r="N1660">
        <v>0</v>
      </c>
      <c r="O1660" t="s">
        <v>6960</v>
      </c>
      <c r="P1660" s="1">
        <v>0.21</v>
      </c>
      <c r="Q1660" t="s">
        <v>6961</v>
      </c>
      <c r="R1660">
        <v>0</v>
      </c>
      <c r="S1660">
        <v>0</v>
      </c>
      <c r="T1660" s="10">
        <f t="shared" si="111"/>
        <v>1661.1570247933885</v>
      </c>
      <c r="U1660" s="30">
        <v>2007.9259695000001</v>
      </c>
      <c r="W1660">
        <f t="shared" si="110"/>
        <v>2010</v>
      </c>
      <c r="X1660" s="17">
        <f t="shared" si="114"/>
        <v>2010</v>
      </c>
      <c r="Y1660" t="s">
        <v>6957</v>
      </c>
      <c r="Z1660" t="s">
        <v>6957</v>
      </c>
      <c r="AA1660" t="s">
        <v>6958</v>
      </c>
      <c r="AB1660">
        <v>0</v>
      </c>
      <c r="AC1660">
        <v>0</v>
      </c>
    </row>
    <row r="1661" spans="1:29" ht="23.25">
      <c r="A1661">
        <v>1689</v>
      </c>
      <c r="B1661" t="s">
        <v>6956</v>
      </c>
      <c r="C1661" t="s">
        <v>6957</v>
      </c>
      <c r="D1661" t="s">
        <v>6957</v>
      </c>
      <c r="E1661" t="s">
        <v>6958</v>
      </c>
      <c r="F1661" t="s">
        <v>6958</v>
      </c>
      <c r="H1661" t="s">
        <v>2842</v>
      </c>
      <c r="I1661" t="s">
        <v>6230</v>
      </c>
      <c r="J1661" t="s">
        <v>6959</v>
      </c>
      <c r="K1661" t="s">
        <v>6959</v>
      </c>
      <c r="L1661">
        <v>0</v>
      </c>
      <c r="M1661">
        <v>0</v>
      </c>
      <c r="N1661">
        <v>0</v>
      </c>
      <c r="O1661" t="s">
        <v>6960</v>
      </c>
      <c r="P1661" s="1">
        <v>0.21</v>
      </c>
      <c r="Q1661" t="s">
        <v>6961</v>
      </c>
      <c r="R1661">
        <v>0</v>
      </c>
      <c r="S1661">
        <v>0</v>
      </c>
      <c r="T1661" s="10">
        <f t="shared" si="111"/>
        <v>1661.1570247933885</v>
      </c>
      <c r="U1661" s="30">
        <v>2007.9259695000001</v>
      </c>
      <c r="W1661">
        <f t="shared" si="110"/>
        <v>2010</v>
      </c>
      <c r="X1661" s="17">
        <f t="shared" si="114"/>
        <v>2010</v>
      </c>
      <c r="Y1661" t="s">
        <v>6957</v>
      </c>
      <c r="Z1661" t="s">
        <v>6957</v>
      </c>
      <c r="AA1661" t="s">
        <v>6958</v>
      </c>
      <c r="AB1661">
        <v>0</v>
      </c>
      <c r="AC1661">
        <v>0</v>
      </c>
    </row>
    <row r="1662" spans="1:29" ht="23.25">
      <c r="A1662">
        <v>1690</v>
      </c>
      <c r="B1662" t="s">
        <v>6956</v>
      </c>
      <c r="C1662" t="s">
        <v>6957</v>
      </c>
      <c r="D1662" t="s">
        <v>6957</v>
      </c>
      <c r="E1662" t="s">
        <v>6958</v>
      </c>
      <c r="F1662" t="s">
        <v>6958</v>
      </c>
      <c r="H1662" t="s">
        <v>2843</v>
      </c>
      <c r="I1662" t="s">
        <v>6231</v>
      </c>
      <c r="J1662" t="s">
        <v>6959</v>
      </c>
      <c r="K1662" t="s">
        <v>6959</v>
      </c>
      <c r="L1662">
        <v>0</v>
      </c>
      <c r="M1662">
        <v>0</v>
      </c>
      <c r="N1662">
        <v>0</v>
      </c>
      <c r="O1662" t="s">
        <v>6960</v>
      </c>
      <c r="P1662" s="1">
        <v>0.21</v>
      </c>
      <c r="Q1662" t="s">
        <v>6961</v>
      </c>
      <c r="R1662">
        <v>0</v>
      </c>
      <c r="S1662">
        <v>0</v>
      </c>
      <c r="T1662" s="10">
        <f t="shared" si="111"/>
        <v>2140.495867768595</v>
      </c>
      <c r="U1662" s="30">
        <v>2592.9982979999995</v>
      </c>
      <c r="W1662">
        <f t="shared" si="110"/>
        <v>2590</v>
      </c>
      <c r="X1662" s="17">
        <f t="shared" si="114"/>
        <v>2590</v>
      </c>
      <c r="Y1662" t="s">
        <v>6957</v>
      </c>
      <c r="Z1662" t="s">
        <v>6957</v>
      </c>
      <c r="AA1662" t="s">
        <v>6958</v>
      </c>
      <c r="AB1662">
        <v>0</v>
      </c>
      <c r="AC1662">
        <v>0</v>
      </c>
    </row>
    <row r="1663" spans="1:29" ht="23.25">
      <c r="A1663">
        <v>1691</v>
      </c>
      <c r="B1663" t="s">
        <v>6956</v>
      </c>
      <c r="C1663" t="s">
        <v>6957</v>
      </c>
      <c r="D1663" t="s">
        <v>6957</v>
      </c>
      <c r="E1663" t="s">
        <v>6958</v>
      </c>
      <c r="F1663" t="s">
        <v>6958</v>
      </c>
      <c r="H1663" t="s">
        <v>2844</v>
      </c>
      <c r="I1663" t="s">
        <v>6232</v>
      </c>
      <c r="J1663" t="s">
        <v>6959</v>
      </c>
      <c r="K1663" t="s">
        <v>6959</v>
      </c>
      <c r="L1663">
        <v>0</v>
      </c>
      <c r="M1663">
        <v>0</v>
      </c>
      <c r="N1663">
        <v>0</v>
      </c>
      <c r="O1663" t="s">
        <v>6960</v>
      </c>
      <c r="P1663" s="1">
        <v>0.21</v>
      </c>
      <c r="Q1663" t="s">
        <v>6961</v>
      </c>
      <c r="R1663">
        <v>0</v>
      </c>
      <c r="S1663">
        <v>0</v>
      </c>
      <c r="T1663" s="10">
        <f t="shared" si="111"/>
        <v>1661.1570247933885</v>
      </c>
      <c r="U1663" s="30">
        <v>2007.9259695000001</v>
      </c>
      <c r="W1663">
        <f t="shared" si="110"/>
        <v>2010</v>
      </c>
      <c r="X1663" s="17">
        <f t="shared" si="114"/>
        <v>2010</v>
      </c>
      <c r="Y1663" t="s">
        <v>6957</v>
      </c>
      <c r="Z1663" t="s">
        <v>6957</v>
      </c>
      <c r="AA1663" t="s">
        <v>6958</v>
      </c>
      <c r="AB1663">
        <v>0</v>
      </c>
      <c r="AC1663">
        <v>0</v>
      </c>
    </row>
    <row r="1664" spans="1:29" ht="23.25">
      <c r="A1664">
        <v>1692</v>
      </c>
      <c r="B1664" t="s">
        <v>6956</v>
      </c>
      <c r="C1664" t="s">
        <v>6957</v>
      </c>
      <c r="D1664" t="s">
        <v>6957</v>
      </c>
      <c r="E1664" t="s">
        <v>6958</v>
      </c>
      <c r="F1664" t="s">
        <v>6958</v>
      </c>
      <c r="H1664" t="s">
        <v>2845</v>
      </c>
      <c r="I1664" t="s">
        <v>6233</v>
      </c>
      <c r="J1664" t="s">
        <v>6959</v>
      </c>
      <c r="K1664" t="s">
        <v>6959</v>
      </c>
      <c r="L1664">
        <v>0</v>
      </c>
      <c r="M1664">
        <v>0</v>
      </c>
      <c r="N1664">
        <v>0</v>
      </c>
      <c r="O1664" t="s">
        <v>6960</v>
      </c>
      <c r="P1664" s="1">
        <v>0.21</v>
      </c>
      <c r="Q1664" t="s">
        <v>6961</v>
      </c>
      <c r="R1664">
        <v>0</v>
      </c>
      <c r="S1664">
        <v>0</v>
      </c>
      <c r="T1664" s="10">
        <f t="shared" si="111"/>
        <v>677.68595041322317</v>
      </c>
      <c r="U1664" s="30">
        <v>820.19913524999993</v>
      </c>
      <c r="W1664">
        <f t="shared" si="110"/>
        <v>820</v>
      </c>
      <c r="X1664" s="17">
        <f t="shared" si="114"/>
        <v>820</v>
      </c>
      <c r="Y1664" t="s">
        <v>6957</v>
      </c>
      <c r="Z1664" t="s">
        <v>6957</v>
      </c>
      <c r="AA1664" t="s">
        <v>6958</v>
      </c>
      <c r="AB1664">
        <v>0</v>
      </c>
      <c r="AC1664">
        <v>0</v>
      </c>
    </row>
    <row r="1665" spans="1:29" ht="23.25">
      <c r="A1665">
        <v>1693</v>
      </c>
      <c r="B1665" t="s">
        <v>6956</v>
      </c>
      <c r="C1665" t="s">
        <v>6957</v>
      </c>
      <c r="D1665" t="s">
        <v>6957</v>
      </c>
      <c r="E1665" t="s">
        <v>6958</v>
      </c>
      <c r="F1665" t="s">
        <v>6958</v>
      </c>
      <c r="H1665" t="s">
        <v>2846</v>
      </c>
      <c r="I1665" t="s">
        <v>6234</v>
      </c>
      <c r="J1665" t="s">
        <v>6959</v>
      </c>
      <c r="K1665" t="s">
        <v>6959</v>
      </c>
      <c r="L1665">
        <v>0</v>
      </c>
      <c r="M1665">
        <v>0</v>
      </c>
      <c r="N1665">
        <v>0</v>
      </c>
      <c r="O1665" t="s">
        <v>6960</v>
      </c>
      <c r="P1665" s="1">
        <v>0.21</v>
      </c>
      <c r="Q1665" t="s">
        <v>6961</v>
      </c>
      <c r="R1665">
        <v>0</v>
      </c>
      <c r="S1665">
        <v>0</v>
      </c>
      <c r="T1665" s="10">
        <f t="shared" si="111"/>
        <v>975.20661157024801</v>
      </c>
      <c r="U1665" s="30">
        <v>1177.82619075</v>
      </c>
      <c r="W1665">
        <f t="shared" ref="W1665:W1730" si="115">MROUND(U1665,10)</f>
        <v>1180</v>
      </c>
      <c r="X1665" s="17">
        <f t="shared" si="114"/>
        <v>1180</v>
      </c>
      <c r="Y1665" t="s">
        <v>6957</v>
      </c>
      <c r="Z1665" t="s">
        <v>6957</v>
      </c>
      <c r="AA1665" t="s">
        <v>6958</v>
      </c>
      <c r="AB1665">
        <v>0</v>
      </c>
      <c r="AC1665">
        <v>0</v>
      </c>
    </row>
    <row r="1666" spans="1:29" ht="23.25">
      <c r="A1666">
        <v>1694</v>
      </c>
      <c r="B1666" t="s">
        <v>6956</v>
      </c>
      <c r="C1666" t="s">
        <v>6957</v>
      </c>
      <c r="D1666" t="s">
        <v>6957</v>
      </c>
      <c r="E1666" t="s">
        <v>6958</v>
      </c>
      <c r="F1666" t="s">
        <v>6958</v>
      </c>
      <c r="H1666" t="s">
        <v>2847</v>
      </c>
      <c r="I1666" t="s">
        <v>6235</v>
      </c>
      <c r="J1666" t="s">
        <v>6959</v>
      </c>
      <c r="K1666" t="s">
        <v>6959</v>
      </c>
      <c r="L1666">
        <v>0</v>
      </c>
      <c r="M1666">
        <v>0</v>
      </c>
      <c r="N1666">
        <v>0</v>
      </c>
      <c r="O1666" t="s">
        <v>6960</v>
      </c>
      <c r="P1666" s="1">
        <v>0.21</v>
      </c>
      <c r="Q1666" t="s">
        <v>6961</v>
      </c>
      <c r="R1666">
        <v>0</v>
      </c>
      <c r="S1666">
        <v>0</v>
      </c>
      <c r="T1666" s="10">
        <f t="shared" si="111"/>
        <v>2206.6115702479337</v>
      </c>
      <c r="U1666" s="30">
        <v>2665.3933844999997</v>
      </c>
      <c r="W1666">
        <f t="shared" si="115"/>
        <v>2670</v>
      </c>
      <c r="X1666" s="17">
        <f t="shared" si="114"/>
        <v>2670</v>
      </c>
      <c r="Y1666" t="s">
        <v>6957</v>
      </c>
      <c r="Z1666" t="s">
        <v>6957</v>
      </c>
      <c r="AA1666" t="s">
        <v>6958</v>
      </c>
      <c r="AB1666">
        <v>0</v>
      </c>
      <c r="AC1666">
        <v>0</v>
      </c>
    </row>
    <row r="1667" spans="1:29" ht="23.25">
      <c r="A1667">
        <v>1695</v>
      </c>
      <c r="B1667" t="s">
        <v>6956</v>
      </c>
      <c r="C1667" t="s">
        <v>6957</v>
      </c>
      <c r="D1667" t="s">
        <v>6957</v>
      </c>
      <c r="E1667" t="s">
        <v>6958</v>
      </c>
      <c r="F1667" t="s">
        <v>6958</v>
      </c>
      <c r="H1667" t="s">
        <v>2848</v>
      </c>
      <c r="I1667" t="s">
        <v>6236</v>
      </c>
      <c r="J1667" t="s">
        <v>6959</v>
      </c>
      <c r="K1667" t="s">
        <v>6959</v>
      </c>
      <c r="L1667">
        <v>0</v>
      </c>
      <c r="M1667">
        <v>0</v>
      </c>
      <c r="N1667">
        <v>0</v>
      </c>
      <c r="O1667" t="s">
        <v>6960</v>
      </c>
      <c r="P1667" s="1">
        <v>0.21</v>
      </c>
      <c r="Q1667" t="s">
        <v>6961</v>
      </c>
      <c r="R1667">
        <v>0</v>
      </c>
      <c r="S1667">
        <v>0</v>
      </c>
      <c r="T1667" s="10">
        <f t="shared" si="111"/>
        <v>3165.2892561983472</v>
      </c>
      <c r="U1667" s="30">
        <v>3834.6126637499997</v>
      </c>
      <c r="W1667">
        <f t="shared" si="115"/>
        <v>3830</v>
      </c>
      <c r="X1667" s="17">
        <f t="shared" si="114"/>
        <v>3830</v>
      </c>
      <c r="Y1667" t="s">
        <v>6957</v>
      </c>
      <c r="Z1667" t="s">
        <v>6957</v>
      </c>
      <c r="AA1667" t="s">
        <v>6958</v>
      </c>
      <c r="AB1667">
        <v>0</v>
      </c>
      <c r="AC1667">
        <v>0</v>
      </c>
    </row>
    <row r="1668" spans="1:29" ht="23.25">
      <c r="A1668">
        <v>1696</v>
      </c>
      <c r="B1668" t="s">
        <v>6956</v>
      </c>
      <c r="C1668" t="s">
        <v>6957</v>
      </c>
      <c r="D1668" t="s">
        <v>6957</v>
      </c>
      <c r="E1668" t="s">
        <v>6958</v>
      </c>
      <c r="F1668" t="s">
        <v>6958</v>
      </c>
      <c r="H1668" t="s">
        <v>2849</v>
      </c>
      <c r="I1668" t="s">
        <v>6237</v>
      </c>
      <c r="J1668" t="s">
        <v>6959</v>
      </c>
      <c r="K1668" t="s">
        <v>6959</v>
      </c>
      <c r="L1668">
        <v>0</v>
      </c>
      <c r="M1668">
        <v>0</v>
      </c>
      <c r="N1668">
        <v>0</v>
      </c>
      <c r="O1668" t="s">
        <v>6960</v>
      </c>
      <c r="P1668" s="1">
        <v>0.21</v>
      </c>
      <c r="Q1668" t="s">
        <v>6961</v>
      </c>
      <c r="R1668">
        <v>0</v>
      </c>
      <c r="S1668">
        <v>0</v>
      </c>
      <c r="T1668" s="10">
        <f t="shared" si="111"/>
        <v>595.04132231404958</v>
      </c>
      <c r="U1668" s="30">
        <v>716.332221</v>
      </c>
      <c r="W1668">
        <f t="shared" si="115"/>
        <v>720</v>
      </c>
      <c r="X1668" s="17">
        <f t="shared" si="114"/>
        <v>720</v>
      </c>
      <c r="Y1668" t="s">
        <v>6957</v>
      </c>
      <c r="Z1668" t="s">
        <v>6957</v>
      </c>
      <c r="AA1668" t="s">
        <v>6958</v>
      </c>
      <c r="AB1668">
        <v>0</v>
      </c>
      <c r="AC1668">
        <v>0</v>
      </c>
    </row>
    <row r="1669" spans="1:29" ht="23.25">
      <c r="A1669">
        <v>1697</v>
      </c>
      <c r="B1669" t="s">
        <v>6956</v>
      </c>
      <c r="C1669" t="s">
        <v>6957</v>
      </c>
      <c r="D1669" t="s">
        <v>6957</v>
      </c>
      <c r="E1669" t="s">
        <v>6958</v>
      </c>
      <c r="F1669" t="s">
        <v>6958</v>
      </c>
      <c r="H1669" t="s">
        <v>2850</v>
      </c>
      <c r="I1669" t="s">
        <v>6238</v>
      </c>
      <c r="J1669" t="s">
        <v>6959</v>
      </c>
      <c r="K1669" t="s">
        <v>6959</v>
      </c>
      <c r="L1669">
        <v>0</v>
      </c>
      <c r="M1669">
        <v>0</v>
      </c>
      <c r="N1669">
        <v>0</v>
      </c>
      <c r="O1669" t="s">
        <v>6960</v>
      </c>
      <c r="P1669" s="1">
        <v>0.21</v>
      </c>
      <c r="Q1669" t="s">
        <v>6961</v>
      </c>
      <c r="R1669">
        <v>0</v>
      </c>
      <c r="S1669">
        <v>0</v>
      </c>
      <c r="T1669" s="10">
        <f t="shared" si="111"/>
        <v>876.03305785123973</v>
      </c>
      <c r="U1669" s="30">
        <v>1056.691548</v>
      </c>
      <c r="W1669">
        <f t="shared" si="115"/>
        <v>1060</v>
      </c>
      <c r="X1669" s="17">
        <f t="shared" si="114"/>
        <v>1060</v>
      </c>
      <c r="Y1669" t="s">
        <v>6957</v>
      </c>
      <c r="Z1669" t="s">
        <v>6957</v>
      </c>
      <c r="AA1669" t="s">
        <v>6958</v>
      </c>
      <c r="AB1669">
        <v>0</v>
      </c>
      <c r="AC1669">
        <v>0</v>
      </c>
    </row>
    <row r="1670" spans="1:29" ht="23.25">
      <c r="A1670">
        <v>1698</v>
      </c>
      <c r="B1670" t="s">
        <v>6956</v>
      </c>
      <c r="C1670" t="s">
        <v>6957</v>
      </c>
      <c r="D1670" t="s">
        <v>6957</v>
      </c>
      <c r="E1670" t="s">
        <v>6958</v>
      </c>
      <c r="F1670" t="s">
        <v>6958</v>
      </c>
      <c r="H1670" t="s">
        <v>11357</v>
      </c>
      <c r="I1670" s="21" t="s">
        <v>11314</v>
      </c>
      <c r="J1670" t="s">
        <v>6959</v>
      </c>
      <c r="K1670" t="s">
        <v>6959</v>
      </c>
      <c r="L1670">
        <v>0</v>
      </c>
      <c r="M1670">
        <v>0</v>
      </c>
      <c r="N1670">
        <v>0</v>
      </c>
      <c r="O1670" t="s">
        <v>6960</v>
      </c>
      <c r="P1670" s="1">
        <v>0.21</v>
      </c>
      <c r="Q1670" t="s">
        <v>6961</v>
      </c>
      <c r="R1670">
        <v>0</v>
      </c>
      <c r="S1670">
        <v>0</v>
      </c>
      <c r="T1670" s="10">
        <f t="shared" si="111"/>
        <v>4479.3388429752067</v>
      </c>
      <c r="U1670" s="30">
        <v>5420.5484107499997</v>
      </c>
      <c r="W1670">
        <f t="shared" si="115"/>
        <v>5420</v>
      </c>
      <c r="X1670" s="17">
        <f t="shared" si="114"/>
        <v>5420</v>
      </c>
      <c r="Y1670" t="s">
        <v>6957</v>
      </c>
      <c r="Z1670" t="s">
        <v>6957</v>
      </c>
      <c r="AA1670" t="s">
        <v>6958</v>
      </c>
      <c r="AB1670">
        <v>0</v>
      </c>
      <c r="AC1670">
        <v>0</v>
      </c>
    </row>
    <row r="1671" spans="1:29" ht="23.25">
      <c r="A1671">
        <v>1699</v>
      </c>
      <c r="B1671" t="s">
        <v>6956</v>
      </c>
      <c r="C1671" t="s">
        <v>6957</v>
      </c>
      <c r="D1671" t="s">
        <v>6957</v>
      </c>
      <c r="E1671" t="s">
        <v>6958</v>
      </c>
      <c r="F1671" t="s">
        <v>6958</v>
      </c>
      <c r="H1671" t="s">
        <v>11358</v>
      </c>
      <c r="I1671" s="20" t="s">
        <v>11315</v>
      </c>
      <c r="J1671" t="s">
        <v>6959</v>
      </c>
      <c r="K1671" t="s">
        <v>6959</v>
      </c>
      <c r="L1671">
        <v>0</v>
      </c>
      <c r="M1671">
        <v>0</v>
      </c>
      <c r="N1671">
        <v>0</v>
      </c>
      <c r="O1671" t="s">
        <v>6960</v>
      </c>
      <c r="P1671" s="1">
        <v>0.21</v>
      </c>
      <c r="Q1671" t="s">
        <v>6961</v>
      </c>
      <c r="R1671">
        <v>0</v>
      </c>
      <c r="S1671">
        <v>0</v>
      </c>
      <c r="T1671" s="10">
        <f t="shared" si="111"/>
        <v>7140.4958677685954</v>
      </c>
      <c r="U1671" s="30">
        <v>8644.7621452499989</v>
      </c>
      <c r="W1671">
        <f t="shared" si="115"/>
        <v>8640</v>
      </c>
      <c r="X1671" s="17">
        <f t="shared" si="114"/>
        <v>8640</v>
      </c>
      <c r="Y1671" t="s">
        <v>6957</v>
      </c>
      <c r="Z1671" t="s">
        <v>6957</v>
      </c>
      <c r="AA1671" t="s">
        <v>6958</v>
      </c>
      <c r="AB1671">
        <v>0</v>
      </c>
      <c r="AC1671">
        <v>0</v>
      </c>
    </row>
    <row r="1672" spans="1:29" ht="23.25">
      <c r="A1672">
        <v>1700</v>
      </c>
      <c r="B1672" t="s">
        <v>6956</v>
      </c>
      <c r="C1672" t="s">
        <v>6957</v>
      </c>
      <c r="D1672" t="s">
        <v>6957</v>
      </c>
      <c r="E1672" t="s">
        <v>6958</v>
      </c>
      <c r="F1672" t="s">
        <v>6958</v>
      </c>
      <c r="H1672" t="s">
        <v>2857</v>
      </c>
      <c r="I1672" t="s">
        <v>6243</v>
      </c>
      <c r="J1672" t="s">
        <v>6959</v>
      </c>
      <c r="K1672" t="s">
        <v>6959</v>
      </c>
      <c r="L1672">
        <v>0</v>
      </c>
      <c r="M1672">
        <v>0</v>
      </c>
      <c r="N1672">
        <v>0</v>
      </c>
      <c r="O1672" t="s">
        <v>6960</v>
      </c>
      <c r="P1672" s="1">
        <v>0.21</v>
      </c>
      <c r="Q1672" t="s">
        <v>6961</v>
      </c>
      <c r="R1672">
        <v>0</v>
      </c>
      <c r="S1672">
        <v>0</v>
      </c>
      <c r="T1672" s="10">
        <v>568.6491195000001</v>
      </c>
      <c r="U1672" s="30">
        <v>578.90014875000008</v>
      </c>
      <c r="W1672">
        <f t="shared" si="115"/>
        <v>580</v>
      </c>
      <c r="X1672" s="17">
        <f t="shared" si="114"/>
        <v>580</v>
      </c>
      <c r="Y1672" t="s">
        <v>6957</v>
      </c>
      <c r="Z1672" t="s">
        <v>6957</v>
      </c>
      <c r="AA1672" t="s">
        <v>6958</v>
      </c>
      <c r="AB1672">
        <v>0</v>
      </c>
      <c r="AC1672">
        <v>0</v>
      </c>
    </row>
    <row r="1673" spans="1:29" ht="23.25">
      <c r="A1673">
        <v>1701</v>
      </c>
      <c r="B1673" t="s">
        <v>6956</v>
      </c>
      <c r="C1673" t="s">
        <v>6957</v>
      </c>
      <c r="D1673" t="s">
        <v>6957</v>
      </c>
      <c r="E1673" t="s">
        <v>6958</v>
      </c>
      <c r="F1673" t="s">
        <v>6958</v>
      </c>
      <c r="H1673" t="s">
        <v>2858</v>
      </c>
      <c r="I1673" t="s">
        <v>6244</v>
      </c>
      <c r="J1673" t="s">
        <v>6959</v>
      </c>
      <c r="K1673" t="s">
        <v>6959</v>
      </c>
      <c r="L1673">
        <v>0</v>
      </c>
      <c r="M1673">
        <v>0</v>
      </c>
      <c r="N1673">
        <v>0</v>
      </c>
      <c r="O1673" t="s">
        <v>6960</v>
      </c>
      <c r="P1673" s="1">
        <v>0.21</v>
      </c>
      <c r="Q1673" t="s">
        <v>6961</v>
      </c>
      <c r="R1673">
        <v>0</v>
      </c>
      <c r="S1673">
        <v>0</v>
      </c>
      <c r="T1673" s="10">
        <v>838.83246974999997</v>
      </c>
      <c r="U1673" s="30">
        <v>1.7968499999999998E-2</v>
      </c>
      <c r="W1673">
        <f t="shared" si="115"/>
        <v>0</v>
      </c>
      <c r="X1673" s="17">
        <f t="shared" si="114"/>
        <v>0</v>
      </c>
      <c r="Y1673" t="s">
        <v>6957</v>
      </c>
      <c r="Z1673" t="s">
        <v>6957</v>
      </c>
      <c r="AA1673" t="s">
        <v>6958</v>
      </c>
      <c r="AB1673">
        <v>0</v>
      </c>
      <c r="AC1673">
        <v>0</v>
      </c>
    </row>
    <row r="1674" spans="1:29" ht="23.25">
      <c r="A1674">
        <v>1702</v>
      </c>
      <c r="B1674" t="s">
        <v>6956</v>
      </c>
      <c r="C1674" t="s">
        <v>6957</v>
      </c>
      <c r="D1674" t="s">
        <v>6957</v>
      </c>
      <c r="E1674" t="s">
        <v>6958</v>
      </c>
      <c r="F1674" t="s">
        <v>6958</v>
      </c>
      <c r="H1674" t="s">
        <v>2860</v>
      </c>
      <c r="I1674" t="s">
        <v>6245</v>
      </c>
      <c r="J1674" t="s">
        <v>6959</v>
      </c>
      <c r="K1674" t="s">
        <v>6959</v>
      </c>
      <c r="L1674">
        <v>0</v>
      </c>
      <c r="M1674">
        <v>0</v>
      </c>
      <c r="N1674">
        <v>0</v>
      </c>
      <c r="O1674" t="s">
        <v>6960</v>
      </c>
      <c r="P1674" s="1">
        <v>0.21</v>
      </c>
      <c r="Q1674" t="s">
        <v>6961</v>
      </c>
      <c r="R1674">
        <v>0</v>
      </c>
      <c r="S1674">
        <v>0</v>
      </c>
      <c r="T1674" s="10">
        <f t="shared" si="111"/>
        <v>661.15702479338847</v>
      </c>
      <c r="U1674" s="30">
        <v>800.30800574999989</v>
      </c>
      <c r="W1674">
        <f t="shared" si="115"/>
        <v>800</v>
      </c>
      <c r="X1674" s="17">
        <f t="shared" si="114"/>
        <v>800</v>
      </c>
      <c r="Y1674" t="s">
        <v>6957</v>
      </c>
      <c r="Z1674" t="s">
        <v>6957</v>
      </c>
      <c r="AA1674" t="s">
        <v>6958</v>
      </c>
      <c r="AB1674">
        <v>0</v>
      </c>
      <c r="AC1674">
        <v>0</v>
      </c>
    </row>
    <row r="1675" spans="1:29" ht="23.25">
      <c r="A1675">
        <v>1703</v>
      </c>
      <c r="B1675" t="s">
        <v>6956</v>
      </c>
      <c r="C1675" t="s">
        <v>6957</v>
      </c>
      <c r="D1675" t="s">
        <v>6957</v>
      </c>
      <c r="E1675" t="s">
        <v>6958</v>
      </c>
      <c r="F1675" t="s">
        <v>6958</v>
      </c>
      <c r="H1675" t="s">
        <v>2861</v>
      </c>
      <c r="I1675" t="s">
        <v>6246</v>
      </c>
      <c r="J1675" t="s">
        <v>6959</v>
      </c>
      <c r="K1675" t="s">
        <v>6959</v>
      </c>
      <c r="L1675">
        <v>0</v>
      </c>
      <c r="M1675">
        <v>0</v>
      </c>
      <c r="N1675">
        <v>0</v>
      </c>
      <c r="O1675" t="s">
        <v>6960</v>
      </c>
      <c r="P1675" s="1">
        <v>0.21</v>
      </c>
      <c r="Q1675" t="s">
        <v>6961</v>
      </c>
      <c r="R1675">
        <v>0</v>
      </c>
      <c r="S1675">
        <v>0</v>
      </c>
      <c r="T1675" s="10">
        <f t="shared" si="111"/>
        <v>1206.611570247934</v>
      </c>
      <c r="U1675" s="30">
        <v>1461.3421679999999</v>
      </c>
      <c r="W1675">
        <f t="shared" si="115"/>
        <v>1460</v>
      </c>
      <c r="X1675" s="17">
        <f t="shared" si="114"/>
        <v>1460</v>
      </c>
      <c r="Y1675" t="s">
        <v>6957</v>
      </c>
      <c r="Z1675" t="s">
        <v>6957</v>
      </c>
      <c r="AA1675" t="s">
        <v>6958</v>
      </c>
      <c r="AB1675">
        <v>0</v>
      </c>
      <c r="AC1675">
        <v>0</v>
      </c>
    </row>
    <row r="1676" spans="1:29" ht="23.25">
      <c r="A1676">
        <v>1704</v>
      </c>
      <c r="B1676" t="s">
        <v>6956</v>
      </c>
      <c r="C1676" t="s">
        <v>6957</v>
      </c>
      <c r="D1676" t="s">
        <v>6957</v>
      </c>
      <c r="E1676" t="s">
        <v>6958</v>
      </c>
      <c r="F1676" t="s">
        <v>6958</v>
      </c>
      <c r="H1676" t="s">
        <v>2862</v>
      </c>
      <c r="I1676" t="s">
        <v>6247</v>
      </c>
      <c r="J1676" t="s">
        <v>6959</v>
      </c>
      <c r="K1676" t="s">
        <v>6959</v>
      </c>
      <c r="L1676">
        <v>0</v>
      </c>
      <c r="M1676">
        <v>0</v>
      </c>
      <c r="N1676">
        <v>0</v>
      </c>
      <c r="O1676" t="s">
        <v>6960</v>
      </c>
      <c r="P1676" s="1">
        <v>0.21</v>
      </c>
      <c r="Q1676" t="s">
        <v>6961</v>
      </c>
      <c r="R1676">
        <v>0</v>
      </c>
      <c r="S1676">
        <v>0</v>
      </c>
      <c r="T1676" s="10">
        <f t="shared" si="111"/>
        <v>1842.9752066115702</v>
      </c>
      <c r="U1676" s="30">
        <v>2232.0291014999998</v>
      </c>
      <c r="W1676">
        <f t="shared" si="115"/>
        <v>2230</v>
      </c>
      <c r="X1676" s="17">
        <f t="shared" si="114"/>
        <v>2230</v>
      </c>
      <c r="Y1676" t="s">
        <v>6957</v>
      </c>
      <c r="Z1676" t="s">
        <v>6957</v>
      </c>
      <c r="AA1676" t="s">
        <v>6958</v>
      </c>
      <c r="AB1676">
        <v>0</v>
      </c>
      <c r="AC1676">
        <v>0</v>
      </c>
    </row>
    <row r="1677" spans="1:29" ht="23.25">
      <c r="A1677">
        <v>1705</v>
      </c>
      <c r="B1677" t="s">
        <v>6956</v>
      </c>
      <c r="C1677" t="s">
        <v>6957</v>
      </c>
      <c r="D1677" t="s">
        <v>6957</v>
      </c>
      <c r="E1677" t="s">
        <v>6958</v>
      </c>
      <c r="F1677" t="s">
        <v>6958</v>
      </c>
      <c r="H1677" t="s">
        <v>2864</v>
      </c>
      <c r="I1677" t="s">
        <v>6248</v>
      </c>
      <c r="J1677" t="s">
        <v>6959</v>
      </c>
      <c r="K1677" t="s">
        <v>6959</v>
      </c>
      <c r="L1677">
        <v>0</v>
      </c>
      <c r="M1677">
        <v>0</v>
      </c>
      <c r="N1677">
        <v>0</v>
      </c>
      <c r="O1677" t="s">
        <v>6960</v>
      </c>
      <c r="P1677" s="1">
        <v>0.21</v>
      </c>
      <c r="Q1677" t="s">
        <v>6961</v>
      </c>
      <c r="R1677">
        <v>0</v>
      </c>
      <c r="S1677">
        <v>0</v>
      </c>
      <c r="T1677" s="10">
        <f t="shared" si="111"/>
        <v>537.19008264462809</v>
      </c>
      <c r="U1677" s="30">
        <v>654.38581724999995</v>
      </c>
      <c r="W1677">
        <f t="shared" si="115"/>
        <v>650</v>
      </c>
      <c r="X1677" s="17">
        <f t="shared" si="114"/>
        <v>650</v>
      </c>
      <c r="Y1677" t="s">
        <v>6957</v>
      </c>
      <c r="Z1677" t="s">
        <v>6957</v>
      </c>
      <c r="AA1677" t="s">
        <v>6958</v>
      </c>
      <c r="AB1677">
        <v>0</v>
      </c>
      <c r="AC1677">
        <v>0</v>
      </c>
    </row>
    <row r="1678" spans="1:29" ht="23.25">
      <c r="A1678">
        <v>1706</v>
      </c>
      <c r="B1678" t="s">
        <v>6956</v>
      </c>
      <c r="C1678" t="s">
        <v>6957</v>
      </c>
      <c r="D1678" t="s">
        <v>6957</v>
      </c>
      <c r="E1678" t="s">
        <v>6958</v>
      </c>
      <c r="F1678" t="s">
        <v>6958</v>
      </c>
      <c r="H1678" t="s">
        <v>2866</v>
      </c>
      <c r="I1678" t="s">
        <v>6249</v>
      </c>
      <c r="J1678" t="s">
        <v>6959</v>
      </c>
      <c r="K1678" t="s">
        <v>6959</v>
      </c>
      <c r="L1678">
        <v>0</v>
      </c>
      <c r="M1678">
        <v>0</v>
      </c>
      <c r="N1678">
        <v>0</v>
      </c>
      <c r="O1678" t="s">
        <v>6960</v>
      </c>
      <c r="P1678" s="1">
        <v>0.21</v>
      </c>
      <c r="Q1678" t="s">
        <v>6961</v>
      </c>
      <c r="R1678">
        <v>0</v>
      </c>
      <c r="S1678">
        <v>0</v>
      </c>
      <c r="T1678" s="10">
        <f t="shared" si="111"/>
        <v>1347.1074380165289</v>
      </c>
      <c r="U1678" s="30">
        <v>1631.8812015000001</v>
      </c>
      <c r="W1678">
        <f t="shared" si="115"/>
        <v>1630</v>
      </c>
      <c r="X1678" s="17">
        <f t="shared" si="114"/>
        <v>1630</v>
      </c>
      <c r="Y1678" t="s">
        <v>6957</v>
      </c>
      <c r="Z1678" t="s">
        <v>6957</v>
      </c>
      <c r="AA1678" t="s">
        <v>6958</v>
      </c>
      <c r="AB1678">
        <v>0</v>
      </c>
      <c r="AC1678">
        <v>0</v>
      </c>
    </row>
    <row r="1679" spans="1:29" ht="23.25">
      <c r="A1679">
        <v>1707</v>
      </c>
      <c r="B1679" t="s">
        <v>6956</v>
      </c>
      <c r="C1679" t="s">
        <v>6957</v>
      </c>
      <c r="D1679" t="s">
        <v>6957</v>
      </c>
      <c r="E1679" t="s">
        <v>6958</v>
      </c>
      <c r="F1679" t="s">
        <v>6958</v>
      </c>
      <c r="H1679" t="s">
        <v>2867</v>
      </c>
      <c r="I1679" t="s">
        <v>6250</v>
      </c>
      <c r="J1679" t="s">
        <v>6959</v>
      </c>
      <c r="K1679" t="s">
        <v>6959</v>
      </c>
      <c r="L1679">
        <v>0</v>
      </c>
      <c r="M1679">
        <v>0</v>
      </c>
      <c r="N1679">
        <v>0</v>
      </c>
      <c r="O1679" t="s">
        <v>6960</v>
      </c>
      <c r="P1679" s="1">
        <v>0.21</v>
      </c>
      <c r="Q1679" t="s">
        <v>6961</v>
      </c>
      <c r="R1679">
        <v>0</v>
      </c>
      <c r="S1679">
        <v>0</v>
      </c>
      <c r="T1679" s="10">
        <f t="shared" si="111"/>
        <v>2173.5537190082646</v>
      </c>
      <c r="U1679" s="30">
        <v>2626.8958732499996</v>
      </c>
      <c r="W1679">
        <f t="shared" si="115"/>
        <v>2630</v>
      </c>
      <c r="X1679" s="17">
        <f t="shared" si="114"/>
        <v>2630</v>
      </c>
      <c r="Y1679" t="s">
        <v>6957</v>
      </c>
      <c r="Z1679" t="s">
        <v>6957</v>
      </c>
      <c r="AA1679" t="s">
        <v>6958</v>
      </c>
      <c r="AB1679">
        <v>0</v>
      </c>
      <c r="AC1679">
        <v>0</v>
      </c>
    </row>
    <row r="1680" spans="1:29" ht="23.25">
      <c r="A1680">
        <v>1708</v>
      </c>
      <c r="B1680" t="s">
        <v>6956</v>
      </c>
      <c r="C1680" t="s">
        <v>6957</v>
      </c>
      <c r="D1680" t="s">
        <v>6957</v>
      </c>
      <c r="E1680" t="s">
        <v>6958</v>
      </c>
      <c r="F1680" t="s">
        <v>6958</v>
      </c>
      <c r="H1680" t="s">
        <v>2868</v>
      </c>
      <c r="I1680" t="s">
        <v>6251</v>
      </c>
      <c r="J1680" t="s">
        <v>6959</v>
      </c>
      <c r="K1680" t="s">
        <v>6959</v>
      </c>
      <c r="L1680">
        <v>0</v>
      </c>
      <c r="M1680">
        <v>0</v>
      </c>
      <c r="N1680">
        <v>0</v>
      </c>
      <c r="O1680" t="s">
        <v>6960</v>
      </c>
      <c r="P1680" s="1">
        <v>0.21</v>
      </c>
      <c r="Q1680" t="s">
        <v>6961</v>
      </c>
      <c r="R1680">
        <v>0</v>
      </c>
      <c r="S1680">
        <v>0</v>
      </c>
      <c r="T1680" s="10">
        <f t="shared" si="111"/>
        <v>801.65289256198355</v>
      </c>
      <c r="U1680" s="30">
        <v>968.52011849999974</v>
      </c>
      <c r="W1680">
        <f t="shared" si="115"/>
        <v>970</v>
      </c>
      <c r="X1680" s="17">
        <f t="shared" si="114"/>
        <v>970</v>
      </c>
      <c r="Y1680" t="s">
        <v>6957</v>
      </c>
      <c r="Z1680" t="s">
        <v>6957</v>
      </c>
      <c r="AA1680" t="s">
        <v>6958</v>
      </c>
      <c r="AB1680">
        <v>0</v>
      </c>
      <c r="AC1680">
        <v>0</v>
      </c>
    </row>
    <row r="1681" spans="1:29" ht="23.25">
      <c r="A1681">
        <v>1709</v>
      </c>
      <c r="B1681" t="s">
        <v>6956</v>
      </c>
      <c r="C1681" t="s">
        <v>6957</v>
      </c>
      <c r="D1681" t="s">
        <v>6957</v>
      </c>
      <c r="E1681" t="s">
        <v>6958</v>
      </c>
      <c r="F1681" t="s">
        <v>6958</v>
      </c>
      <c r="H1681" t="s">
        <v>2869</v>
      </c>
      <c r="I1681" t="s">
        <v>6252</v>
      </c>
      <c r="J1681" t="s">
        <v>6959</v>
      </c>
      <c r="K1681" t="s">
        <v>6959</v>
      </c>
      <c r="L1681">
        <v>0</v>
      </c>
      <c r="M1681">
        <v>0</v>
      </c>
      <c r="N1681">
        <v>0</v>
      </c>
      <c r="O1681" t="s">
        <v>6960</v>
      </c>
      <c r="P1681" s="1">
        <v>0.21</v>
      </c>
      <c r="Q1681" t="s">
        <v>6961</v>
      </c>
      <c r="R1681">
        <v>0</v>
      </c>
      <c r="S1681">
        <v>0</v>
      </c>
      <c r="T1681" s="10">
        <f t="shared" si="111"/>
        <v>2677.6859504132231</v>
      </c>
      <c r="U1681" s="30">
        <v>3237.2229284999994</v>
      </c>
      <c r="W1681">
        <f t="shared" si="115"/>
        <v>3240</v>
      </c>
      <c r="X1681" s="17">
        <f t="shared" si="114"/>
        <v>3240</v>
      </c>
      <c r="Y1681" t="s">
        <v>6957</v>
      </c>
      <c r="Z1681" t="s">
        <v>6957</v>
      </c>
      <c r="AA1681" t="s">
        <v>6958</v>
      </c>
      <c r="AB1681">
        <v>0</v>
      </c>
      <c r="AC1681">
        <v>0</v>
      </c>
    </row>
    <row r="1682" spans="1:29" ht="23.25">
      <c r="A1682">
        <v>1710</v>
      </c>
      <c r="B1682" t="s">
        <v>6956</v>
      </c>
      <c r="C1682" t="s">
        <v>6957</v>
      </c>
      <c r="D1682" t="s">
        <v>6957</v>
      </c>
      <c r="E1682" t="s">
        <v>6958</v>
      </c>
      <c r="F1682" t="s">
        <v>6958</v>
      </c>
      <c r="H1682" t="s">
        <v>2870</v>
      </c>
      <c r="I1682" t="s">
        <v>6253</v>
      </c>
      <c r="J1682" t="s">
        <v>6959</v>
      </c>
      <c r="K1682" t="s">
        <v>6959</v>
      </c>
      <c r="L1682">
        <v>0</v>
      </c>
      <c r="M1682">
        <v>0</v>
      </c>
      <c r="N1682">
        <v>0</v>
      </c>
      <c r="O1682" t="s">
        <v>6960</v>
      </c>
      <c r="P1682" s="1">
        <v>0.21</v>
      </c>
      <c r="Q1682" t="s">
        <v>6961</v>
      </c>
      <c r="R1682">
        <v>0</v>
      </c>
      <c r="S1682">
        <v>0</v>
      </c>
      <c r="T1682" s="10">
        <f t="shared" si="111"/>
        <v>3421.4876033057853</v>
      </c>
      <c r="U1682" s="30">
        <v>4140.0591952499999</v>
      </c>
      <c r="W1682">
        <f t="shared" si="115"/>
        <v>4140</v>
      </c>
      <c r="X1682" s="17">
        <f t="shared" si="114"/>
        <v>4140</v>
      </c>
      <c r="Y1682" t="s">
        <v>6957</v>
      </c>
      <c r="Z1682" t="s">
        <v>6957</v>
      </c>
      <c r="AA1682" t="s">
        <v>6958</v>
      </c>
      <c r="AB1682">
        <v>0</v>
      </c>
      <c r="AC1682">
        <v>0</v>
      </c>
    </row>
    <row r="1683" spans="1:29" ht="23.25">
      <c r="A1683">
        <v>1711</v>
      </c>
      <c r="B1683" t="s">
        <v>6956</v>
      </c>
      <c r="C1683" t="s">
        <v>6957</v>
      </c>
      <c r="D1683" t="s">
        <v>6957</v>
      </c>
      <c r="E1683" t="s">
        <v>6958</v>
      </c>
      <c r="F1683" t="s">
        <v>6958</v>
      </c>
      <c r="H1683" t="s">
        <v>2871</v>
      </c>
      <c r="I1683" t="s">
        <v>6254</v>
      </c>
      <c r="J1683" t="s">
        <v>6959</v>
      </c>
      <c r="K1683" t="s">
        <v>6959</v>
      </c>
      <c r="L1683">
        <v>0</v>
      </c>
      <c r="M1683">
        <v>0</v>
      </c>
      <c r="N1683">
        <v>0</v>
      </c>
      <c r="O1683" t="s">
        <v>6960</v>
      </c>
      <c r="P1683" s="1">
        <v>0.21</v>
      </c>
      <c r="Q1683" t="s">
        <v>6961</v>
      </c>
      <c r="R1683">
        <v>0</v>
      </c>
      <c r="S1683">
        <v>0</v>
      </c>
      <c r="T1683" s="10">
        <f t="shared" si="111"/>
        <v>495.86776859504135</v>
      </c>
      <c r="U1683" s="30">
        <v>602.81622225000001</v>
      </c>
      <c r="W1683">
        <f t="shared" si="115"/>
        <v>600</v>
      </c>
      <c r="X1683" s="17">
        <f t="shared" si="114"/>
        <v>600</v>
      </c>
      <c r="Y1683" t="s">
        <v>6957</v>
      </c>
      <c r="Z1683" t="s">
        <v>6957</v>
      </c>
      <c r="AA1683" t="s">
        <v>6958</v>
      </c>
      <c r="AB1683">
        <v>0</v>
      </c>
      <c r="AC1683">
        <v>0</v>
      </c>
    </row>
    <row r="1684" spans="1:29" ht="23.25">
      <c r="A1684">
        <v>1712</v>
      </c>
      <c r="B1684" t="s">
        <v>6956</v>
      </c>
      <c r="C1684" t="s">
        <v>6957</v>
      </c>
      <c r="D1684" t="s">
        <v>6957</v>
      </c>
      <c r="E1684" t="s">
        <v>6958</v>
      </c>
      <c r="F1684" t="s">
        <v>6958</v>
      </c>
      <c r="H1684" t="s">
        <v>2872</v>
      </c>
      <c r="I1684" t="s">
        <v>6255</v>
      </c>
      <c r="J1684" t="s">
        <v>6959</v>
      </c>
      <c r="K1684" t="s">
        <v>6959</v>
      </c>
      <c r="L1684">
        <v>0</v>
      </c>
      <c r="M1684">
        <v>0</v>
      </c>
      <c r="N1684">
        <v>0</v>
      </c>
      <c r="O1684" t="s">
        <v>6960</v>
      </c>
      <c r="P1684" s="1">
        <v>0.21</v>
      </c>
      <c r="Q1684" t="s">
        <v>6961</v>
      </c>
      <c r="R1684">
        <v>0</v>
      </c>
      <c r="S1684">
        <v>0</v>
      </c>
      <c r="T1684" s="10">
        <f t="shared" si="111"/>
        <v>446.28099173553721</v>
      </c>
      <c r="U1684" s="30">
        <v>541.02255075000005</v>
      </c>
      <c r="W1684">
        <f t="shared" si="115"/>
        <v>540</v>
      </c>
      <c r="X1684" s="17">
        <f t="shared" si="114"/>
        <v>540</v>
      </c>
      <c r="Y1684" t="s">
        <v>6957</v>
      </c>
      <c r="Z1684" t="s">
        <v>6957</v>
      </c>
      <c r="AA1684" t="s">
        <v>6958</v>
      </c>
      <c r="AB1684">
        <v>0</v>
      </c>
      <c r="AC1684">
        <v>0</v>
      </c>
    </row>
    <row r="1685" spans="1:29" ht="23.25">
      <c r="A1685">
        <v>1713</v>
      </c>
      <c r="B1685" t="s">
        <v>6956</v>
      </c>
      <c r="C1685" t="s">
        <v>6957</v>
      </c>
      <c r="D1685" t="s">
        <v>6957</v>
      </c>
      <c r="E1685" t="s">
        <v>6958</v>
      </c>
      <c r="F1685" t="s">
        <v>6958</v>
      </c>
      <c r="H1685" t="s">
        <v>2873</v>
      </c>
      <c r="I1685" t="s">
        <v>6256</v>
      </c>
      <c r="J1685" t="s">
        <v>6959</v>
      </c>
      <c r="K1685" t="s">
        <v>6959</v>
      </c>
      <c r="L1685">
        <v>0</v>
      </c>
      <c r="M1685">
        <v>0</v>
      </c>
      <c r="N1685">
        <v>0</v>
      </c>
      <c r="O1685" t="s">
        <v>6960</v>
      </c>
      <c r="P1685" s="1">
        <v>0.21</v>
      </c>
      <c r="Q1685" t="s">
        <v>6961</v>
      </c>
      <c r="R1685">
        <v>0</v>
      </c>
      <c r="S1685">
        <v>0</v>
      </c>
      <c r="T1685" s="10">
        <f t="shared" si="111"/>
        <v>495.86776859504135</v>
      </c>
      <c r="U1685" s="30">
        <v>596.43740474999993</v>
      </c>
      <c r="W1685">
        <f t="shared" si="115"/>
        <v>600</v>
      </c>
      <c r="X1685" s="17">
        <f t="shared" si="114"/>
        <v>600</v>
      </c>
      <c r="Y1685" t="s">
        <v>6957</v>
      </c>
      <c r="Z1685" t="s">
        <v>6957</v>
      </c>
      <c r="AA1685" t="s">
        <v>6958</v>
      </c>
      <c r="AB1685">
        <v>0</v>
      </c>
      <c r="AC1685">
        <v>0</v>
      </c>
    </row>
    <row r="1686" spans="1:29" ht="23.25">
      <c r="A1686">
        <v>1714</v>
      </c>
      <c r="B1686" t="s">
        <v>6956</v>
      </c>
      <c r="C1686" t="s">
        <v>6957</v>
      </c>
      <c r="D1686" t="s">
        <v>6957</v>
      </c>
      <c r="E1686" t="s">
        <v>6958</v>
      </c>
      <c r="F1686" t="s">
        <v>6958</v>
      </c>
      <c r="H1686" t="s">
        <v>2874</v>
      </c>
      <c r="I1686" t="s">
        <v>6257</v>
      </c>
      <c r="J1686" t="s">
        <v>6959</v>
      </c>
      <c r="K1686" t="s">
        <v>6959</v>
      </c>
      <c r="L1686">
        <v>0</v>
      </c>
      <c r="M1686">
        <v>0</v>
      </c>
      <c r="N1686">
        <v>0</v>
      </c>
      <c r="O1686" t="s">
        <v>6960</v>
      </c>
      <c r="P1686" s="1">
        <v>0.21</v>
      </c>
      <c r="Q1686" t="s">
        <v>6961</v>
      </c>
      <c r="R1686">
        <v>0</v>
      </c>
      <c r="S1686">
        <v>0</v>
      </c>
      <c r="T1686" s="10">
        <f t="shared" si="111"/>
        <v>495.86776859504135</v>
      </c>
      <c r="U1686" s="30">
        <v>596.41943624999999</v>
      </c>
      <c r="W1686">
        <f t="shared" si="115"/>
        <v>600</v>
      </c>
      <c r="X1686" s="17">
        <f t="shared" si="114"/>
        <v>600</v>
      </c>
      <c r="Y1686" t="s">
        <v>6957</v>
      </c>
      <c r="Z1686" t="s">
        <v>6957</v>
      </c>
      <c r="AA1686" t="s">
        <v>6958</v>
      </c>
      <c r="AB1686">
        <v>0</v>
      </c>
      <c r="AC1686">
        <v>0</v>
      </c>
    </row>
    <row r="1687" spans="1:29" ht="23.25">
      <c r="A1687">
        <v>1715</v>
      </c>
      <c r="B1687" t="s">
        <v>6956</v>
      </c>
      <c r="C1687" t="s">
        <v>6957</v>
      </c>
      <c r="D1687" t="s">
        <v>6957</v>
      </c>
      <c r="E1687" t="s">
        <v>6958</v>
      </c>
      <c r="F1687" t="s">
        <v>6958</v>
      </c>
      <c r="H1687" t="s">
        <v>2875</v>
      </c>
      <c r="I1687" t="s">
        <v>6258</v>
      </c>
      <c r="J1687" t="s">
        <v>6959</v>
      </c>
      <c r="K1687" t="s">
        <v>6959</v>
      </c>
      <c r="L1687">
        <v>0</v>
      </c>
      <c r="M1687">
        <v>0</v>
      </c>
      <c r="N1687">
        <v>0</v>
      </c>
      <c r="O1687" t="s">
        <v>6960</v>
      </c>
      <c r="P1687" s="1">
        <v>0.21</v>
      </c>
      <c r="Q1687" t="s">
        <v>6961</v>
      </c>
      <c r="R1687">
        <v>0</v>
      </c>
      <c r="S1687">
        <v>0</v>
      </c>
      <c r="T1687" s="10">
        <f t="shared" si="111"/>
        <v>495.86776859504135</v>
      </c>
      <c r="U1687" s="30">
        <v>596.52724725000007</v>
      </c>
      <c r="W1687">
        <f t="shared" si="115"/>
        <v>600</v>
      </c>
      <c r="X1687" s="17">
        <f t="shared" si="114"/>
        <v>600</v>
      </c>
      <c r="Y1687" t="s">
        <v>6957</v>
      </c>
      <c r="Z1687" t="s">
        <v>6957</v>
      </c>
      <c r="AA1687" t="s">
        <v>6958</v>
      </c>
      <c r="AB1687">
        <v>0</v>
      </c>
      <c r="AC1687">
        <v>0</v>
      </c>
    </row>
    <row r="1688" spans="1:29" ht="23.25">
      <c r="A1688">
        <v>1716</v>
      </c>
      <c r="B1688" t="s">
        <v>6956</v>
      </c>
      <c r="C1688" t="s">
        <v>6957</v>
      </c>
      <c r="D1688" t="s">
        <v>6957</v>
      </c>
      <c r="E1688" t="s">
        <v>6958</v>
      </c>
      <c r="F1688" t="s">
        <v>6958</v>
      </c>
      <c r="H1688" t="s">
        <v>2876</v>
      </c>
      <c r="I1688" t="s">
        <v>6259</v>
      </c>
      <c r="J1688" t="s">
        <v>6959</v>
      </c>
      <c r="K1688" t="s">
        <v>6959</v>
      </c>
      <c r="L1688">
        <v>0</v>
      </c>
      <c r="M1688">
        <v>0</v>
      </c>
      <c r="N1688">
        <v>0</v>
      </c>
      <c r="O1688" t="s">
        <v>6960</v>
      </c>
      <c r="P1688" s="1">
        <v>0.21</v>
      </c>
      <c r="Q1688" t="s">
        <v>6961</v>
      </c>
      <c r="R1688">
        <v>0</v>
      </c>
      <c r="S1688">
        <v>0</v>
      </c>
      <c r="T1688" s="10">
        <f t="shared" si="111"/>
        <v>495.86776859504135</v>
      </c>
      <c r="U1688" s="30">
        <v>596.30264099999999</v>
      </c>
      <c r="W1688">
        <f t="shared" si="115"/>
        <v>600</v>
      </c>
      <c r="X1688" s="17">
        <f t="shared" si="114"/>
        <v>600</v>
      </c>
      <c r="Y1688" t="s">
        <v>6957</v>
      </c>
      <c r="Z1688" t="s">
        <v>6957</v>
      </c>
      <c r="AA1688" t="s">
        <v>6958</v>
      </c>
      <c r="AB1688">
        <v>0</v>
      </c>
      <c r="AC1688">
        <v>0</v>
      </c>
    </row>
    <row r="1689" spans="1:29" ht="23.25">
      <c r="A1689">
        <v>1717</v>
      </c>
      <c r="B1689" t="s">
        <v>6956</v>
      </c>
      <c r="C1689" t="s">
        <v>6957</v>
      </c>
      <c r="D1689" t="s">
        <v>6957</v>
      </c>
      <c r="E1689" t="s">
        <v>6958</v>
      </c>
      <c r="F1689" t="s">
        <v>6958</v>
      </c>
      <c r="H1689" t="s">
        <v>2877</v>
      </c>
      <c r="I1689" t="s">
        <v>6260</v>
      </c>
      <c r="J1689" t="s">
        <v>6959</v>
      </c>
      <c r="K1689" t="s">
        <v>6959</v>
      </c>
      <c r="L1689">
        <v>0</v>
      </c>
      <c r="M1689">
        <v>0</v>
      </c>
      <c r="N1689">
        <v>0</v>
      </c>
      <c r="O1689" t="s">
        <v>6960</v>
      </c>
      <c r="P1689" s="1">
        <v>0.21</v>
      </c>
      <c r="Q1689" t="s">
        <v>6961</v>
      </c>
      <c r="R1689">
        <v>0</v>
      </c>
      <c r="S1689">
        <v>0</v>
      </c>
      <c r="T1689" s="10">
        <f t="shared" si="111"/>
        <v>264.4628099173554</v>
      </c>
      <c r="U1689" s="30">
        <v>321.92364599999996</v>
      </c>
      <c r="W1689">
        <f t="shared" si="115"/>
        <v>320</v>
      </c>
      <c r="X1689" s="17">
        <f t="shared" si="114"/>
        <v>320</v>
      </c>
      <c r="Y1689" t="s">
        <v>6957</v>
      </c>
      <c r="Z1689" t="s">
        <v>6957</v>
      </c>
      <c r="AA1689" t="s">
        <v>6958</v>
      </c>
      <c r="AB1689">
        <v>0</v>
      </c>
      <c r="AC1689">
        <v>0</v>
      </c>
    </row>
    <row r="1690" spans="1:29" ht="23.25">
      <c r="A1690">
        <v>1718</v>
      </c>
      <c r="B1690" t="s">
        <v>6956</v>
      </c>
      <c r="C1690" t="s">
        <v>6957</v>
      </c>
      <c r="D1690" t="s">
        <v>6957</v>
      </c>
      <c r="E1690" t="s">
        <v>6958</v>
      </c>
      <c r="F1690" t="s">
        <v>6958</v>
      </c>
      <c r="H1690" t="s">
        <v>2878</v>
      </c>
      <c r="I1690" t="s">
        <v>6261</v>
      </c>
      <c r="J1690" t="s">
        <v>6959</v>
      </c>
      <c r="K1690" t="s">
        <v>6959</v>
      </c>
      <c r="L1690">
        <v>0</v>
      </c>
      <c r="M1690">
        <v>0</v>
      </c>
      <c r="N1690">
        <v>0</v>
      </c>
      <c r="O1690" t="s">
        <v>6960</v>
      </c>
      <c r="P1690" s="1">
        <v>0.21</v>
      </c>
      <c r="Q1690" t="s">
        <v>6961</v>
      </c>
      <c r="R1690">
        <v>0</v>
      </c>
      <c r="S1690">
        <v>0</v>
      </c>
      <c r="T1690" s="10">
        <f t="shared" si="111"/>
        <v>297.52066115702479</v>
      </c>
      <c r="U1690" s="30">
        <v>362.46956625000001</v>
      </c>
      <c r="W1690">
        <f t="shared" si="115"/>
        <v>360</v>
      </c>
      <c r="X1690" s="17">
        <f t="shared" si="114"/>
        <v>360</v>
      </c>
      <c r="Y1690" t="s">
        <v>6957</v>
      </c>
      <c r="Z1690" t="s">
        <v>6957</v>
      </c>
      <c r="AA1690" t="s">
        <v>6958</v>
      </c>
      <c r="AB1690">
        <v>0</v>
      </c>
      <c r="AC1690">
        <v>0</v>
      </c>
    </row>
    <row r="1691" spans="1:29" ht="23.25">
      <c r="A1691">
        <v>1719</v>
      </c>
      <c r="B1691" t="s">
        <v>6956</v>
      </c>
      <c r="C1691" t="s">
        <v>6957</v>
      </c>
      <c r="D1691" t="s">
        <v>6957</v>
      </c>
      <c r="E1691" t="s">
        <v>6958</v>
      </c>
      <c r="F1691" t="s">
        <v>6958</v>
      </c>
      <c r="H1691" t="s">
        <v>2879</v>
      </c>
      <c r="I1691" t="s">
        <v>6262</v>
      </c>
      <c r="J1691" t="s">
        <v>6959</v>
      </c>
      <c r="K1691" t="s">
        <v>6959</v>
      </c>
      <c r="L1691">
        <v>0</v>
      </c>
      <c r="M1691">
        <v>0</v>
      </c>
      <c r="N1691">
        <v>0</v>
      </c>
      <c r="O1691" t="s">
        <v>6960</v>
      </c>
      <c r="P1691" s="1">
        <v>0.21</v>
      </c>
      <c r="Q1691" t="s">
        <v>6961</v>
      </c>
      <c r="R1691">
        <v>0</v>
      </c>
      <c r="S1691">
        <v>0</v>
      </c>
      <c r="T1691" s="10">
        <f t="shared" si="111"/>
        <v>297.52066115702479</v>
      </c>
      <c r="U1691" s="30">
        <v>362.46956625000001</v>
      </c>
      <c r="W1691">
        <f t="shared" si="115"/>
        <v>360</v>
      </c>
      <c r="X1691" s="17">
        <f t="shared" si="114"/>
        <v>360</v>
      </c>
      <c r="Y1691" t="s">
        <v>6957</v>
      </c>
      <c r="Z1691" t="s">
        <v>6957</v>
      </c>
      <c r="AA1691" t="s">
        <v>6958</v>
      </c>
      <c r="AB1691">
        <v>0</v>
      </c>
      <c r="AC1691">
        <v>0</v>
      </c>
    </row>
    <row r="1692" spans="1:29" ht="23.25">
      <c r="A1692">
        <v>1720</v>
      </c>
      <c r="B1692" t="s">
        <v>6956</v>
      </c>
      <c r="C1692" t="s">
        <v>6957</v>
      </c>
      <c r="D1692" t="s">
        <v>6957</v>
      </c>
      <c r="E1692" t="s">
        <v>6958</v>
      </c>
      <c r="F1692" t="s">
        <v>6958</v>
      </c>
      <c r="H1692" t="s">
        <v>2880</v>
      </c>
      <c r="I1692" t="s">
        <v>6263</v>
      </c>
      <c r="J1692" t="s">
        <v>6959</v>
      </c>
      <c r="K1692" t="s">
        <v>6959</v>
      </c>
      <c r="L1692">
        <v>0</v>
      </c>
      <c r="M1692">
        <v>0</v>
      </c>
      <c r="N1692">
        <v>0</v>
      </c>
      <c r="O1692" t="s">
        <v>6960</v>
      </c>
      <c r="P1692" s="1">
        <v>0.21</v>
      </c>
      <c r="Q1692" t="s">
        <v>6961</v>
      </c>
      <c r="R1692">
        <v>0</v>
      </c>
      <c r="S1692">
        <v>0</v>
      </c>
      <c r="T1692" s="10">
        <f t="shared" si="111"/>
        <v>504.1322314049587</v>
      </c>
      <c r="U1692" s="30">
        <v>606.77827649999995</v>
      </c>
      <c r="W1692">
        <f t="shared" si="115"/>
        <v>610</v>
      </c>
      <c r="X1692" s="17">
        <f t="shared" si="114"/>
        <v>610</v>
      </c>
      <c r="Y1692" t="s">
        <v>6957</v>
      </c>
      <c r="Z1692" t="s">
        <v>6957</v>
      </c>
      <c r="AA1692" t="s">
        <v>6958</v>
      </c>
      <c r="AB1692">
        <v>0</v>
      </c>
      <c r="AC1692">
        <v>0</v>
      </c>
    </row>
    <row r="1693" spans="1:29" ht="23.25">
      <c r="A1693">
        <v>1721</v>
      </c>
      <c r="B1693" t="s">
        <v>6956</v>
      </c>
      <c r="C1693" t="s">
        <v>6957</v>
      </c>
      <c r="D1693" t="s">
        <v>6957</v>
      </c>
      <c r="E1693" t="s">
        <v>6958</v>
      </c>
      <c r="F1693" t="s">
        <v>6958</v>
      </c>
      <c r="H1693" t="s">
        <v>2881</v>
      </c>
      <c r="I1693" t="s">
        <v>6264</v>
      </c>
      <c r="J1693" t="s">
        <v>6959</v>
      </c>
      <c r="K1693" t="s">
        <v>6959</v>
      </c>
      <c r="L1693">
        <v>0</v>
      </c>
      <c r="M1693">
        <v>0</v>
      </c>
      <c r="N1693">
        <v>0</v>
      </c>
      <c r="O1693" t="s">
        <v>6960</v>
      </c>
      <c r="P1693" s="1">
        <v>0.21</v>
      </c>
      <c r="Q1693" t="s">
        <v>6961</v>
      </c>
      <c r="R1693">
        <v>0</v>
      </c>
      <c r="S1693">
        <v>0</v>
      </c>
      <c r="T1693" s="10">
        <f t="shared" si="111"/>
        <v>247.93388429752068</v>
      </c>
      <c r="U1693" s="30">
        <v>298.18725749999993</v>
      </c>
      <c r="W1693">
        <f t="shared" si="115"/>
        <v>300</v>
      </c>
      <c r="X1693" s="17">
        <f t="shared" si="114"/>
        <v>300</v>
      </c>
      <c r="Y1693" t="s">
        <v>6957</v>
      </c>
      <c r="Z1693" t="s">
        <v>6957</v>
      </c>
      <c r="AA1693" t="s">
        <v>6958</v>
      </c>
      <c r="AB1693">
        <v>0</v>
      </c>
      <c r="AC1693">
        <v>0</v>
      </c>
    </row>
    <row r="1694" spans="1:29" ht="23.25">
      <c r="A1694">
        <v>1722</v>
      </c>
      <c r="B1694" t="s">
        <v>6956</v>
      </c>
      <c r="C1694" t="s">
        <v>6957</v>
      </c>
      <c r="D1694" t="s">
        <v>6957</v>
      </c>
      <c r="E1694" t="s">
        <v>6958</v>
      </c>
      <c r="F1694" t="s">
        <v>6958</v>
      </c>
      <c r="H1694" t="s">
        <v>2882</v>
      </c>
      <c r="I1694" t="s">
        <v>6265</v>
      </c>
      <c r="J1694" t="s">
        <v>6959</v>
      </c>
      <c r="K1694" t="s">
        <v>6959</v>
      </c>
      <c r="L1694">
        <v>0</v>
      </c>
      <c r="M1694">
        <v>0</v>
      </c>
      <c r="N1694">
        <v>0</v>
      </c>
      <c r="O1694" t="s">
        <v>6960</v>
      </c>
      <c r="P1694" s="1">
        <v>0.21</v>
      </c>
      <c r="Q1694" t="s">
        <v>6961</v>
      </c>
      <c r="R1694">
        <v>0</v>
      </c>
      <c r="S1694">
        <v>0</v>
      </c>
      <c r="T1694" s="10">
        <f t="shared" si="111"/>
        <v>297.52066115702479</v>
      </c>
      <c r="U1694" s="30">
        <v>362.46956625000001</v>
      </c>
      <c r="W1694">
        <f t="shared" si="115"/>
        <v>360</v>
      </c>
      <c r="X1694" s="17">
        <f t="shared" si="114"/>
        <v>360</v>
      </c>
      <c r="Y1694" t="s">
        <v>6957</v>
      </c>
      <c r="Z1694" t="s">
        <v>6957</v>
      </c>
      <c r="AA1694" t="s">
        <v>6958</v>
      </c>
      <c r="AB1694">
        <v>0</v>
      </c>
      <c r="AC1694">
        <v>0</v>
      </c>
    </row>
    <row r="1695" spans="1:29" ht="23.25">
      <c r="A1695">
        <v>1723</v>
      </c>
      <c r="B1695" t="s">
        <v>6956</v>
      </c>
      <c r="C1695" t="s">
        <v>6957</v>
      </c>
      <c r="D1695" t="s">
        <v>6957</v>
      </c>
      <c r="E1695" t="s">
        <v>6958</v>
      </c>
      <c r="F1695" t="s">
        <v>6958</v>
      </c>
      <c r="H1695" t="s">
        <v>2883</v>
      </c>
      <c r="I1695" t="s">
        <v>6266</v>
      </c>
      <c r="J1695" t="s">
        <v>6959</v>
      </c>
      <c r="K1695" t="s">
        <v>6959</v>
      </c>
      <c r="L1695">
        <v>0</v>
      </c>
      <c r="M1695">
        <v>0</v>
      </c>
      <c r="N1695">
        <v>0</v>
      </c>
      <c r="O1695" t="s">
        <v>6960</v>
      </c>
      <c r="P1695" s="1">
        <v>0.21</v>
      </c>
      <c r="Q1695" t="s">
        <v>6961</v>
      </c>
      <c r="R1695">
        <v>0</v>
      </c>
      <c r="S1695">
        <v>0</v>
      </c>
      <c r="T1695" s="10">
        <f t="shared" ref="T1695:T1758" si="116">X1695/1.21</f>
        <v>322.31404958677689</v>
      </c>
      <c r="U1695" s="30">
        <v>391.39885124999995</v>
      </c>
      <c r="W1695">
        <f t="shared" si="115"/>
        <v>390</v>
      </c>
      <c r="X1695" s="17">
        <f t="shared" si="114"/>
        <v>390</v>
      </c>
      <c r="Y1695" t="s">
        <v>6957</v>
      </c>
      <c r="Z1695" t="s">
        <v>6957</v>
      </c>
      <c r="AA1695" t="s">
        <v>6958</v>
      </c>
      <c r="AB1695">
        <v>0</v>
      </c>
      <c r="AC1695">
        <v>0</v>
      </c>
    </row>
    <row r="1696" spans="1:29" ht="23.25">
      <c r="A1696">
        <v>1724</v>
      </c>
      <c r="B1696" t="s">
        <v>6956</v>
      </c>
      <c r="C1696" t="s">
        <v>6957</v>
      </c>
      <c r="D1696" t="s">
        <v>6957</v>
      </c>
      <c r="E1696" t="s">
        <v>6958</v>
      </c>
      <c r="F1696" t="s">
        <v>6958</v>
      </c>
      <c r="H1696" t="s">
        <v>2921</v>
      </c>
      <c r="I1696" t="s">
        <v>6294</v>
      </c>
      <c r="J1696" t="s">
        <v>6959</v>
      </c>
      <c r="K1696" t="s">
        <v>6959</v>
      </c>
      <c r="L1696">
        <v>0</v>
      </c>
      <c r="M1696">
        <v>0</v>
      </c>
      <c r="N1696">
        <v>0</v>
      </c>
      <c r="O1696" t="s">
        <v>6960</v>
      </c>
      <c r="P1696" s="1">
        <v>0.21</v>
      </c>
      <c r="Q1696" t="s">
        <v>6961</v>
      </c>
      <c r="R1696">
        <v>0</v>
      </c>
      <c r="S1696">
        <v>0</v>
      </c>
      <c r="T1696" s="10">
        <f t="shared" si="116"/>
        <v>1512.3966942148761</v>
      </c>
      <c r="U1696" s="30">
        <v>1833.1014487499999</v>
      </c>
      <c r="W1696">
        <f t="shared" si="115"/>
        <v>1830</v>
      </c>
      <c r="X1696" s="17">
        <f t="shared" si="114"/>
        <v>1830</v>
      </c>
      <c r="Y1696" t="s">
        <v>6957</v>
      </c>
      <c r="Z1696" t="s">
        <v>6957</v>
      </c>
      <c r="AA1696" t="s">
        <v>6958</v>
      </c>
      <c r="AB1696">
        <v>0</v>
      </c>
      <c r="AC1696">
        <v>0</v>
      </c>
    </row>
    <row r="1697" spans="1:29" ht="23.25">
      <c r="A1697">
        <v>1725</v>
      </c>
      <c r="B1697" t="s">
        <v>6956</v>
      </c>
      <c r="C1697" t="s">
        <v>6957</v>
      </c>
      <c r="D1697" t="s">
        <v>6957</v>
      </c>
      <c r="E1697" t="s">
        <v>6958</v>
      </c>
      <c r="F1697" t="s">
        <v>6958</v>
      </c>
      <c r="H1697" t="s">
        <v>2922</v>
      </c>
      <c r="I1697" t="s">
        <v>6295</v>
      </c>
      <c r="J1697" t="s">
        <v>6959</v>
      </c>
      <c r="K1697" t="s">
        <v>6959</v>
      </c>
      <c r="L1697">
        <v>0</v>
      </c>
      <c r="M1697">
        <v>0</v>
      </c>
      <c r="N1697">
        <v>0</v>
      </c>
      <c r="O1697" t="s">
        <v>6960</v>
      </c>
      <c r="P1697" s="1">
        <v>0.21</v>
      </c>
      <c r="Q1697" t="s">
        <v>6961</v>
      </c>
      <c r="R1697">
        <v>0</v>
      </c>
      <c r="S1697">
        <v>0</v>
      </c>
      <c r="T1697" s="10">
        <f t="shared" si="116"/>
        <v>1512.3966942148761</v>
      </c>
      <c r="U1697" s="30">
        <v>1833.1014487499999</v>
      </c>
      <c r="W1697">
        <f t="shared" si="115"/>
        <v>1830</v>
      </c>
      <c r="X1697" s="17">
        <f t="shared" si="114"/>
        <v>1830</v>
      </c>
      <c r="Y1697" t="s">
        <v>6957</v>
      </c>
      <c r="Z1697" t="s">
        <v>6957</v>
      </c>
      <c r="AA1697" t="s">
        <v>6958</v>
      </c>
      <c r="AB1697">
        <v>0</v>
      </c>
      <c r="AC1697">
        <v>0</v>
      </c>
    </row>
    <row r="1698" spans="1:29" ht="23.25">
      <c r="A1698">
        <v>1726</v>
      </c>
      <c r="B1698" t="s">
        <v>6956</v>
      </c>
      <c r="C1698" t="s">
        <v>6957</v>
      </c>
      <c r="D1698" t="s">
        <v>6957</v>
      </c>
      <c r="E1698" t="s">
        <v>6958</v>
      </c>
      <c r="F1698" t="s">
        <v>6958</v>
      </c>
      <c r="H1698" t="s">
        <v>2923</v>
      </c>
      <c r="I1698" t="s">
        <v>6296</v>
      </c>
      <c r="J1698" t="s">
        <v>6959</v>
      </c>
      <c r="K1698" t="s">
        <v>6959</v>
      </c>
      <c r="L1698">
        <v>0</v>
      </c>
      <c r="M1698">
        <v>0</v>
      </c>
      <c r="N1698">
        <v>0</v>
      </c>
      <c r="O1698" t="s">
        <v>6960</v>
      </c>
      <c r="P1698" s="1">
        <v>0.21</v>
      </c>
      <c r="Q1698" t="s">
        <v>6961</v>
      </c>
      <c r="R1698">
        <v>0</v>
      </c>
      <c r="S1698">
        <v>0</v>
      </c>
      <c r="T1698" s="10">
        <f t="shared" si="116"/>
        <v>1619.8347107438017</v>
      </c>
      <c r="U1698" s="30">
        <v>1958.4227519999999</v>
      </c>
      <c r="W1698">
        <f t="shared" si="115"/>
        <v>1960</v>
      </c>
      <c r="X1698" s="17">
        <f t="shared" si="114"/>
        <v>1960</v>
      </c>
      <c r="Y1698" t="s">
        <v>6957</v>
      </c>
      <c r="Z1698" t="s">
        <v>6957</v>
      </c>
      <c r="AA1698" t="s">
        <v>6958</v>
      </c>
      <c r="AB1698">
        <v>0</v>
      </c>
      <c r="AC1698">
        <v>0</v>
      </c>
    </row>
    <row r="1699" spans="1:29" ht="23.25">
      <c r="A1699">
        <v>1727</v>
      </c>
      <c r="B1699" t="s">
        <v>6956</v>
      </c>
      <c r="C1699" t="s">
        <v>6957</v>
      </c>
      <c r="D1699" t="s">
        <v>6957</v>
      </c>
      <c r="E1699" t="s">
        <v>6958</v>
      </c>
      <c r="F1699" t="s">
        <v>6958</v>
      </c>
      <c r="H1699" t="s">
        <v>2924</v>
      </c>
      <c r="I1699" t="s">
        <v>6297</v>
      </c>
      <c r="J1699" t="s">
        <v>6959</v>
      </c>
      <c r="K1699" t="s">
        <v>6959</v>
      </c>
      <c r="L1699">
        <v>0</v>
      </c>
      <c r="M1699">
        <v>0</v>
      </c>
      <c r="N1699">
        <v>0</v>
      </c>
      <c r="O1699" t="s">
        <v>6960</v>
      </c>
      <c r="P1699" s="1">
        <v>0.21</v>
      </c>
      <c r="Q1699" t="s">
        <v>6961</v>
      </c>
      <c r="R1699">
        <v>0</v>
      </c>
      <c r="S1699">
        <v>0</v>
      </c>
      <c r="T1699" s="10">
        <f t="shared" si="116"/>
        <v>1669.4214876033059</v>
      </c>
      <c r="U1699" s="30">
        <v>2024.8792492499997</v>
      </c>
      <c r="W1699">
        <f t="shared" si="115"/>
        <v>2020</v>
      </c>
      <c r="X1699" s="17">
        <f t="shared" si="114"/>
        <v>2020</v>
      </c>
      <c r="Y1699" t="s">
        <v>6957</v>
      </c>
      <c r="Z1699" t="s">
        <v>6957</v>
      </c>
      <c r="AA1699" t="s">
        <v>6958</v>
      </c>
      <c r="AB1699">
        <v>0</v>
      </c>
      <c r="AC1699">
        <v>0</v>
      </c>
    </row>
    <row r="1700" spans="1:29" ht="23.25">
      <c r="A1700">
        <v>1728</v>
      </c>
      <c r="B1700" t="s">
        <v>6956</v>
      </c>
      <c r="C1700" t="s">
        <v>6957</v>
      </c>
      <c r="D1700" t="s">
        <v>6957</v>
      </c>
      <c r="E1700" t="s">
        <v>6958</v>
      </c>
      <c r="F1700" t="s">
        <v>6958</v>
      </c>
      <c r="H1700" t="s">
        <v>2925</v>
      </c>
      <c r="I1700" t="s">
        <v>6298</v>
      </c>
      <c r="J1700" t="s">
        <v>6959</v>
      </c>
      <c r="K1700" t="s">
        <v>6959</v>
      </c>
      <c r="L1700">
        <v>0</v>
      </c>
      <c r="M1700">
        <v>0</v>
      </c>
      <c r="N1700">
        <v>0</v>
      </c>
      <c r="O1700" t="s">
        <v>6960</v>
      </c>
      <c r="P1700" s="1">
        <v>0.21</v>
      </c>
      <c r="Q1700" t="s">
        <v>6961</v>
      </c>
      <c r="R1700">
        <v>0</v>
      </c>
      <c r="S1700">
        <v>0</v>
      </c>
      <c r="T1700" s="10">
        <f t="shared" si="116"/>
        <v>1842.9752066115702</v>
      </c>
      <c r="U1700" s="30">
        <v>2229.351795</v>
      </c>
      <c r="W1700">
        <f t="shared" si="115"/>
        <v>2230</v>
      </c>
      <c r="X1700" s="17">
        <f t="shared" si="114"/>
        <v>2230</v>
      </c>
      <c r="Y1700" t="s">
        <v>6957</v>
      </c>
      <c r="Z1700" t="s">
        <v>6957</v>
      </c>
      <c r="AA1700" t="s">
        <v>6958</v>
      </c>
      <c r="AB1700">
        <v>0</v>
      </c>
      <c r="AC1700">
        <v>0</v>
      </c>
    </row>
    <row r="1701" spans="1:29" ht="23.25">
      <c r="A1701">
        <v>1729</v>
      </c>
      <c r="B1701" t="s">
        <v>6956</v>
      </c>
      <c r="C1701" t="s">
        <v>6957</v>
      </c>
      <c r="D1701" t="s">
        <v>6957</v>
      </c>
      <c r="E1701" t="s">
        <v>6958</v>
      </c>
      <c r="F1701" t="s">
        <v>6958</v>
      </c>
      <c r="H1701" t="s">
        <v>2926</v>
      </c>
      <c r="I1701" t="s">
        <v>6299</v>
      </c>
      <c r="J1701" t="s">
        <v>6959</v>
      </c>
      <c r="K1701" t="s">
        <v>6959</v>
      </c>
      <c r="L1701">
        <v>0</v>
      </c>
      <c r="M1701">
        <v>0</v>
      </c>
      <c r="N1701">
        <v>0</v>
      </c>
      <c r="O1701" t="s">
        <v>6960</v>
      </c>
      <c r="P1701" s="1">
        <v>0.21</v>
      </c>
      <c r="Q1701" t="s">
        <v>6961</v>
      </c>
      <c r="R1701">
        <v>0</v>
      </c>
      <c r="S1701">
        <v>0</v>
      </c>
      <c r="T1701" s="10">
        <f t="shared" si="116"/>
        <v>1842.9752066115702</v>
      </c>
      <c r="U1701" s="30">
        <v>2229.351795</v>
      </c>
      <c r="W1701">
        <f t="shared" si="115"/>
        <v>2230</v>
      </c>
      <c r="X1701" s="17">
        <f t="shared" si="114"/>
        <v>2230</v>
      </c>
      <c r="Y1701" t="s">
        <v>6957</v>
      </c>
      <c r="Z1701" t="s">
        <v>6957</v>
      </c>
      <c r="AA1701" t="s">
        <v>6958</v>
      </c>
      <c r="AB1701">
        <v>0</v>
      </c>
      <c r="AC1701">
        <v>0</v>
      </c>
    </row>
    <row r="1702" spans="1:29" ht="23.25">
      <c r="A1702">
        <v>1730</v>
      </c>
      <c r="B1702" t="s">
        <v>6956</v>
      </c>
      <c r="C1702" t="s">
        <v>6957</v>
      </c>
      <c r="D1702" t="s">
        <v>6957</v>
      </c>
      <c r="E1702" t="s">
        <v>6958</v>
      </c>
      <c r="F1702" t="s">
        <v>6958</v>
      </c>
      <c r="H1702" t="s">
        <v>2927</v>
      </c>
      <c r="I1702" t="s">
        <v>6300</v>
      </c>
      <c r="J1702" t="s">
        <v>6959</v>
      </c>
      <c r="K1702" t="s">
        <v>6959</v>
      </c>
      <c r="L1702">
        <v>0</v>
      </c>
      <c r="M1702">
        <v>0</v>
      </c>
      <c r="N1702">
        <v>0</v>
      </c>
      <c r="O1702" t="s">
        <v>6960</v>
      </c>
      <c r="P1702" s="1">
        <v>0.21</v>
      </c>
      <c r="Q1702" t="s">
        <v>6961</v>
      </c>
      <c r="R1702">
        <v>0</v>
      </c>
      <c r="S1702">
        <v>0</v>
      </c>
      <c r="T1702" s="10">
        <f t="shared" si="116"/>
        <v>1859.504132231405</v>
      </c>
      <c r="U1702" s="30">
        <v>2251.417113</v>
      </c>
      <c r="W1702">
        <f t="shared" si="115"/>
        <v>2250</v>
      </c>
      <c r="X1702" s="17">
        <f t="shared" si="114"/>
        <v>2250</v>
      </c>
      <c r="Y1702" t="s">
        <v>6957</v>
      </c>
      <c r="Z1702" t="s">
        <v>6957</v>
      </c>
      <c r="AA1702" t="s">
        <v>6958</v>
      </c>
      <c r="AB1702">
        <v>0</v>
      </c>
      <c r="AC1702">
        <v>0</v>
      </c>
    </row>
    <row r="1703" spans="1:29" ht="23.25">
      <c r="A1703">
        <v>1731</v>
      </c>
      <c r="B1703" t="s">
        <v>6956</v>
      </c>
      <c r="C1703" t="s">
        <v>6957</v>
      </c>
      <c r="D1703" t="s">
        <v>6957</v>
      </c>
      <c r="E1703" t="s">
        <v>6958</v>
      </c>
      <c r="F1703" t="s">
        <v>6958</v>
      </c>
      <c r="H1703" t="s">
        <v>2928</v>
      </c>
      <c r="I1703" t="s">
        <v>6301</v>
      </c>
      <c r="J1703" t="s">
        <v>6959</v>
      </c>
      <c r="K1703" t="s">
        <v>6959</v>
      </c>
      <c r="L1703">
        <v>0</v>
      </c>
      <c r="M1703">
        <v>0</v>
      </c>
      <c r="N1703">
        <v>0</v>
      </c>
      <c r="O1703" t="s">
        <v>6960</v>
      </c>
      <c r="P1703" s="1">
        <v>0.21</v>
      </c>
      <c r="Q1703" t="s">
        <v>6961</v>
      </c>
      <c r="R1703">
        <v>0</v>
      </c>
      <c r="S1703">
        <v>0</v>
      </c>
      <c r="T1703" s="10">
        <f t="shared" si="116"/>
        <v>1950.413223140496</v>
      </c>
      <c r="U1703" s="30">
        <v>2358.724995</v>
      </c>
      <c r="W1703">
        <f t="shared" si="115"/>
        <v>2360</v>
      </c>
      <c r="X1703" s="17">
        <f t="shared" si="114"/>
        <v>2360</v>
      </c>
      <c r="Y1703" t="s">
        <v>6957</v>
      </c>
      <c r="Z1703" t="s">
        <v>6957</v>
      </c>
      <c r="AA1703" t="s">
        <v>6958</v>
      </c>
      <c r="AB1703">
        <v>0</v>
      </c>
      <c r="AC1703">
        <v>0</v>
      </c>
    </row>
    <row r="1704" spans="1:29" ht="23.25">
      <c r="A1704">
        <v>1732</v>
      </c>
      <c r="B1704" t="s">
        <v>6956</v>
      </c>
      <c r="C1704" t="s">
        <v>6957</v>
      </c>
      <c r="D1704" t="s">
        <v>6957</v>
      </c>
      <c r="E1704" t="s">
        <v>6958</v>
      </c>
      <c r="F1704" t="s">
        <v>6958</v>
      </c>
      <c r="H1704" t="s">
        <v>2929</v>
      </c>
      <c r="I1704" t="s">
        <v>6302</v>
      </c>
      <c r="J1704" t="s">
        <v>6959</v>
      </c>
      <c r="K1704" t="s">
        <v>6959</v>
      </c>
      <c r="L1704">
        <v>0</v>
      </c>
      <c r="M1704">
        <v>0</v>
      </c>
      <c r="N1704">
        <v>0</v>
      </c>
      <c r="O1704" t="s">
        <v>6960</v>
      </c>
      <c r="P1704" s="1">
        <v>0.21</v>
      </c>
      <c r="Q1704" t="s">
        <v>6961</v>
      </c>
      <c r="R1704">
        <v>0</v>
      </c>
      <c r="S1704">
        <v>0</v>
      </c>
      <c r="T1704" s="10">
        <f t="shared" si="116"/>
        <v>1991.7355371900826</v>
      </c>
      <c r="U1704" s="30">
        <v>2412.5047155000002</v>
      </c>
      <c r="W1704">
        <f t="shared" si="115"/>
        <v>2410</v>
      </c>
      <c r="X1704" s="17">
        <f t="shared" si="114"/>
        <v>2410</v>
      </c>
      <c r="Y1704" t="s">
        <v>6957</v>
      </c>
      <c r="Z1704" t="s">
        <v>6957</v>
      </c>
      <c r="AA1704" t="s">
        <v>6958</v>
      </c>
      <c r="AB1704">
        <v>0</v>
      </c>
      <c r="AC1704">
        <v>0</v>
      </c>
    </row>
    <row r="1705" spans="1:29" ht="23.25">
      <c r="A1705">
        <v>1733</v>
      </c>
      <c r="B1705" t="s">
        <v>6956</v>
      </c>
      <c r="C1705" t="s">
        <v>6957</v>
      </c>
      <c r="D1705" t="s">
        <v>6957</v>
      </c>
      <c r="E1705" t="s">
        <v>6958</v>
      </c>
      <c r="F1705" t="s">
        <v>6958</v>
      </c>
      <c r="H1705" t="s">
        <v>2930</v>
      </c>
      <c r="I1705" t="s">
        <v>6303</v>
      </c>
      <c r="J1705" t="s">
        <v>6959</v>
      </c>
      <c r="K1705" t="s">
        <v>6959</v>
      </c>
      <c r="L1705">
        <v>0</v>
      </c>
      <c r="M1705">
        <v>0</v>
      </c>
      <c r="N1705">
        <v>0</v>
      </c>
      <c r="O1705" t="s">
        <v>6960</v>
      </c>
      <c r="P1705" s="1">
        <v>0.21</v>
      </c>
      <c r="Q1705" t="s">
        <v>6961</v>
      </c>
      <c r="R1705">
        <v>0</v>
      </c>
      <c r="S1705">
        <v>0</v>
      </c>
      <c r="T1705" s="10">
        <f t="shared" si="116"/>
        <v>2363.6363636363635</v>
      </c>
      <c r="U1705" s="30">
        <v>2864.5652227499995</v>
      </c>
      <c r="W1705">
        <f t="shared" si="115"/>
        <v>2860</v>
      </c>
      <c r="X1705" s="17">
        <f t="shared" si="114"/>
        <v>2860</v>
      </c>
      <c r="Y1705" t="s">
        <v>6957</v>
      </c>
      <c r="Z1705" t="s">
        <v>6957</v>
      </c>
      <c r="AA1705" t="s">
        <v>6958</v>
      </c>
      <c r="AB1705">
        <v>0</v>
      </c>
      <c r="AC1705">
        <v>0</v>
      </c>
    </row>
    <row r="1706" spans="1:29" ht="23.25">
      <c r="A1706">
        <v>1734</v>
      </c>
      <c r="B1706" t="s">
        <v>6956</v>
      </c>
      <c r="C1706" t="s">
        <v>6957</v>
      </c>
      <c r="D1706" t="s">
        <v>6957</v>
      </c>
      <c r="E1706" t="s">
        <v>6958</v>
      </c>
      <c r="F1706" t="s">
        <v>6958</v>
      </c>
      <c r="H1706" t="s">
        <v>2931</v>
      </c>
      <c r="I1706" t="s">
        <v>6304</v>
      </c>
      <c r="J1706" t="s">
        <v>6959</v>
      </c>
      <c r="K1706" t="s">
        <v>6959</v>
      </c>
      <c r="L1706">
        <v>0</v>
      </c>
      <c r="M1706">
        <v>0</v>
      </c>
      <c r="N1706">
        <v>0</v>
      </c>
      <c r="O1706" t="s">
        <v>6960</v>
      </c>
      <c r="P1706" s="1">
        <v>0.21</v>
      </c>
      <c r="Q1706" t="s">
        <v>6961</v>
      </c>
      <c r="R1706">
        <v>0</v>
      </c>
      <c r="S1706">
        <v>0</v>
      </c>
      <c r="T1706" s="10">
        <f t="shared" si="116"/>
        <v>2471.0743801652893</v>
      </c>
      <c r="U1706" s="30">
        <v>2989.8865259999998</v>
      </c>
      <c r="W1706">
        <f t="shared" si="115"/>
        <v>2990</v>
      </c>
      <c r="X1706" s="17">
        <f t="shared" si="114"/>
        <v>2990</v>
      </c>
      <c r="Y1706" t="s">
        <v>6957</v>
      </c>
      <c r="Z1706" t="s">
        <v>6957</v>
      </c>
      <c r="AA1706" t="s">
        <v>6958</v>
      </c>
      <c r="AB1706">
        <v>0</v>
      </c>
      <c r="AC1706">
        <v>0</v>
      </c>
    </row>
    <row r="1707" spans="1:29" ht="23.25">
      <c r="A1707">
        <v>1735</v>
      </c>
      <c r="B1707" t="s">
        <v>6956</v>
      </c>
      <c r="C1707" t="s">
        <v>6957</v>
      </c>
      <c r="D1707" t="s">
        <v>6957</v>
      </c>
      <c r="E1707" t="s">
        <v>6958</v>
      </c>
      <c r="F1707" t="s">
        <v>6958</v>
      </c>
      <c r="H1707" t="s">
        <v>2932</v>
      </c>
      <c r="I1707" t="s">
        <v>6305</v>
      </c>
      <c r="J1707" t="s">
        <v>6959</v>
      </c>
      <c r="K1707" t="s">
        <v>6959</v>
      </c>
      <c r="L1707">
        <v>0</v>
      </c>
      <c r="M1707">
        <v>0</v>
      </c>
      <c r="N1707">
        <v>0</v>
      </c>
      <c r="O1707" t="s">
        <v>6960</v>
      </c>
      <c r="P1707" s="1">
        <v>0.21</v>
      </c>
      <c r="Q1707" t="s">
        <v>6961</v>
      </c>
      <c r="R1707">
        <v>0</v>
      </c>
      <c r="S1707">
        <v>0</v>
      </c>
      <c r="T1707" s="10">
        <f t="shared" si="116"/>
        <v>2471.0743801652893</v>
      </c>
      <c r="U1707" s="30">
        <v>2989.8865259999998</v>
      </c>
      <c r="W1707">
        <f t="shared" si="115"/>
        <v>2990</v>
      </c>
      <c r="X1707" s="17">
        <f t="shared" si="114"/>
        <v>2990</v>
      </c>
      <c r="Y1707" t="s">
        <v>6957</v>
      </c>
      <c r="Z1707" t="s">
        <v>6957</v>
      </c>
      <c r="AA1707" t="s">
        <v>6958</v>
      </c>
      <c r="AB1707">
        <v>0</v>
      </c>
      <c r="AC1707">
        <v>0</v>
      </c>
    </row>
    <row r="1708" spans="1:29" ht="23.25">
      <c r="A1708">
        <v>1736</v>
      </c>
      <c r="B1708" t="s">
        <v>6956</v>
      </c>
      <c r="C1708" t="s">
        <v>6957</v>
      </c>
      <c r="D1708" t="s">
        <v>6957</v>
      </c>
      <c r="E1708" t="s">
        <v>6958</v>
      </c>
      <c r="F1708" t="s">
        <v>6958</v>
      </c>
      <c r="H1708" t="s">
        <v>2933</v>
      </c>
      <c r="I1708" t="s">
        <v>6306</v>
      </c>
      <c r="J1708" t="s">
        <v>6959</v>
      </c>
      <c r="K1708" t="s">
        <v>6959</v>
      </c>
      <c r="L1708">
        <v>0</v>
      </c>
      <c r="M1708">
        <v>0</v>
      </c>
      <c r="N1708">
        <v>0</v>
      </c>
      <c r="O1708" t="s">
        <v>6960</v>
      </c>
      <c r="P1708" s="1">
        <v>0.21</v>
      </c>
      <c r="Q1708" t="s">
        <v>6961</v>
      </c>
      <c r="R1708">
        <v>0</v>
      </c>
      <c r="S1708">
        <v>0</v>
      </c>
      <c r="T1708" s="10">
        <f t="shared" si="116"/>
        <v>2487.6033057851241</v>
      </c>
      <c r="U1708" s="30">
        <v>3011.7002849999999</v>
      </c>
      <c r="W1708">
        <f t="shared" si="115"/>
        <v>3010</v>
      </c>
      <c r="X1708" s="17">
        <f t="shared" si="114"/>
        <v>3010</v>
      </c>
      <c r="Y1708" t="s">
        <v>6957</v>
      </c>
      <c r="Z1708" t="s">
        <v>6957</v>
      </c>
      <c r="AA1708" t="s">
        <v>6958</v>
      </c>
      <c r="AB1708">
        <v>0</v>
      </c>
      <c r="AC1708">
        <v>0</v>
      </c>
    </row>
    <row r="1709" spans="1:29" ht="23.25">
      <c r="A1709">
        <v>1737</v>
      </c>
      <c r="B1709" t="s">
        <v>6956</v>
      </c>
      <c r="C1709" t="s">
        <v>6957</v>
      </c>
      <c r="D1709" t="s">
        <v>6957</v>
      </c>
      <c r="E1709" t="s">
        <v>6958</v>
      </c>
      <c r="F1709" t="s">
        <v>6958</v>
      </c>
      <c r="H1709" t="s">
        <v>2934</v>
      </c>
      <c r="I1709" t="s">
        <v>6307</v>
      </c>
      <c r="J1709" t="s">
        <v>6959</v>
      </c>
      <c r="K1709" t="s">
        <v>6959</v>
      </c>
      <c r="L1709">
        <v>0</v>
      </c>
      <c r="M1709">
        <v>0</v>
      </c>
      <c r="N1709">
        <v>0</v>
      </c>
      <c r="O1709" t="s">
        <v>6960</v>
      </c>
      <c r="P1709" s="1">
        <v>0.21</v>
      </c>
      <c r="Q1709" t="s">
        <v>6961</v>
      </c>
      <c r="R1709">
        <v>0</v>
      </c>
      <c r="S1709">
        <v>0</v>
      </c>
      <c r="T1709" s="10">
        <f t="shared" si="116"/>
        <v>2727.2727272727275</v>
      </c>
      <c r="U1709" s="30">
        <v>3302.9247487499997</v>
      </c>
      <c r="W1709">
        <f t="shared" si="115"/>
        <v>3300</v>
      </c>
      <c r="X1709" s="17">
        <f t="shared" si="114"/>
        <v>3300</v>
      </c>
      <c r="Y1709" t="s">
        <v>6957</v>
      </c>
      <c r="Z1709" t="s">
        <v>6957</v>
      </c>
      <c r="AA1709" t="s">
        <v>6958</v>
      </c>
      <c r="AB1709">
        <v>0</v>
      </c>
      <c r="AC1709">
        <v>0</v>
      </c>
    </row>
    <row r="1710" spans="1:29" ht="23.25">
      <c r="A1710">
        <v>1738</v>
      </c>
      <c r="B1710" t="s">
        <v>6956</v>
      </c>
      <c r="C1710" t="s">
        <v>6957</v>
      </c>
      <c r="D1710" t="s">
        <v>6957</v>
      </c>
      <c r="E1710" t="s">
        <v>6958</v>
      </c>
      <c r="F1710" t="s">
        <v>6958</v>
      </c>
      <c r="H1710" t="s">
        <v>2935</v>
      </c>
      <c r="I1710" t="s">
        <v>6308</v>
      </c>
      <c r="J1710" t="s">
        <v>6959</v>
      </c>
      <c r="K1710" t="s">
        <v>6959</v>
      </c>
      <c r="L1710">
        <v>0</v>
      </c>
      <c r="M1710">
        <v>0</v>
      </c>
      <c r="N1710">
        <v>0</v>
      </c>
      <c r="O1710" t="s">
        <v>6960</v>
      </c>
      <c r="P1710" s="1">
        <v>0.21</v>
      </c>
      <c r="Q1710" t="s">
        <v>6961</v>
      </c>
      <c r="R1710">
        <v>0</v>
      </c>
      <c r="S1710">
        <v>0</v>
      </c>
      <c r="T1710" s="10">
        <f t="shared" si="116"/>
        <v>2760.3305785123966</v>
      </c>
      <c r="U1710" s="30">
        <v>3338.4394890000003</v>
      </c>
      <c r="W1710">
        <f t="shared" si="115"/>
        <v>3340</v>
      </c>
      <c r="X1710" s="17">
        <f t="shared" si="114"/>
        <v>3340</v>
      </c>
      <c r="Y1710" t="s">
        <v>6957</v>
      </c>
      <c r="Z1710" t="s">
        <v>6957</v>
      </c>
      <c r="AA1710" t="s">
        <v>6958</v>
      </c>
      <c r="AB1710">
        <v>0</v>
      </c>
      <c r="AC1710">
        <v>0</v>
      </c>
    </row>
    <row r="1711" spans="1:29" ht="23.25">
      <c r="A1711">
        <v>1739</v>
      </c>
      <c r="B1711" t="s">
        <v>6956</v>
      </c>
      <c r="C1711" t="s">
        <v>6957</v>
      </c>
      <c r="D1711" t="s">
        <v>6957</v>
      </c>
      <c r="E1711" t="s">
        <v>6958</v>
      </c>
      <c r="F1711" t="s">
        <v>6958</v>
      </c>
      <c r="H1711" t="s">
        <v>2936</v>
      </c>
      <c r="I1711" t="s">
        <v>6309</v>
      </c>
      <c r="J1711" t="s">
        <v>6959</v>
      </c>
      <c r="K1711" t="s">
        <v>6959</v>
      </c>
      <c r="L1711">
        <v>0</v>
      </c>
      <c r="M1711">
        <v>0</v>
      </c>
      <c r="N1711">
        <v>0</v>
      </c>
      <c r="O1711" t="s">
        <v>6960</v>
      </c>
      <c r="P1711" s="1">
        <v>0.21</v>
      </c>
      <c r="Q1711" t="s">
        <v>6961</v>
      </c>
      <c r="R1711">
        <v>0</v>
      </c>
      <c r="S1711">
        <v>0</v>
      </c>
      <c r="T1711" s="10">
        <f t="shared" si="116"/>
        <v>2760.3305785123966</v>
      </c>
      <c r="U1711" s="30">
        <v>3338.4394890000003</v>
      </c>
      <c r="W1711">
        <f t="shared" si="115"/>
        <v>3340</v>
      </c>
      <c r="X1711" s="17">
        <f t="shared" si="114"/>
        <v>3340</v>
      </c>
      <c r="Y1711" t="s">
        <v>6957</v>
      </c>
      <c r="Z1711" t="s">
        <v>6957</v>
      </c>
      <c r="AA1711" t="s">
        <v>6958</v>
      </c>
      <c r="AB1711">
        <v>0</v>
      </c>
      <c r="AC1711">
        <v>0</v>
      </c>
    </row>
    <row r="1712" spans="1:29" ht="23.25">
      <c r="A1712">
        <v>1740</v>
      </c>
      <c r="B1712" t="s">
        <v>6956</v>
      </c>
      <c r="C1712" t="s">
        <v>6957</v>
      </c>
      <c r="D1712" t="s">
        <v>6957</v>
      </c>
      <c r="E1712" t="s">
        <v>6958</v>
      </c>
      <c r="F1712" t="s">
        <v>6958</v>
      </c>
      <c r="H1712" t="s">
        <v>2937</v>
      </c>
      <c r="I1712" t="s">
        <v>6310</v>
      </c>
      <c r="J1712" t="s">
        <v>6959</v>
      </c>
      <c r="K1712" t="s">
        <v>6959</v>
      </c>
      <c r="L1712">
        <v>0</v>
      </c>
      <c r="M1712">
        <v>0</v>
      </c>
      <c r="N1712">
        <v>0</v>
      </c>
      <c r="O1712" t="s">
        <v>6960</v>
      </c>
      <c r="P1712" s="1">
        <v>0.21</v>
      </c>
      <c r="Q1712" t="s">
        <v>6961</v>
      </c>
      <c r="R1712">
        <v>0</v>
      </c>
      <c r="S1712">
        <v>0</v>
      </c>
      <c r="T1712" s="10">
        <f t="shared" si="116"/>
        <v>2785.1239669421489</v>
      </c>
      <c r="U1712" s="30">
        <v>3367.1082307499996</v>
      </c>
      <c r="W1712">
        <f t="shared" si="115"/>
        <v>3370</v>
      </c>
      <c r="X1712" s="17">
        <f t="shared" si="114"/>
        <v>3370</v>
      </c>
      <c r="Y1712" t="s">
        <v>6957</v>
      </c>
      <c r="Z1712" t="s">
        <v>6957</v>
      </c>
      <c r="AA1712" t="s">
        <v>6958</v>
      </c>
      <c r="AB1712">
        <v>0</v>
      </c>
      <c r="AC1712">
        <v>0</v>
      </c>
    </row>
    <row r="1713" spans="1:29" ht="23.25">
      <c r="A1713">
        <v>1741</v>
      </c>
      <c r="B1713" t="s">
        <v>6956</v>
      </c>
      <c r="C1713" t="s">
        <v>6957</v>
      </c>
      <c r="D1713" t="s">
        <v>6957</v>
      </c>
      <c r="E1713" t="s">
        <v>6958</v>
      </c>
      <c r="F1713" t="s">
        <v>6958</v>
      </c>
      <c r="H1713" t="s">
        <v>2938</v>
      </c>
      <c r="I1713" t="s">
        <v>6311</v>
      </c>
      <c r="J1713" t="s">
        <v>6959</v>
      </c>
      <c r="K1713" t="s">
        <v>6959</v>
      </c>
      <c r="L1713">
        <v>0</v>
      </c>
      <c r="M1713">
        <v>0</v>
      </c>
      <c r="N1713">
        <v>0</v>
      </c>
      <c r="O1713" t="s">
        <v>6960</v>
      </c>
      <c r="P1713" s="1">
        <v>0.21</v>
      </c>
      <c r="Q1713" t="s">
        <v>6961</v>
      </c>
      <c r="R1713">
        <v>0</v>
      </c>
      <c r="S1713">
        <v>0</v>
      </c>
      <c r="T1713" s="10">
        <f t="shared" si="116"/>
        <v>2785.1239669421489</v>
      </c>
      <c r="U1713" s="30">
        <v>3367.1082307499996</v>
      </c>
      <c r="W1713">
        <f t="shared" si="115"/>
        <v>3370</v>
      </c>
      <c r="X1713" s="17">
        <f t="shared" si="114"/>
        <v>3370</v>
      </c>
      <c r="Y1713" t="s">
        <v>6957</v>
      </c>
      <c r="Z1713" t="s">
        <v>6957</v>
      </c>
      <c r="AA1713" t="s">
        <v>6958</v>
      </c>
      <c r="AB1713">
        <v>0</v>
      </c>
      <c r="AC1713">
        <v>0</v>
      </c>
    </row>
    <row r="1714" spans="1:29" ht="23.25">
      <c r="A1714">
        <v>1742</v>
      </c>
      <c r="B1714" t="s">
        <v>6956</v>
      </c>
      <c r="C1714" t="s">
        <v>6957</v>
      </c>
      <c r="D1714" t="s">
        <v>6957</v>
      </c>
      <c r="E1714" t="s">
        <v>6958</v>
      </c>
      <c r="F1714" t="s">
        <v>6958</v>
      </c>
      <c r="H1714" t="s">
        <v>2939</v>
      </c>
      <c r="I1714" t="s">
        <v>6312</v>
      </c>
      <c r="J1714" t="s">
        <v>6959</v>
      </c>
      <c r="K1714" t="s">
        <v>6959</v>
      </c>
      <c r="L1714">
        <v>0</v>
      </c>
      <c r="M1714">
        <v>0</v>
      </c>
      <c r="N1714">
        <v>0</v>
      </c>
      <c r="O1714" t="s">
        <v>6960</v>
      </c>
      <c r="P1714" s="1">
        <v>0.21</v>
      </c>
      <c r="Q1714" t="s">
        <v>6961</v>
      </c>
      <c r="R1714">
        <v>0</v>
      </c>
      <c r="S1714">
        <v>0</v>
      </c>
      <c r="T1714" s="10">
        <f t="shared" si="116"/>
        <v>2859.504132231405</v>
      </c>
      <c r="U1714" s="30">
        <v>3456.6542504999998</v>
      </c>
      <c r="W1714">
        <f t="shared" si="115"/>
        <v>3460</v>
      </c>
      <c r="X1714" s="17">
        <f t="shared" si="114"/>
        <v>3460</v>
      </c>
      <c r="Y1714" t="s">
        <v>6957</v>
      </c>
      <c r="Z1714" t="s">
        <v>6957</v>
      </c>
      <c r="AA1714" t="s">
        <v>6958</v>
      </c>
      <c r="AB1714">
        <v>0</v>
      </c>
      <c r="AC1714">
        <v>0</v>
      </c>
    </row>
    <row r="1715" spans="1:29" ht="23.25">
      <c r="A1715">
        <v>1743</v>
      </c>
      <c r="B1715" t="s">
        <v>6956</v>
      </c>
      <c r="C1715" t="s">
        <v>6957</v>
      </c>
      <c r="D1715" t="s">
        <v>6957</v>
      </c>
      <c r="E1715" t="s">
        <v>6958</v>
      </c>
      <c r="F1715" t="s">
        <v>6958</v>
      </c>
      <c r="H1715" t="s">
        <v>2940</v>
      </c>
      <c r="I1715" t="s">
        <v>6313</v>
      </c>
      <c r="J1715" t="s">
        <v>6959</v>
      </c>
      <c r="K1715" t="s">
        <v>6959</v>
      </c>
      <c r="L1715">
        <v>0</v>
      </c>
      <c r="M1715">
        <v>0</v>
      </c>
      <c r="N1715">
        <v>0</v>
      </c>
      <c r="O1715" t="s">
        <v>6960</v>
      </c>
      <c r="P1715" s="1">
        <v>0.21</v>
      </c>
      <c r="Q1715" t="s">
        <v>6961</v>
      </c>
      <c r="R1715">
        <v>0</v>
      </c>
      <c r="S1715">
        <v>0</v>
      </c>
      <c r="T1715" s="10">
        <f t="shared" si="116"/>
        <v>2859.504132231405</v>
      </c>
      <c r="U1715" s="30">
        <v>3456.6542504999998</v>
      </c>
      <c r="W1715">
        <f t="shared" si="115"/>
        <v>3460</v>
      </c>
      <c r="X1715" s="17">
        <f t="shared" si="114"/>
        <v>3460</v>
      </c>
      <c r="Y1715" t="s">
        <v>6957</v>
      </c>
      <c r="Z1715" t="s">
        <v>6957</v>
      </c>
      <c r="AA1715" t="s">
        <v>6958</v>
      </c>
      <c r="AB1715">
        <v>0</v>
      </c>
      <c r="AC1715">
        <v>0</v>
      </c>
    </row>
    <row r="1716" spans="1:29" ht="23.25">
      <c r="A1716">
        <v>1744</v>
      </c>
      <c r="B1716" t="s">
        <v>6956</v>
      </c>
      <c r="C1716" t="s">
        <v>6957</v>
      </c>
      <c r="D1716" t="s">
        <v>6957</v>
      </c>
      <c r="E1716" t="s">
        <v>6958</v>
      </c>
      <c r="F1716" t="s">
        <v>6958</v>
      </c>
      <c r="H1716" t="s">
        <v>2941</v>
      </c>
      <c r="I1716" t="s">
        <v>6314</v>
      </c>
      <c r="J1716" t="s">
        <v>6959</v>
      </c>
      <c r="K1716" t="s">
        <v>6959</v>
      </c>
      <c r="L1716">
        <v>0</v>
      </c>
      <c r="M1716">
        <v>0</v>
      </c>
      <c r="N1716">
        <v>0</v>
      </c>
      <c r="O1716" t="s">
        <v>6960</v>
      </c>
      <c r="P1716" s="1">
        <v>0.21</v>
      </c>
      <c r="Q1716" t="s">
        <v>6961</v>
      </c>
      <c r="R1716">
        <v>0</v>
      </c>
      <c r="S1716">
        <v>0</v>
      </c>
      <c r="T1716" s="10">
        <f t="shared" si="116"/>
        <v>3057.8512396694214</v>
      </c>
      <c r="U1716" s="30">
        <v>3702.9844170000001</v>
      </c>
      <c r="W1716">
        <f t="shared" si="115"/>
        <v>3700</v>
      </c>
      <c r="X1716" s="17">
        <f t="shared" si="114"/>
        <v>3700</v>
      </c>
      <c r="Y1716" t="s">
        <v>6957</v>
      </c>
      <c r="Z1716" t="s">
        <v>6957</v>
      </c>
      <c r="AA1716" t="s">
        <v>6958</v>
      </c>
      <c r="AB1716">
        <v>0</v>
      </c>
      <c r="AC1716">
        <v>0</v>
      </c>
    </row>
    <row r="1717" spans="1:29" ht="23.25">
      <c r="A1717">
        <v>1745</v>
      </c>
      <c r="B1717" t="s">
        <v>6956</v>
      </c>
      <c r="C1717" t="s">
        <v>6957</v>
      </c>
      <c r="D1717" t="s">
        <v>6957</v>
      </c>
      <c r="E1717" t="s">
        <v>6958</v>
      </c>
      <c r="F1717" t="s">
        <v>6958</v>
      </c>
      <c r="H1717" t="s">
        <v>2942</v>
      </c>
      <c r="I1717" t="s">
        <v>6315</v>
      </c>
      <c r="J1717" t="s">
        <v>6959</v>
      </c>
      <c r="K1717" t="s">
        <v>6959</v>
      </c>
      <c r="L1717">
        <v>0</v>
      </c>
      <c r="M1717">
        <v>0</v>
      </c>
      <c r="N1717">
        <v>0</v>
      </c>
      <c r="O1717" t="s">
        <v>6960</v>
      </c>
      <c r="P1717" s="1">
        <v>0.21</v>
      </c>
      <c r="Q1717" t="s">
        <v>6961</v>
      </c>
      <c r="R1717">
        <v>0</v>
      </c>
      <c r="S1717">
        <v>0</v>
      </c>
      <c r="T1717" s="10">
        <f t="shared" si="116"/>
        <v>3289.2561983471073</v>
      </c>
      <c r="U1717" s="30">
        <v>3984.8203394999996</v>
      </c>
      <c r="W1717">
        <f t="shared" si="115"/>
        <v>3980</v>
      </c>
      <c r="X1717" s="17">
        <f t="shared" si="114"/>
        <v>3980</v>
      </c>
      <c r="Y1717" t="s">
        <v>6957</v>
      </c>
      <c r="Z1717" t="s">
        <v>6957</v>
      </c>
      <c r="AA1717" t="s">
        <v>6958</v>
      </c>
      <c r="AB1717">
        <v>0</v>
      </c>
      <c r="AC1717">
        <v>0</v>
      </c>
    </row>
    <row r="1718" spans="1:29" ht="23.25">
      <c r="A1718">
        <v>1746</v>
      </c>
      <c r="B1718" t="s">
        <v>6956</v>
      </c>
      <c r="C1718" t="s">
        <v>6957</v>
      </c>
      <c r="D1718" t="s">
        <v>6957</v>
      </c>
      <c r="E1718" t="s">
        <v>6958</v>
      </c>
      <c r="F1718" t="s">
        <v>6958</v>
      </c>
      <c r="H1718" t="s">
        <v>2943</v>
      </c>
      <c r="I1718" t="s">
        <v>6316</v>
      </c>
      <c r="J1718" t="s">
        <v>6959</v>
      </c>
      <c r="K1718" t="s">
        <v>6959</v>
      </c>
      <c r="L1718">
        <v>0</v>
      </c>
      <c r="M1718">
        <v>0</v>
      </c>
      <c r="N1718">
        <v>0</v>
      </c>
      <c r="O1718" t="s">
        <v>6960</v>
      </c>
      <c r="P1718" s="1">
        <v>0.21</v>
      </c>
      <c r="Q1718" t="s">
        <v>6961</v>
      </c>
      <c r="R1718">
        <v>0</v>
      </c>
      <c r="S1718">
        <v>0</v>
      </c>
      <c r="T1718" s="10">
        <f t="shared" si="116"/>
        <v>3413.2231404958679</v>
      </c>
      <c r="U1718" s="30">
        <v>4125.1094032500005</v>
      </c>
      <c r="W1718">
        <f t="shared" si="115"/>
        <v>4130</v>
      </c>
      <c r="X1718" s="17">
        <f t="shared" si="114"/>
        <v>4130</v>
      </c>
      <c r="Y1718" t="s">
        <v>6957</v>
      </c>
      <c r="Z1718" t="s">
        <v>6957</v>
      </c>
      <c r="AA1718" t="s">
        <v>6958</v>
      </c>
      <c r="AB1718">
        <v>0</v>
      </c>
      <c r="AC1718">
        <v>0</v>
      </c>
    </row>
    <row r="1719" spans="1:29" ht="23.25">
      <c r="A1719">
        <v>1747</v>
      </c>
      <c r="B1719" t="s">
        <v>6956</v>
      </c>
      <c r="C1719" t="s">
        <v>6957</v>
      </c>
      <c r="D1719" t="s">
        <v>6957</v>
      </c>
      <c r="E1719" t="s">
        <v>6958</v>
      </c>
      <c r="F1719" t="s">
        <v>6958</v>
      </c>
      <c r="H1719" t="s">
        <v>2944</v>
      </c>
      <c r="I1719" t="s">
        <v>6317</v>
      </c>
      <c r="J1719" t="s">
        <v>6959</v>
      </c>
      <c r="K1719" t="s">
        <v>6959</v>
      </c>
      <c r="L1719">
        <v>0</v>
      </c>
      <c r="M1719">
        <v>0</v>
      </c>
      <c r="N1719">
        <v>0</v>
      </c>
      <c r="O1719" t="s">
        <v>6960</v>
      </c>
      <c r="P1719" s="1">
        <v>0.21</v>
      </c>
      <c r="Q1719" t="s">
        <v>6961</v>
      </c>
      <c r="R1719">
        <v>0</v>
      </c>
      <c r="S1719">
        <v>0</v>
      </c>
      <c r="T1719" s="10">
        <f t="shared" si="116"/>
        <v>3520.6611570247933</v>
      </c>
      <c r="U1719" s="30">
        <v>4262.0922629999995</v>
      </c>
      <c r="W1719">
        <f t="shared" si="115"/>
        <v>4260</v>
      </c>
      <c r="X1719" s="17">
        <f t="shared" ref="X1719:X1782" si="117">W1719</f>
        <v>4260</v>
      </c>
      <c r="Y1719" t="s">
        <v>6957</v>
      </c>
      <c r="Z1719" t="s">
        <v>6957</v>
      </c>
      <c r="AA1719" t="s">
        <v>6958</v>
      </c>
      <c r="AB1719">
        <v>0</v>
      </c>
      <c r="AC1719">
        <v>0</v>
      </c>
    </row>
    <row r="1720" spans="1:29" ht="23.25">
      <c r="A1720">
        <v>1748</v>
      </c>
      <c r="B1720" t="s">
        <v>6956</v>
      </c>
      <c r="C1720" t="s">
        <v>6957</v>
      </c>
      <c r="D1720" t="s">
        <v>6957</v>
      </c>
      <c r="E1720" t="s">
        <v>6958</v>
      </c>
      <c r="F1720" t="s">
        <v>6958</v>
      </c>
      <c r="H1720" t="s">
        <v>2945</v>
      </c>
      <c r="I1720" t="s">
        <v>6318</v>
      </c>
      <c r="J1720" t="s">
        <v>6959</v>
      </c>
      <c r="K1720" t="s">
        <v>6959</v>
      </c>
      <c r="L1720">
        <v>0</v>
      </c>
      <c r="M1720">
        <v>0</v>
      </c>
      <c r="N1720">
        <v>0</v>
      </c>
      <c r="O1720" t="s">
        <v>6960</v>
      </c>
      <c r="P1720" s="1">
        <v>0.21</v>
      </c>
      <c r="Q1720" t="s">
        <v>6961</v>
      </c>
      <c r="R1720">
        <v>0</v>
      </c>
      <c r="S1720">
        <v>0</v>
      </c>
      <c r="T1720" s="10">
        <f t="shared" si="116"/>
        <v>3710.7438016528927</v>
      </c>
      <c r="U1720" s="30">
        <v>4492.1878897499992</v>
      </c>
      <c r="W1720">
        <f t="shared" si="115"/>
        <v>4490</v>
      </c>
      <c r="X1720" s="17">
        <f t="shared" si="117"/>
        <v>4490</v>
      </c>
      <c r="Y1720" t="s">
        <v>6957</v>
      </c>
      <c r="Z1720" t="s">
        <v>6957</v>
      </c>
      <c r="AA1720" t="s">
        <v>6958</v>
      </c>
      <c r="AB1720">
        <v>0</v>
      </c>
      <c r="AC1720">
        <v>0</v>
      </c>
    </row>
    <row r="1721" spans="1:29" ht="23.25">
      <c r="A1721">
        <v>1749</v>
      </c>
      <c r="B1721" t="s">
        <v>6956</v>
      </c>
      <c r="C1721" t="s">
        <v>6957</v>
      </c>
      <c r="D1721" t="s">
        <v>6957</v>
      </c>
      <c r="E1721" t="s">
        <v>6958</v>
      </c>
      <c r="F1721" t="s">
        <v>6958</v>
      </c>
      <c r="H1721" t="s">
        <v>2946</v>
      </c>
      <c r="I1721" t="s">
        <v>6319</v>
      </c>
      <c r="J1721" t="s">
        <v>6959</v>
      </c>
      <c r="K1721" t="s">
        <v>6959</v>
      </c>
      <c r="L1721">
        <v>0</v>
      </c>
      <c r="M1721">
        <v>0</v>
      </c>
      <c r="N1721">
        <v>0</v>
      </c>
      <c r="O1721" t="s">
        <v>6960</v>
      </c>
      <c r="P1721" s="1">
        <v>0.21</v>
      </c>
      <c r="Q1721" t="s">
        <v>6961</v>
      </c>
      <c r="R1721">
        <v>0</v>
      </c>
      <c r="S1721">
        <v>0</v>
      </c>
      <c r="T1721" s="10">
        <f t="shared" si="116"/>
        <v>3710.7438016528927</v>
      </c>
      <c r="U1721" s="30">
        <v>4492.1878897499992</v>
      </c>
      <c r="W1721">
        <f t="shared" si="115"/>
        <v>4490</v>
      </c>
      <c r="X1721" s="17">
        <f t="shared" si="117"/>
        <v>4490</v>
      </c>
      <c r="Y1721" t="s">
        <v>6957</v>
      </c>
      <c r="Z1721" t="s">
        <v>6957</v>
      </c>
      <c r="AA1721" t="s">
        <v>6958</v>
      </c>
      <c r="AB1721">
        <v>0</v>
      </c>
      <c r="AC1721">
        <v>0</v>
      </c>
    </row>
    <row r="1722" spans="1:29" ht="23.25">
      <c r="A1722">
        <v>1750</v>
      </c>
      <c r="B1722" t="s">
        <v>6956</v>
      </c>
      <c r="C1722" t="s">
        <v>6957</v>
      </c>
      <c r="D1722" t="s">
        <v>6957</v>
      </c>
      <c r="E1722" t="s">
        <v>6958</v>
      </c>
      <c r="F1722" t="s">
        <v>6958</v>
      </c>
      <c r="H1722" t="s">
        <v>2947</v>
      </c>
      <c r="I1722" t="s">
        <v>6320</v>
      </c>
      <c r="J1722" t="s">
        <v>6959</v>
      </c>
      <c r="K1722" t="s">
        <v>6959</v>
      </c>
      <c r="L1722">
        <v>0</v>
      </c>
      <c r="M1722">
        <v>0</v>
      </c>
      <c r="N1722">
        <v>0</v>
      </c>
      <c r="O1722" t="s">
        <v>6960</v>
      </c>
      <c r="P1722" s="1">
        <v>0.21</v>
      </c>
      <c r="Q1722" t="s">
        <v>6961</v>
      </c>
      <c r="R1722">
        <v>0</v>
      </c>
      <c r="S1722">
        <v>0</v>
      </c>
      <c r="T1722" s="10">
        <f t="shared" si="116"/>
        <v>3809.9173553719011</v>
      </c>
      <c r="U1722" s="30">
        <v>4614.4545479999997</v>
      </c>
      <c r="W1722">
        <f t="shared" si="115"/>
        <v>4610</v>
      </c>
      <c r="X1722" s="17">
        <f t="shared" si="117"/>
        <v>4610</v>
      </c>
      <c r="Y1722" t="s">
        <v>6957</v>
      </c>
      <c r="Z1722" t="s">
        <v>6957</v>
      </c>
      <c r="AA1722" t="s">
        <v>6958</v>
      </c>
      <c r="AB1722">
        <v>0</v>
      </c>
      <c r="AC1722">
        <v>0</v>
      </c>
    </row>
    <row r="1723" spans="1:29" ht="23.25">
      <c r="A1723">
        <v>1751</v>
      </c>
      <c r="B1723" t="s">
        <v>6956</v>
      </c>
      <c r="C1723" t="s">
        <v>6957</v>
      </c>
      <c r="D1723" t="s">
        <v>6957</v>
      </c>
      <c r="E1723" t="s">
        <v>6958</v>
      </c>
      <c r="F1723" t="s">
        <v>6958</v>
      </c>
      <c r="H1723" t="s">
        <v>2948</v>
      </c>
      <c r="I1723" t="s">
        <v>6321</v>
      </c>
      <c r="J1723" t="s">
        <v>6959</v>
      </c>
      <c r="K1723" t="s">
        <v>6959</v>
      </c>
      <c r="L1723">
        <v>0</v>
      </c>
      <c r="M1723">
        <v>0</v>
      </c>
      <c r="N1723">
        <v>0</v>
      </c>
      <c r="O1723" t="s">
        <v>6960</v>
      </c>
      <c r="P1723" s="1">
        <v>0.21</v>
      </c>
      <c r="Q1723" t="s">
        <v>6961</v>
      </c>
      <c r="R1723">
        <v>0</v>
      </c>
      <c r="S1723">
        <v>0</v>
      </c>
      <c r="T1723" s="10">
        <f t="shared" si="116"/>
        <v>3983.4710743801652</v>
      </c>
      <c r="U1723" s="30">
        <v>4820.9575342500002</v>
      </c>
      <c r="W1723">
        <f t="shared" si="115"/>
        <v>4820</v>
      </c>
      <c r="X1723" s="17">
        <f t="shared" si="117"/>
        <v>4820</v>
      </c>
      <c r="Y1723" t="s">
        <v>6957</v>
      </c>
      <c r="Z1723" t="s">
        <v>6957</v>
      </c>
      <c r="AA1723" t="s">
        <v>6958</v>
      </c>
      <c r="AB1723">
        <v>0</v>
      </c>
      <c r="AC1723">
        <v>0</v>
      </c>
    </row>
    <row r="1724" spans="1:29" ht="23.25">
      <c r="A1724">
        <v>1752</v>
      </c>
      <c r="B1724" t="s">
        <v>6956</v>
      </c>
      <c r="C1724" t="s">
        <v>6957</v>
      </c>
      <c r="D1724" t="s">
        <v>6957</v>
      </c>
      <c r="E1724" t="s">
        <v>6958</v>
      </c>
      <c r="F1724" t="s">
        <v>6958</v>
      </c>
      <c r="H1724" t="s">
        <v>2949</v>
      </c>
      <c r="I1724" t="s">
        <v>6322</v>
      </c>
      <c r="J1724" t="s">
        <v>6959</v>
      </c>
      <c r="K1724" t="s">
        <v>6959</v>
      </c>
      <c r="L1724">
        <v>0</v>
      </c>
      <c r="M1724">
        <v>0</v>
      </c>
      <c r="N1724">
        <v>0</v>
      </c>
      <c r="O1724" t="s">
        <v>6960</v>
      </c>
      <c r="P1724" s="1">
        <v>0.21</v>
      </c>
      <c r="Q1724" t="s">
        <v>6961</v>
      </c>
      <c r="R1724">
        <v>0</v>
      </c>
      <c r="S1724">
        <v>0</v>
      </c>
      <c r="T1724" s="10">
        <f t="shared" si="116"/>
        <v>3983.4710743801652</v>
      </c>
      <c r="U1724" s="30">
        <v>4820.9575342500002</v>
      </c>
      <c r="W1724">
        <f t="shared" si="115"/>
        <v>4820</v>
      </c>
      <c r="X1724" s="17">
        <f t="shared" si="117"/>
        <v>4820</v>
      </c>
      <c r="Y1724" t="s">
        <v>6957</v>
      </c>
      <c r="Z1724" t="s">
        <v>6957</v>
      </c>
      <c r="AA1724" t="s">
        <v>6958</v>
      </c>
      <c r="AB1724">
        <v>0</v>
      </c>
      <c r="AC1724">
        <v>0</v>
      </c>
    </row>
    <row r="1725" spans="1:29" ht="23.25">
      <c r="A1725">
        <v>1753</v>
      </c>
      <c r="B1725" t="s">
        <v>6956</v>
      </c>
      <c r="C1725" t="s">
        <v>6957</v>
      </c>
      <c r="D1725" t="s">
        <v>6957</v>
      </c>
      <c r="E1725" t="s">
        <v>6958</v>
      </c>
      <c r="F1725" t="s">
        <v>6958</v>
      </c>
      <c r="H1725" t="s">
        <v>2950</v>
      </c>
      <c r="I1725" t="s">
        <v>6323</v>
      </c>
      <c r="J1725" t="s">
        <v>6959</v>
      </c>
      <c r="K1725" t="s">
        <v>6959</v>
      </c>
      <c r="L1725">
        <v>0</v>
      </c>
      <c r="M1725">
        <v>0</v>
      </c>
      <c r="N1725">
        <v>0</v>
      </c>
      <c r="O1725" t="s">
        <v>6960</v>
      </c>
      <c r="P1725" s="1">
        <v>0.21</v>
      </c>
      <c r="Q1725" t="s">
        <v>6961</v>
      </c>
      <c r="R1725">
        <v>0</v>
      </c>
      <c r="S1725">
        <v>0</v>
      </c>
      <c r="T1725" s="10">
        <f t="shared" si="116"/>
        <v>4280.9917355371899</v>
      </c>
      <c r="U1725" s="30">
        <v>5175.3502597500001</v>
      </c>
      <c r="W1725">
        <f t="shared" si="115"/>
        <v>5180</v>
      </c>
      <c r="X1725" s="17">
        <f t="shared" si="117"/>
        <v>5180</v>
      </c>
      <c r="Y1725" t="s">
        <v>6957</v>
      </c>
      <c r="Z1725" t="s">
        <v>6957</v>
      </c>
      <c r="AA1725" t="s">
        <v>6958</v>
      </c>
      <c r="AB1725">
        <v>0</v>
      </c>
      <c r="AC1725">
        <v>0</v>
      </c>
    </row>
    <row r="1726" spans="1:29" ht="23.25">
      <c r="A1726">
        <v>1754</v>
      </c>
      <c r="B1726" t="s">
        <v>6956</v>
      </c>
      <c r="C1726" t="s">
        <v>6957</v>
      </c>
      <c r="D1726" t="s">
        <v>6957</v>
      </c>
      <c r="E1726" t="s">
        <v>6958</v>
      </c>
      <c r="F1726" t="s">
        <v>6958</v>
      </c>
      <c r="H1726" t="s">
        <v>2951</v>
      </c>
      <c r="I1726" t="s">
        <v>6324</v>
      </c>
      <c r="J1726" t="s">
        <v>6959</v>
      </c>
      <c r="K1726" t="s">
        <v>6959</v>
      </c>
      <c r="L1726">
        <v>0</v>
      </c>
      <c r="M1726">
        <v>0</v>
      </c>
      <c r="N1726">
        <v>0</v>
      </c>
      <c r="O1726" t="s">
        <v>6960</v>
      </c>
      <c r="P1726" s="1">
        <v>0.21</v>
      </c>
      <c r="Q1726" t="s">
        <v>6961</v>
      </c>
      <c r="R1726">
        <v>0</v>
      </c>
      <c r="S1726">
        <v>0</v>
      </c>
      <c r="T1726" s="10">
        <f t="shared" si="116"/>
        <v>4396.6942148760336</v>
      </c>
      <c r="U1726" s="30">
        <v>5323.5005422499989</v>
      </c>
      <c r="W1726">
        <f t="shared" si="115"/>
        <v>5320</v>
      </c>
      <c r="X1726" s="17">
        <f t="shared" si="117"/>
        <v>5320</v>
      </c>
      <c r="Y1726" t="s">
        <v>6957</v>
      </c>
      <c r="Z1726" t="s">
        <v>6957</v>
      </c>
      <c r="AA1726" t="s">
        <v>6958</v>
      </c>
      <c r="AB1726">
        <v>0</v>
      </c>
      <c r="AC1726">
        <v>0</v>
      </c>
    </row>
    <row r="1727" spans="1:29" ht="23.25">
      <c r="A1727">
        <v>1755</v>
      </c>
      <c r="B1727" t="s">
        <v>6956</v>
      </c>
      <c r="C1727" t="s">
        <v>6957</v>
      </c>
      <c r="D1727" t="s">
        <v>6957</v>
      </c>
      <c r="E1727" t="s">
        <v>6958</v>
      </c>
      <c r="F1727" t="s">
        <v>6958</v>
      </c>
      <c r="H1727" t="s">
        <v>2952</v>
      </c>
      <c r="I1727" t="s">
        <v>6325</v>
      </c>
      <c r="J1727" t="s">
        <v>6959</v>
      </c>
      <c r="K1727" t="s">
        <v>6959</v>
      </c>
      <c r="L1727">
        <v>0</v>
      </c>
      <c r="M1727">
        <v>0</v>
      </c>
      <c r="N1727">
        <v>0</v>
      </c>
      <c r="O1727" t="s">
        <v>6960</v>
      </c>
      <c r="P1727" s="1">
        <v>0.21</v>
      </c>
      <c r="Q1727" t="s">
        <v>6961</v>
      </c>
      <c r="R1727">
        <v>0</v>
      </c>
      <c r="S1727">
        <v>0</v>
      </c>
      <c r="T1727" s="10">
        <f t="shared" si="116"/>
        <v>4768.5950413223145</v>
      </c>
      <c r="U1727" s="30">
        <v>5766.9361694999989</v>
      </c>
      <c r="W1727">
        <f t="shared" si="115"/>
        <v>5770</v>
      </c>
      <c r="X1727" s="17">
        <f t="shared" si="117"/>
        <v>5770</v>
      </c>
      <c r="Y1727" t="s">
        <v>6957</v>
      </c>
      <c r="Z1727" t="s">
        <v>6957</v>
      </c>
      <c r="AA1727" t="s">
        <v>6958</v>
      </c>
      <c r="AB1727">
        <v>0</v>
      </c>
      <c r="AC1727">
        <v>0</v>
      </c>
    </row>
    <row r="1728" spans="1:29" ht="23.25">
      <c r="A1728">
        <v>1756</v>
      </c>
      <c r="B1728" t="s">
        <v>6956</v>
      </c>
      <c r="C1728" t="s">
        <v>6957</v>
      </c>
      <c r="D1728" t="s">
        <v>6957</v>
      </c>
      <c r="E1728" t="s">
        <v>6958</v>
      </c>
      <c r="F1728" t="s">
        <v>6958</v>
      </c>
      <c r="H1728" t="s">
        <v>2953</v>
      </c>
      <c r="I1728" t="s">
        <v>6326</v>
      </c>
      <c r="J1728" t="s">
        <v>6959</v>
      </c>
      <c r="K1728" t="s">
        <v>6959</v>
      </c>
      <c r="L1728">
        <v>0</v>
      </c>
      <c r="M1728">
        <v>0</v>
      </c>
      <c r="N1728">
        <v>0</v>
      </c>
      <c r="O1728" t="s">
        <v>6960</v>
      </c>
      <c r="P1728" s="1">
        <v>0.21</v>
      </c>
      <c r="Q1728" t="s">
        <v>6961</v>
      </c>
      <c r="R1728">
        <v>0</v>
      </c>
      <c r="S1728">
        <v>0</v>
      </c>
      <c r="T1728" s="10">
        <f t="shared" si="116"/>
        <v>4768.5950413223145</v>
      </c>
      <c r="U1728" s="30">
        <v>5766.9361694999989</v>
      </c>
      <c r="W1728">
        <f t="shared" si="115"/>
        <v>5770</v>
      </c>
      <c r="X1728" s="17">
        <f t="shared" si="117"/>
        <v>5770</v>
      </c>
      <c r="Y1728" t="s">
        <v>6957</v>
      </c>
      <c r="Z1728" t="s">
        <v>6957</v>
      </c>
      <c r="AA1728" t="s">
        <v>6958</v>
      </c>
      <c r="AB1728">
        <v>0</v>
      </c>
      <c r="AC1728">
        <v>0</v>
      </c>
    </row>
    <row r="1729" spans="1:29" ht="23.25">
      <c r="A1729">
        <v>1757</v>
      </c>
      <c r="B1729" t="s">
        <v>6956</v>
      </c>
      <c r="C1729" t="s">
        <v>6957</v>
      </c>
      <c r="D1729" t="s">
        <v>6957</v>
      </c>
      <c r="E1729" t="s">
        <v>6958</v>
      </c>
      <c r="F1729" t="s">
        <v>6958</v>
      </c>
      <c r="H1729" t="s">
        <v>2954</v>
      </c>
      <c r="I1729" t="s">
        <v>6327</v>
      </c>
      <c r="J1729" t="s">
        <v>6959</v>
      </c>
      <c r="K1729" t="s">
        <v>6959</v>
      </c>
      <c r="L1729">
        <v>0</v>
      </c>
      <c r="M1729">
        <v>0</v>
      </c>
      <c r="N1729">
        <v>0</v>
      </c>
      <c r="O1729" t="s">
        <v>6960</v>
      </c>
      <c r="P1729" s="1">
        <v>0.21</v>
      </c>
      <c r="Q1729" t="s">
        <v>6961</v>
      </c>
      <c r="R1729">
        <v>0</v>
      </c>
      <c r="S1729">
        <v>0</v>
      </c>
      <c r="T1729" s="10">
        <f t="shared" si="116"/>
        <v>4818.181818181818</v>
      </c>
      <c r="U1729" s="30">
        <v>5829.8438880000003</v>
      </c>
      <c r="W1729">
        <f t="shared" si="115"/>
        <v>5830</v>
      </c>
      <c r="X1729" s="17">
        <f t="shared" si="117"/>
        <v>5830</v>
      </c>
      <c r="Y1729" t="s">
        <v>6957</v>
      </c>
      <c r="Z1729" t="s">
        <v>6957</v>
      </c>
      <c r="AA1729" t="s">
        <v>6958</v>
      </c>
      <c r="AB1729">
        <v>0</v>
      </c>
      <c r="AC1729">
        <v>0</v>
      </c>
    </row>
    <row r="1730" spans="1:29" ht="23.25">
      <c r="A1730">
        <v>1758</v>
      </c>
      <c r="B1730" t="s">
        <v>6956</v>
      </c>
      <c r="C1730" t="s">
        <v>6957</v>
      </c>
      <c r="D1730" t="s">
        <v>6957</v>
      </c>
      <c r="E1730" t="s">
        <v>6958</v>
      </c>
      <c r="F1730" t="s">
        <v>6958</v>
      </c>
      <c r="H1730" t="s">
        <v>2955</v>
      </c>
      <c r="I1730" t="s">
        <v>6328</v>
      </c>
      <c r="J1730" t="s">
        <v>6959</v>
      </c>
      <c r="K1730" t="s">
        <v>6959</v>
      </c>
      <c r="L1730">
        <v>0</v>
      </c>
      <c r="M1730">
        <v>0</v>
      </c>
      <c r="N1730">
        <v>0</v>
      </c>
      <c r="O1730" t="s">
        <v>6960</v>
      </c>
      <c r="P1730" s="1">
        <v>0.21</v>
      </c>
      <c r="Q1730" t="s">
        <v>6961</v>
      </c>
      <c r="R1730">
        <v>0</v>
      </c>
      <c r="S1730">
        <v>0</v>
      </c>
      <c r="T1730" s="10">
        <f t="shared" si="116"/>
        <v>4991.7355371900831</v>
      </c>
      <c r="U1730" s="30">
        <v>6042.6807704999992</v>
      </c>
      <c r="W1730">
        <f t="shared" si="115"/>
        <v>6040</v>
      </c>
      <c r="X1730" s="17">
        <f t="shared" si="117"/>
        <v>6040</v>
      </c>
      <c r="Y1730" t="s">
        <v>6957</v>
      </c>
      <c r="Z1730" t="s">
        <v>6957</v>
      </c>
      <c r="AA1730" t="s">
        <v>6958</v>
      </c>
      <c r="AB1730">
        <v>0</v>
      </c>
      <c r="AC1730">
        <v>0</v>
      </c>
    </row>
    <row r="1731" spans="1:29" ht="23.25">
      <c r="A1731">
        <v>1759</v>
      </c>
      <c r="B1731" t="s">
        <v>6956</v>
      </c>
      <c r="C1731" t="s">
        <v>6957</v>
      </c>
      <c r="D1731" t="s">
        <v>6957</v>
      </c>
      <c r="E1731" t="s">
        <v>6958</v>
      </c>
      <c r="F1731" t="s">
        <v>6958</v>
      </c>
      <c r="H1731" t="s">
        <v>2956</v>
      </c>
      <c r="I1731" t="s">
        <v>6329</v>
      </c>
      <c r="J1731" t="s">
        <v>6959</v>
      </c>
      <c r="K1731" t="s">
        <v>6959</v>
      </c>
      <c r="L1731">
        <v>0</v>
      </c>
      <c r="M1731">
        <v>0</v>
      </c>
      <c r="N1731">
        <v>0</v>
      </c>
      <c r="O1731" t="s">
        <v>6960</v>
      </c>
      <c r="P1731" s="1">
        <v>0.21</v>
      </c>
      <c r="Q1731" t="s">
        <v>6961</v>
      </c>
      <c r="R1731">
        <v>0</v>
      </c>
      <c r="S1731">
        <v>0</v>
      </c>
      <c r="T1731" s="10">
        <f t="shared" si="116"/>
        <v>5247.9338842975212</v>
      </c>
      <c r="U1731" s="30">
        <v>6351.1639785000007</v>
      </c>
      <c r="W1731">
        <f t="shared" ref="W1731:W1794" si="118">MROUND(U1731,10)</f>
        <v>6350</v>
      </c>
      <c r="X1731" s="17">
        <f t="shared" si="117"/>
        <v>6350</v>
      </c>
      <c r="Y1731" t="s">
        <v>6957</v>
      </c>
      <c r="Z1731" t="s">
        <v>6957</v>
      </c>
      <c r="AA1731" t="s">
        <v>6958</v>
      </c>
      <c r="AB1731">
        <v>0</v>
      </c>
      <c r="AC1731">
        <v>0</v>
      </c>
    </row>
    <row r="1732" spans="1:29" ht="23.25">
      <c r="A1732">
        <v>1760</v>
      </c>
      <c r="B1732" t="s">
        <v>6956</v>
      </c>
      <c r="C1732" t="s">
        <v>6957</v>
      </c>
      <c r="D1732" t="s">
        <v>6957</v>
      </c>
      <c r="E1732" t="s">
        <v>6958</v>
      </c>
      <c r="F1732" t="s">
        <v>6958</v>
      </c>
      <c r="H1732" t="s">
        <v>2957</v>
      </c>
      <c r="I1732" t="s">
        <v>6330</v>
      </c>
      <c r="J1732" t="s">
        <v>6959</v>
      </c>
      <c r="K1732" t="s">
        <v>6959</v>
      </c>
      <c r="L1732">
        <v>0</v>
      </c>
      <c r="M1732">
        <v>0</v>
      </c>
      <c r="N1732">
        <v>0</v>
      </c>
      <c r="O1732" t="s">
        <v>6960</v>
      </c>
      <c r="P1732" s="1">
        <v>0.21</v>
      </c>
      <c r="Q1732" t="s">
        <v>6961</v>
      </c>
      <c r="R1732">
        <v>0</v>
      </c>
      <c r="S1732">
        <v>0</v>
      </c>
      <c r="T1732" s="10">
        <f t="shared" si="116"/>
        <v>5454.545454545455</v>
      </c>
      <c r="U1732" s="30">
        <v>6604.0796002499992</v>
      </c>
      <c r="W1732">
        <f t="shared" si="118"/>
        <v>6600</v>
      </c>
      <c r="X1732" s="17">
        <f t="shared" si="117"/>
        <v>6600</v>
      </c>
      <c r="Y1732" t="s">
        <v>6957</v>
      </c>
      <c r="Z1732" t="s">
        <v>6957</v>
      </c>
      <c r="AA1732" t="s">
        <v>6958</v>
      </c>
      <c r="AB1732">
        <v>0</v>
      </c>
      <c r="AC1732">
        <v>0</v>
      </c>
    </row>
    <row r="1733" spans="1:29" ht="23.25">
      <c r="A1733">
        <v>1761</v>
      </c>
      <c r="B1733" t="s">
        <v>6956</v>
      </c>
      <c r="C1733" t="s">
        <v>6957</v>
      </c>
      <c r="D1733" t="s">
        <v>6957</v>
      </c>
      <c r="E1733" t="s">
        <v>6958</v>
      </c>
      <c r="F1733" t="s">
        <v>6958</v>
      </c>
      <c r="H1733" t="s">
        <v>2958</v>
      </c>
      <c r="I1733" t="s">
        <v>6331</v>
      </c>
      <c r="J1733" t="s">
        <v>6959</v>
      </c>
      <c r="K1733" t="s">
        <v>6959</v>
      </c>
      <c r="L1733">
        <v>0</v>
      </c>
      <c r="M1733">
        <v>0</v>
      </c>
      <c r="N1733">
        <v>0</v>
      </c>
      <c r="O1733" t="s">
        <v>6960</v>
      </c>
      <c r="P1733" s="1">
        <v>0.21</v>
      </c>
      <c r="Q1733" t="s">
        <v>6961</v>
      </c>
      <c r="R1733">
        <v>0</v>
      </c>
      <c r="S1733">
        <v>0</v>
      </c>
      <c r="T1733" s="10">
        <f t="shared" si="116"/>
        <v>5545.454545454546</v>
      </c>
      <c r="U1733" s="30">
        <v>6708.0902624999999</v>
      </c>
      <c r="W1733">
        <f t="shared" si="118"/>
        <v>6710</v>
      </c>
      <c r="X1733" s="17">
        <f t="shared" si="117"/>
        <v>6710</v>
      </c>
      <c r="Y1733" t="s">
        <v>6957</v>
      </c>
      <c r="Z1733" t="s">
        <v>6957</v>
      </c>
      <c r="AA1733" t="s">
        <v>6958</v>
      </c>
      <c r="AB1733">
        <v>0</v>
      </c>
      <c r="AC1733">
        <v>0</v>
      </c>
    </row>
    <row r="1734" spans="1:29" ht="23.25">
      <c r="A1734">
        <v>1762</v>
      </c>
      <c r="B1734" t="s">
        <v>6956</v>
      </c>
      <c r="C1734" t="s">
        <v>6957</v>
      </c>
      <c r="D1734" t="s">
        <v>6957</v>
      </c>
      <c r="E1734" t="s">
        <v>6958</v>
      </c>
      <c r="F1734" t="s">
        <v>6958</v>
      </c>
      <c r="H1734" t="s">
        <v>2959</v>
      </c>
      <c r="I1734" t="s">
        <v>6332</v>
      </c>
      <c r="J1734" t="s">
        <v>6959</v>
      </c>
      <c r="K1734" t="s">
        <v>6959</v>
      </c>
      <c r="L1734">
        <v>0</v>
      </c>
      <c r="M1734">
        <v>0</v>
      </c>
      <c r="N1734">
        <v>0</v>
      </c>
      <c r="O1734" t="s">
        <v>6960</v>
      </c>
      <c r="P1734" s="1">
        <v>0.21</v>
      </c>
      <c r="Q1734" t="s">
        <v>6961</v>
      </c>
      <c r="R1734">
        <v>0</v>
      </c>
      <c r="S1734">
        <v>0</v>
      </c>
      <c r="T1734" s="10">
        <f t="shared" si="116"/>
        <v>5685.9504132231405</v>
      </c>
      <c r="U1734" s="30">
        <v>6882.8788462500006</v>
      </c>
      <c r="W1734">
        <f t="shared" si="118"/>
        <v>6880</v>
      </c>
      <c r="X1734" s="17">
        <f t="shared" si="117"/>
        <v>6880</v>
      </c>
      <c r="Y1734" t="s">
        <v>6957</v>
      </c>
      <c r="Z1734" t="s">
        <v>6957</v>
      </c>
      <c r="AA1734" t="s">
        <v>6958</v>
      </c>
      <c r="AB1734">
        <v>0</v>
      </c>
      <c r="AC1734">
        <v>0</v>
      </c>
    </row>
    <row r="1735" spans="1:29" ht="23.25">
      <c r="A1735">
        <v>1763</v>
      </c>
      <c r="B1735" t="s">
        <v>6956</v>
      </c>
      <c r="C1735" t="s">
        <v>6957</v>
      </c>
      <c r="D1735" t="s">
        <v>6957</v>
      </c>
      <c r="E1735" t="s">
        <v>6958</v>
      </c>
      <c r="F1735" t="s">
        <v>6958</v>
      </c>
      <c r="H1735" t="s">
        <v>2960</v>
      </c>
      <c r="I1735" t="s">
        <v>6333</v>
      </c>
      <c r="J1735" t="s">
        <v>6959</v>
      </c>
      <c r="K1735" t="s">
        <v>6959</v>
      </c>
      <c r="L1735">
        <v>0</v>
      </c>
      <c r="M1735">
        <v>0</v>
      </c>
      <c r="N1735">
        <v>0</v>
      </c>
      <c r="O1735" t="s">
        <v>6960</v>
      </c>
      <c r="P1735" s="1">
        <v>0.21</v>
      </c>
      <c r="Q1735" t="s">
        <v>6961</v>
      </c>
      <c r="R1735">
        <v>0</v>
      </c>
      <c r="S1735">
        <v>0</v>
      </c>
      <c r="T1735" s="10">
        <f t="shared" si="116"/>
        <v>6231.4049586776864</v>
      </c>
      <c r="U1735" s="30">
        <v>7539.6544740000008</v>
      </c>
      <c r="W1735">
        <f t="shared" si="118"/>
        <v>7540</v>
      </c>
      <c r="X1735" s="17">
        <f t="shared" si="117"/>
        <v>7540</v>
      </c>
      <c r="Y1735" t="s">
        <v>6957</v>
      </c>
      <c r="Z1735" t="s">
        <v>6957</v>
      </c>
      <c r="AA1735" t="s">
        <v>6958</v>
      </c>
      <c r="AB1735">
        <v>0</v>
      </c>
      <c r="AC1735">
        <v>0</v>
      </c>
    </row>
    <row r="1736" spans="1:29" ht="23.25">
      <c r="A1736">
        <v>1764</v>
      </c>
      <c r="B1736" t="s">
        <v>6956</v>
      </c>
      <c r="C1736" t="s">
        <v>6957</v>
      </c>
      <c r="D1736" t="s">
        <v>6957</v>
      </c>
      <c r="E1736" t="s">
        <v>6958</v>
      </c>
      <c r="F1736" t="s">
        <v>6958</v>
      </c>
      <c r="H1736" t="s">
        <v>2961</v>
      </c>
      <c r="I1736" t="s">
        <v>6334</v>
      </c>
      <c r="J1736" t="s">
        <v>6959</v>
      </c>
      <c r="K1736" t="s">
        <v>6959</v>
      </c>
      <c r="L1736">
        <v>0</v>
      </c>
      <c r="M1736">
        <v>0</v>
      </c>
      <c r="N1736">
        <v>0</v>
      </c>
      <c r="O1736" t="s">
        <v>6960</v>
      </c>
      <c r="P1736" s="1">
        <v>0.21</v>
      </c>
      <c r="Q1736" t="s">
        <v>6961</v>
      </c>
      <c r="R1736">
        <v>0</v>
      </c>
      <c r="S1736">
        <v>0</v>
      </c>
      <c r="T1736" s="10">
        <f t="shared" si="116"/>
        <v>6355.3719008264461</v>
      </c>
      <c r="U1736" s="30">
        <v>7685.01065475</v>
      </c>
      <c r="W1736">
        <f t="shared" si="118"/>
        <v>7690</v>
      </c>
      <c r="X1736" s="17">
        <f t="shared" si="117"/>
        <v>7690</v>
      </c>
      <c r="Y1736" t="s">
        <v>6957</v>
      </c>
      <c r="Z1736" t="s">
        <v>6957</v>
      </c>
      <c r="AA1736" t="s">
        <v>6958</v>
      </c>
      <c r="AB1736">
        <v>0</v>
      </c>
      <c r="AC1736">
        <v>0</v>
      </c>
    </row>
    <row r="1737" spans="1:29" ht="23.25">
      <c r="A1737">
        <v>1765</v>
      </c>
      <c r="B1737" t="s">
        <v>6956</v>
      </c>
      <c r="C1737" t="s">
        <v>6957</v>
      </c>
      <c r="D1737" t="s">
        <v>6957</v>
      </c>
      <c r="E1737" t="s">
        <v>6958</v>
      </c>
      <c r="F1737" t="s">
        <v>6958</v>
      </c>
      <c r="H1737" t="s">
        <v>2962</v>
      </c>
      <c r="I1737" t="s">
        <v>6335</v>
      </c>
      <c r="J1737" t="s">
        <v>6959</v>
      </c>
      <c r="K1737" t="s">
        <v>6959</v>
      </c>
      <c r="L1737">
        <v>0</v>
      </c>
      <c r="M1737">
        <v>0</v>
      </c>
      <c r="N1737">
        <v>0</v>
      </c>
      <c r="O1737" t="s">
        <v>6960</v>
      </c>
      <c r="P1737" s="1">
        <v>0.21</v>
      </c>
      <c r="Q1737" t="s">
        <v>6961</v>
      </c>
      <c r="R1737">
        <v>0</v>
      </c>
      <c r="S1737">
        <v>0</v>
      </c>
      <c r="T1737" s="10">
        <f t="shared" si="116"/>
        <v>6586.7768595041325</v>
      </c>
      <c r="U1737" s="30">
        <v>7969.1375609999996</v>
      </c>
      <c r="W1737">
        <f t="shared" si="118"/>
        <v>7970</v>
      </c>
      <c r="X1737" s="17">
        <f t="shared" si="117"/>
        <v>7970</v>
      </c>
      <c r="Y1737" t="s">
        <v>6957</v>
      </c>
      <c r="Z1737" t="s">
        <v>6957</v>
      </c>
      <c r="AA1737" t="s">
        <v>6958</v>
      </c>
      <c r="AB1737">
        <v>0</v>
      </c>
      <c r="AC1737">
        <v>0</v>
      </c>
    </row>
    <row r="1738" spans="1:29" ht="23.25">
      <c r="A1738">
        <v>1766</v>
      </c>
      <c r="B1738" t="s">
        <v>6956</v>
      </c>
      <c r="C1738" t="s">
        <v>6957</v>
      </c>
      <c r="D1738" t="s">
        <v>6957</v>
      </c>
      <c r="E1738" t="s">
        <v>6958</v>
      </c>
      <c r="F1738" t="s">
        <v>6958</v>
      </c>
      <c r="H1738" t="s">
        <v>2963</v>
      </c>
      <c r="I1738" t="s">
        <v>6336</v>
      </c>
      <c r="J1738" t="s">
        <v>6959</v>
      </c>
      <c r="K1738" t="s">
        <v>6959</v>
      </c>
      <c r="L1738">
        <v>0</v>
      </c>
      <c r="M1738">
        <v>0</v>
      </c>
      <c r="N1738">
        <v>0</v>
      </c>
      <c r="O1738" t="s">
        <v>6960</v>
      </c>
      <c r="P1738" s="1">
        <v>0.21</v>
      </c>
      <c r="Q1738" t="s">
        <v>6961</v>
      </c>
      <c r="R1738">
        <v>0</v>
      </c>
      <c r="S1738">
        <v>0</v>
      </c>
      <c r="T1738" s="10">
        <f t="shared" si="116"/>
        <v>6727.272727272727</v>
      </c>
      <c r="U1738" s="30">
        <v>8140.628925</v>
      </c>
      <c r="W1738">
        <f t="shared" si="118"/>
        <v>8140</v>
      </c>
      <c r="X1738" s="17">
        <f t="shared" si="117"/>
        <v>8140</v>
      </c>
      <c r="Y1738" t="s">
        <v>6957</v>
      </c>
      <c r="Z1738" t="s">
        <v>6957</v>
      </c>
      <c r="AA1738" t="s">
        <v>6958</v>
      </c>
      <c r="AB1738">
        <v>0</v>
      </c>
      <c r="AC1738">
        <v>0</v>
      </c>
    </row>
    <row r="1739" spans="1:29" ht="23.25">
      <c r="A1739">
        <v>1767</v>
      </c>
      <c r="B1739" t="s">
        <v>6956</v>
      </c>
      <c r="C1739" t="s">
        <v>6957</v>
      </c>
      <c r="D1739" t="s">
        <v>6957</v>
      </c>
      <c r="E1739" t="s">
        <v>6958</v>
      </c>
      <c r="F1739" t="s">
        <v>6958</v>
      </c>
      <c r="H1739" t="s">
        <v>2964</v>
      </c>
      <c r="I1739" t="s">
        <v>6337</v>
      </c>
      <c r="J1739" t="s">
        <v>6959</v>
      </c>
      <c r="K1739" t="s">
        <v>6959</v>
      </c>
      <c r="L1739">
        <v>0</v>
      </c>
      <c r="M1739">
        <v>0</v>
      </c>
      <c r="N1739">
        <v>0</v>
      </c>
      <c r="O1739" t="s">
        <v>6960</v>
      </c>
      <c r="P1739" s="1">
        <v>0.21</v>
      </c>
      <c r="Q1739" t="s">
        <v>6961</v>
      </c>
      <c r="R1739">
        <v>0</v>
      </c>
      <c r="S1739">
        <v>0</v>
      </c>
      <c r="T1739" s="10">
        <f t="shared" si="116"/>
        <v>6884.2975206611573</v>
      </c>
      <c r="U1739" s="30">
        <v>8332.9188277499979</v>
      </c>
      <c r="W1739">
        <f t="shared" si="118"/>
        <v>8330</v>
      </c>
      <c r="X1739" s="17">
        <f t="shared" si="117"/>
        <v>8330</v>
      </c>
      <c r="Y1739" t="s">
        <v>6957</v>
      </c>
      <c r="Z1739" t="s">
        <v>6957</v>
      </c>
      <c r="AA1739" t="s">
        <v>6958</v>
      </c>
      <c r="AB1739">
        <v>0</v>
      </c>
      <c r="AC1739">
        <v>0</v>
      </c>
    </row>
    <row r="1740" spans="1:29" ht="23.25">
      <c r="A1740">
        <v>1768</v>
      </c>
      <c r="B1740" t="s">
        <v>6956</v>
      </c>
      <c r="C1740" t="s">
        <v>6957</v>
      </c>
      <c r="D1740" t="s">
        <v>6957</v>
      </c>
      <c r="E1740" t="s">
        <v>6958</v>
      </c>
      <c r="F1740" t="s">
        <v>6958</v>
      </c>
      <c r="H1740" t="s">
        <v>2965</v>
      </c>
      <c r="I1740" t="s">
        <v>6338</v>
      </c>
      <c r="J1740" t="s">
        <v>6959</v>
      </c>
      <c r="K1740" t="s">
        <v>6959</v>
      </c>
      <c r="L1740">
        <v>0</v>
      </c>
      <c r="M1740">
        <v>0</v>
      </c>
      <c r="N1740">
        <v>0</v>
      </c>
      <c r="O1740" t="s">
        <v>6960</v>
      </c>
      <c r="P1740" s="1">
        <v>0.21</v>
      </c>
      <c r="Q1740" t="s">
        <v>6961</v>
      </c>
      <c r="R1740">
        <v>0</v>
      </c>
      <c r="S1740">
        <v>0</v>
      </c>
      <c r="T1740" s="10">
        <f t="shared" si="116"/>
        <v>7206.6115702479337</v>
      </c>
      <c r="U1740" s="30">
        <v>8724.5961907499986</v>
      </c>
      <c r="W1740">
        <f t="shared" si="118"/>
        <v>8720</v>
      </c>
      <c r="X1740" s="17">
        <f t="shared" si="117"/>
        <v>8720</v>
      </c>
      <c r="Y1740" t="s">
        <v>6957</v>
      </c>
      <c r="Z1740" t="s">
        <v>6957</v>
      </c>
      <c r="AA1740" t="s">
        <v>6958</v>
      </c>
      <c r="AB1740">
        <v>0</v>
      </c>
      <c r="AC1740">
        <v>0</v>
      </c>
    </row>
    <row r="1741" spans="1:29" ht="23.25">
      <c r="A1741">
        <v>1769</v>
      </c>
      <c r="B1741" t="s">
        <v>6956</v>
      </c>
      <c r="C1741" t="s">
        <v>6957</v>
      </c>
      <c r="D1741" t="s">
        <v>6957</v>
      </c>
      <c r="E1741" t="s">
        <v>6958</v>
      </c>
      <c r="F1741" t="s">
        <v>6958</v>
      </c>
      <c r="H1741" t="s">
        <v>2966</v>
      </c>
      <c r="I1741" t="s">
        <v>6339</v>
      </c>
      <c r="J1741" t="s">
        <v>6959</v>
      </c>
      <c r="K1741" t="s">
        <v>6959</v>
      </c>
      <c r="L1741">
        <v>0</v>
      </c>
      <c r="M1741">
        <v>0</v>
      </c>
      <c r="N1741">
        <v>0</v>
      </c>
      <c r="O1741" t="s">
        <v>6960</v>
      </c>
      <c r="P1741" s="1">
        <v>0.21</v>
      </c>
      <c r="Q1741" t="s">
        <v>6961</v>
      </c>
      <c r="R1741">
        <v>0</v>
      </c>
      <c r="S1741">
        <v>0</v>
      </c>
      <c r="T1741" s="10">
        <f t="shared" si="116"/>
        <v>8289.2561983471078</v>
      </c>
      <c r="U1741" s="30">
        <v>10027.249550999999</v>
      </c>
      <c r="W1741">
        <f t="shared" si="118"/>
        <v>10030</v>
      </c>
      <c r="X1741" s="17">
        <f t="shared" si="117"/>
        <v>10030</v>
      </c>
      <c r="Y1741" t="s">
        <v>6957</v>
      </c>
      <c r="Z1741" t="s">
        <v>6957</v>
      </c>
      <c r="AA1741" t="s">
        <v>6958</v>
      </c>
      <c r="AB1741">
        <v>0</v>
      </c>
      <c r="AC1741">
        <v>0</v>
      </c>
    </row>
    <row r="1742" spans="1:29" ht="23.25">
      <c r="A1742">
        <v>1770</v>
      </c>
      <c r="B1742" t="s">
        <v>6956</v>
      </c>
      <c r="C1742" t="s">
        <v>6957</v>
      </c>
      <c r="D1742" t="s">
        <v>6957</v>
      </c>
      <c r="E1742" t="s">
        <v>6958</v>
      </c>
      <c r="F1742" t="s">
        <v>6958</v>
      </c>
      <c r="H1742" t="s">
        <v>2967</v>
      </c>
      <c r="I1742" t="s">
        <v>6340</v>
      </c>
      <c r="J1742" t="s">
        <v>6959</v>
      </c>
      <c r="K1742" t="s">
        <v>6959</v>
      </c>
      <c r="L1742">
        <v>0</v>
      </c>
      <c r="M1742">
        <v>0</v>
      </c>
      <c r="N1742">
        <v>0</v>
      </c>
      <c r="O1742" t="s">
        <v>6960</v>
      </c>
      <c r="P1742" s="1">
        <v>0.21</v>
      </c>
      <c r="Q1742" t="s">
        <v>6961</v>
      </c>
      <c r="R1742">
        <v>0</v>
      </c>
      <c r="S1742">
        <v>0</v>
      </c>
      <c r="T1742" s="10">
        <f t="shared" si="116"/>
        <v>8636.363636363636</v>
      </c>
      <c r="U1742" s="30">
        <v>10449.37453725</v>
      </c>
      <c r="W1742">
        <f t="shared" si="118"/>
        <v>10450</v>
      </c>
      <c r="X1742" s="17">
        <f t="shared" si="117"/>
        <v>10450</v>
      </c>
      <c r="Y1742" t="s">
        <v>6957</v>
      </c>
      <c r="Z1742" t="s">
        <v>6957</v>
      </c>
      <c r="AA1742" t="s">
        <v>6958</v>
      </c>
      <c r="AB1742">
        <v>0</v>
      </c>
      <c r="AC1742">
        <v>0</v>
      </c>
    </row>
    <row r="1743" spans="1:29" ht="23.25">
      <c r="A1743">
        <v>1771</v>
      </c>
      <c r="B1743" t="s">
        <v>6956</v>
      </c>
      <c r="C1743" t="s">
        <v>6957</v>
      </c>
      <c r="D1743" t="s">
        <v>6957</v>
      </c>
      <c r="E1743" t="s">
        <v>6958</v>
      </c>
      <c r="F1743" t="s">
        <v>6958</v>
      </c>
      <c r="H1743" t="s">
        <v>2968</v>
      </c>
      <c r="I1743" t="s">
        <v>6341</v>
      </c>
      <c r="J1743" t="s">
        <v>6959</v>
      </c>
      <c r="K1743" t="s">
        <v>6959</v>
      </c>
      <c r="L1743">
        <v>0</v>
      </c>
      <c r="M1743">
        <v>0</v>
      </c>
      <c r="N1743">
        <v>0</v>
      </c>
      <c r="O1743" t="s">
        <v>6960</v>
      </c>
      <c r="P1743" s="1">
        <v>0.21</v>
      </c>
      <c r="Q1743" t="s">
        <v>6961</v>
      </c>
      <c r="R1743">
        <v>0</v>
      </c>
      <c r="S1743">
        <v>0</v>
      </c>
      <c r="T1743" s="10">
        <f t="shared" si="116"/>
        <v>8801.6528925619841</v>
      </c>
      <c r="U1743" s="30">
        <v>10653.586539749998</v>
      </c>
      <c r="W1743">
        <f t="shared" si="118"/>
        <v>10650</v>
      </c>
      <c r="X1743" s="17">
        <f t="shared" si="117"/>
        <v>10650</v>
      </c>
      <c r="Y1743" t="s">
        <v>6957</v>
      </c>
      <c r="Z1743" t="s">
        <v>6957</v>
      </c>
      <c r="AA1743" t="s">
        <v>6958</v>
      </c>
      <c r="AB1743">
        <v>0</v>
      </c>
      <c r="AC1743">
        <v>0</v>
      </c>
    </row>
    <row r="1744" spans="1:29" ht="23.25">
      <c r="A1744">
        <v>1772</v>
      </c>
      <c r="B1744" t="s">
        <v>6956</v>
      </c>
      <c r="C1744" t="s">
        <v>6957</v>
      </c>
      <c r="D1744" t="s">
        <v>6957</v>
      </c>
      <c r="E1744" t="s">
        <v>6958</v>
      </c>
      <c r="F1744" t="s">
        <v>6958</v>
      </c>
      <c r="H1744" t="s">
        <v>2969</v>
      </c>
      <c r="I1744" t="s">
        <v>6342</v>
      </c>
      <c r="J1744" t="s">
        <v>6959</v>
      </c>
      <c r="K1744" t="s">
        <v>6959</v>
      </c>
      <c r="L1744">
        <v>0</v>
      </c>
      <c r="M1744">
        <v>0</v>
      </c>
      <c r="N1744">
        <v>0</v>
      </c>
      <c r="O1744" t="s">
        <v>6960</v>
      </c>
      <c r="P1744" s="1">
        <v>0.21</v>
      </c>
      <c r="Q1744" t="s">
        <v>6961</v>
      </c>
      <c r="R1744">
        <v>0</v>
      </c>
      <c r="S1744">
        <v>0</v>
      </c>
      <c r="T1744" s="10">
        <f t="shared" si="116"/>
        <v>9520.6611570247933</v>
      </c>
      <c r="U1744" s="30">
        <v>11521.689695999999</v>
      </c>
      <c r="W1744">
        <f t="shared" si="118"/>
        <v>11520</v>
      </c>
      <c r="X1744" s="17">
        <f t="shared" si="117"/>
        <v>11520</v>
      </c>
      <c r="Y1744" t="s">
        <v>6957</v>
      </c>
      <c r="Z1744" t="s">
        <v>6957</v>
      </c>
      <c r="AA1744" t="s">
        <v>6958</v>
      </c>
      <c r="AB1744">
        <v>0</v>
      </c>
      <c r="AC1744">
        <v>0</v>
      </c>
    </row>
    <row r="1745" spans="1:29" ht="23.25">
      <c r="A1745">
        <v>1773</v>
      </c>
      <c r="B1745" t="s">
        <v>6956</v>
      </c>
      <c r="C1745" t="s">
        <v>6957</v>
      </c>
      <c r="D1745" t="s">
        <v>6957</v>
      </c>
      <c r="E1745" t="s">
        <v>6958</v>
      </c>
      <c r="F1745" t="s">
        <v>6958</v>
      </c>
      <c r="H1745" t="s">
        <v>2970</v>
      </c>
      <c r="I1745" t="s">
        <v>6343</v>
      </c>
      <c r="J1745" t="s">
        <v>6959</v>
      </c>
      <c r="K1745" t="s">
        <v>6959</v>
      </c>
      <c r="L1745">
        <v>0</v>
      </c>
      <c r="M1745">
        <v>0</v>
      </c>
      <c r="N1745">
        <v>0</v>
      </c>
      <c r="O1745" t="s">
        <v>6960</v>
      </c>
      <c r="P1745" s="1">
        <v>0.21</v>
      </c>
      <c r="Q1745" t="s">
        <v>6961</v>
      </c>
      <c r="R1745">
        <v>0</v>
      </c>
      <c r="S1745">
        <v>0</v>
      </c>
      <c r="T1745" s="10">
        <f t="shared" si="116"/>
        <v>10165.289256198348</v>
      </c>
      <c r="U1745" s="30">
        <v>12297.695305499999</v>
      </c>
      <c r="W1745">
        <f t="shared" si="118"/>
        <v>12300</v>
      </c>
      <c r="X1745" s="17">
        <f t="shared" si="117"/>
        <v>12300</v>
      </c>
      <c r="Y1745" t="s">
        <v>6957</v>
      </c>
      <c r="Z1745" t="s">
        <v>6957</v>
      </c>
      <c r="AA1745" t="s">
        <v>6958</v>
      </c>
      <c r="AB1745">
        <v>0</v>
      </c>
      <c r="AC1745">
        <v>0</v>
      </c>
    </row>
    <row r="1746" spans="1:29" ht="23.25">
      <c r="A1746">
        <v>1774</v>
      </c>
      <c r="B1746" t="s">
        <v>6956</v>
      </c>
      <c r="C1746" t="s">
        <v>6957</v>
      </c>
      <c r="D1746" t="s">
        <v>6957</v>
      </c>
      <c r="E1746" t="s">
        <v>6958</v>
      </c>
      <c r="F1746" t="s">
        <v>6958</v>
      </c>
      <c r="H1746" t="s">
        <v>2971</v>
      </c>
      <c r="I1746" t="s">
        <v>6344</v>
      </c>
      <c r="J1746" t="s">
        <v>6959</v>
      </c>
      <c r="K1746" t="s">
        <v>6959</v>
      </c>
      <c r="L1746">
        <v>0</v>
      </c>
      <c r="M1746">
        <v>0</v>
      </c>
      <c r="N1746">
        <v>0</v>
      </c>
      <c r="O1746" t="s">
        <v>6960</v>
      </c>
      <c r="P1746" s="1">
        <v>0.21</v>
      </c>
      <c r="Q1746" t="s">
        <v>6961</v>
      </c>
      <c r="R1746">
        <v>0</v>
      </c>
      <c r="S1746">
        <v>0</v>
      </c>
      <c r="T1746" s="10">
        <f t="shared" si="116"/>
        <v>10975.206611570249</v>
      </c>
      <c r="U1746" s="30">
        <v>13275.127799999998</v>
      </c>
      <c r="W1746">
        <f t="shared" si="118"/>
        <v>13280</v>
      </c>
      <c r="X1746" s="17">
        <f t="shared" si="117"/>
        <v>13280</v>
      </c>
      <c r="Y1746" t="s">
        <v>6957</v>
      </c>
      <c r="Z1746" t="s">
        <v>6957</v>
      </c>
      <c r="AA1746" t="s">
        <v>6958</v>
      </c>
      <c r="AB1746">
        <v>0</v>
      </c>
      <c r="AC1746">
        <v>0</v>
      </c>
    </row>
    <row r="1747" spans="1:29" ht="23.25">
      <c r="A1747">
        <v>1775</v>
      </c>
      <c r="B1747" t="s">
        <v>6956</v>
      </c>
      <c r="C1747" t="s">
        <v>6957</v>
      </c>
      <c r="D1747" t="s">
        <v>6957</v>
      </c>
      <c r="E1747" t="s">
        <v>6958</v>
      </c>
      <c r="F1747" t="s">
        <v>6958</v>
      </c>
      <c r="H1747" t="s">
        <v>2972</v>
      </c>
      <c r="I1747" t="s">
        <v>6345</v>
      </c>
      <c r="J1747" t="s">
        <v>6959</v>
      </c>
      <c r="K1747" t="s">
        <v>6959</v>
      </c>
      <c r="L1747">
        <v>0</v>
      </c>
      <c r="M1747">
        <v>0</v>
      </c>
      <c r="N1747">
        <v>0</v>
      </c>
      <c r="O1747" t="s">
        <v>6960</v>
      </c>
      <c r="P1747" s="1">
        <v>0.21</v>
      </c>
      <c r="Q1747" t="s">
        <v>6961</v>
      </c>
      <c r="R1747">
        <v>0</v>
      </c>
      <c r="S1747">
        <v>0</v>
      </c>
      <c r="T1747" s="10">
        <f t="shared" si="116"/>
        <v>12702.479338842975</v>
      </c>
      <c r="U1747" s="30">
        <v>15369.015073499999</v>
      </c>
      <c r="W1747">
        <f t="shared" si="118"/>
        <v>15370</v>
      </c>
      <c r="X1747" s="17">
        <f t="shared" si="117"/>
        <v>15370</v>
      </c>
      <c r="Y1747" t="s">
        <v>6957</v>
      </c>
      <c r="Z1747" t="s">
        <v>6957</v>
      </c>
      <c r="AA1747" t="s">
        <v>6958</v>
      </c>
      <c r="AB1747">
        <v>0</v>
      </c>
      <c r="AC1747">
        <v>0</v>
      </c>
    </row>
    <row r="1748" spans="1:29" ht="23.25">
      <c r="A1748">
        <v>1776</v>
      </c>
      <c r="B1748" t="s">
        <v>6956</v>
      </c>
      <c r="C1748" t="s">
        <v>6957</v>
      </c>
      <c r="D1748" t="s">
        <v>6957</v>
      </c>
      <c r="E1748" t="s">
        <v>6958</v>
      </c>
      <c r="F1748" t="s">
        <v>6958</v>
      </c>
      <c r="H1748" t="s">
        <v>2973</v>
      </c>
      <c r="I1748" t="s">
        <v>6346</v>
      </c>
      <c r="J1748" t="s">
        <v>6959</v>
      </c>
      <c r="K1748" t="s">
        <v>6959</v>
      </c>
      <c r="L1748">
        <v>0</v>
      </c>
      <c r="M1748">
        <v>0</v>
      </c>
      <c r="N1748">
        <v>0</v>
      </c>
      <c r="O1748" t="s">
        <v>6960</v>
      </c>
      <c r="P1748" s="1">
        <v>0.21</v>
      </c>
      <c r="Q1748" t="s">
        <v>6961</v>
      </c>
      <c r="R1748">
        <v>0</v>
      </c>
      <c r="S1748">
        <v>0</v>
      </c>
      <c r="T1748" s="10">
        <f t="shared" si="116"/>
        <v>13363.636363636364</v>
      </c>
      <c r="U1748" s="30">
        <v>16174.956203999998</v>
      </c>
      <c r="W1748">
        <f t="shared" si="118"/>
        <v>16170</v>
      </c>
      <c r="X1748" s="17">
        <f t="shared" si="117"/>
        <v>16170</v>
      </c>
      <c r="Y1748" t="s">
        <v>6957</v>
      </c>
      <c r="Z1748" t="s">
        <v>6957</v>
      </c>
      <c r="AA1748" t="s">
        <v>6958</v>
      </c>
      <c r="AB1748">
        <v>0</v>
      </c>
      <c r="AC1748">
        <v>0</v>
      </c>
    </row>
    <row r="1749" spans="1:29" ht="23.25">
      <c r="A1749">
        <v>1777</v>
      </c>
      <c r="B1749" t="s">
        <v>6956</v>
      </c>
      <c r="C1749" t="s">
        <v>6957</v>
      </c>
      <c r="D1749" t="s">
        <v>6957</v>
      </c>
      <c r="E1749" t="s">
        <v>6958</v>
      </c>
      <c r="F1749" t="s">
        <v>6958</v>
      </c>
      <c r="H1749" t="s">
        <v>2974</v>
      </c>
      <c r="I1749" t="s">
        <v>6347</v>
      </c>
      <c r="J1749" t="s">
        <v>6959</v>
      </c>
      <c r="K1749" t="s">
        <v>6959</v>
      </c>
      <c r="L1749">
        <v>0</v>
      </c>
      <c r="M1749">
        <v>0</v>
      </c>
      <c r="N1749">
        <v>0</v>
      </c>
      <c r="O1749" t="s">
        <v>6960</v>
      </c>
      <c r="P1749" s="1">
        <v>0.21</v>
      </c>
      <c r="Q1749" t="s">
        <v>6961</v>
      </c>
      <c r="R1749">
        <v>0</v>
      </c>
      <c r="S1749">
        <v>0</v>
      </c>
      <c r="T1749" s="10">
        <f t="shared" si="116"/>
        <v>2768.595041322314</v>
      </c>
      <c r="U1749" s="30">
        <v>3353.1556904999998</v>
      </c>
      <c r="W1749">
        <f t="shared" si="118"/>
        <v>3350</v>
      </c>
      <c r="X1749" s="17">
        <f t="shared" si="117"/>
        <v>3350</v>
      </c>
      <c r="Y1749" t="s">
        <v>6957</v>
      </c>
      <c r="Z1749" t="s">
        <v>6957</v>
      </c>
      <c r="AA1749" t="s">
        <v>6958</v>
      </c>
      <c r="AB1749">
        <v>0</v>
      </c>
      <c r="AC1749">
        <v>0</v>
      </c>
    </row>
    <row r="1750" spans="1:29" ht="23.25">
      <c r="A1750">
        <v>1778</v>
      </c>
      <c r="B1750" t="s">
        <v>6956</v>
      </c>
      <c r="C1750" t="s">
        <v>6957</v>
      </c>
      <c r="D1750" t="s">
        <v>6957</v>
      </c>
      <c r="E1750" t="s">
        <v>6958</v>
      </c>
      <c r="F1750" t="s">
        <v>6958</v>
      </c>
      <c r="H1750" t="s">
        <v>2975</v>
      </c>
      <c r="I1750" t="s">
        <v>6348</v>
      </c>
      <c r="J1750" t="s">
        <v>6959</v>
      </c>
      <c r="K1750" t="s">
        <v>6959</v>
      </c>
      <c r="L1750">
        <v>0</v>
      </c>
      <c r="M1750">
        <v>0</v>
      </c>
      <c r="N1750">
        <v>0</v>
      </c>
      <c r="O1750" t="s">
        <v>6960</v>
      </c>
      <c r="P1750" s="1">
        <v>0.21</v>
      </c>
      <c r="Q1750" t="s">
        <v>6961</v>
      </c>
      <c r="R1750">
        <v>0</v>
      </c>
      <c r="S1750">
        <v>0</v>
      </c>
      <c r="T1750" s="10">
        <f t="shared" si="116"/>
        <v>3396.6942148760331</v>
      </c>
      <c r="U1750" s="30">
        <v>4110.3932017500001</v>
      </c>
      <c r="W1750">
        <f t="shared" si="118"/>
        <v>4110</v>
      </c>
      <c r="X1750" s="17">
        <f t="shared" si="117"/>
        <v>4110</v>
      </c>
      <c r="Y1750" t="s">
        <v>6957</v>
      </c>
      <c r="Z1750" t="s">
        <v>6957</v>
      </c>
      <c r="AA1750" t="s">
        <v>6958</v>
      </c>
      <c r="AB1750">
        <v>0</v>
      </c>
      <c r="AC1750">
        <v>0</v>
      </c>
    </row>
    <row r="1751" spans="1:29" ht="23.25">
      <c r="A1751">
        <v>1779</v>
      </c>
      <c r="B1751" t="s">
        <v>6956</v>
      </c>
      <c r="C1751" t="s">
        <v>6957</v>
      </c>
      <c r="D1751" t="s">
        <v>6957</v>
      </c>
      <c r="E1751" t="s">
        <v>6958</v>
      </c>
      <c r="F1751" t="s">
        <v>6958</v>
      </c>
      <c r="H1751" t="s">
        <v>2976</v>
      </c>
      <c r="I1751" t="s">
        <v>6349</v>
      </c>
      <c r="J1751" t="s">
        <v>6959</v>
      </c>
      <c r="K1751" t="s">
        <v>6959</v>
      </c>
      <c r="L1751">
        <v>0</v>
      </c>
      <c r="M1751">
        <v>0</v>
      </c>
      <c r="N1751">
        <v>0</v>
      </c>
      <c r="O1751" t="s">
        <v>6960</v>
      </c>
      <c r="P1751" s="1">
        <v>0.21</v>
      </c>
      <c r="Q1751" t="s">
        <v>6961</v>
      </c>
      <c r="R1751">
        <v>0</v>
      </c>
      <c r="S1751">
        <v>0</v>
      </c>
      <c r="T1751" s="10">
        <f t="shared" si="116"/>
        <v>3454.5454545454545</v>
      </c>
      <c r="U1751" s="30">
        <v>4182.4379024999998</v>
      </c>
      <c r="W1751">
        <f t="shared" si="118"/>
        <v>4180</v>
      </c>
      <c r="X1751" s="17">
        <f t="shared" si="117"/>
        <v>4180</v>
      </c>
      <c r="Y1751" t="s">
        <v>6957</v>
      </c>
      <c r="Z1751" t="s">
        <v>6957</v>
      </c>
      <c r="AA1751" t="s">
        <v>6958</v>
      </c>
      <c r="AB1751">
        <v>0</v>
      </c>
      <c r="AC1751">
        <v>0</v>
      </c>
    </row>
    <row r="1752" spans="1:29" ht="23.25">
      <c r="A1752">
        <v>1780</v>
      </c>
      <c r="B1752" t="s">
        <v>6956</v>
      </c>
      <c r="C1752" t="s">
        <v>6957</v>
      </c>
      <c r="D1752" t="s">
        <v>6957</v>
      </c>
      <c r="E1752" t="s">
        <v>6958</v>
      </c>
      <c r="F1752" t="s">
        <v>6958</v>
      </c>
      <c r="H1752" t="s">
        <v>2978</v>
      </c>
      <c r="I1752" t="s">
        <v>6350</v>
      </c>
      <c r="J1752" t="s">
        <v>6959</v>
      </c>
      <c r="K1752" t="s">
        <v>6959</v>
      </c>
      <c r="L1752">
        <v>0</v>
      </c>
      <c r="M1752">
        <v>0</v>
      </c>
      <c r="N1752">
        <v>0</v>
      </c>
      <c r="O1752" t="s">
        <v>6960</v>
      </c>
      <c r="P1752" s="1">
        <v>0.21</v>
      </c>
      <c r="Q1752" t="s">
        <v>6961</v>
      </c>
      <c r="R1752">
        <v>0</v>
      </c>
      <c r="S1752">
        <v>0</v>
      </c>
      <c r="T1752" s="10">
        <f t="shared" si="116"/>
        <v>4090.909090909091</v>
      </c>
      <c r="U1752" s="30">
        <v>4948.2284197500003</v>
      </c>
      <c r="W1752">
        <f t="shared" si="118"/>
        <v>4950</v>
      </c>
      <c r="X1752" s="17">
        <f t="shared" si="117"/>
        <v>4950</v>
      </c>
      <c r="Y1752" t="s">
        <v>6957</v>
      </c>
      <c r="Z1752" t="s">
        <v>6957</v>
      </c>
      <c r="AA1752" t="s">
        <v>6958</v>
      </c>
      <c r="AB1752">
        <v>0</v>
      </c>
      <c r="AC1752">
        <v>0</v>
      </c>
    </row>
    <row r="1753" spans="1:29" ht="23.25">
      <c r="A1753">
        <v>1781</v>
      </c>
      <c r="B1753" t="s">
        <v>6956</v>
      </c>
      <c r="C1753" t="s">
        <v>6957</v>
      </c>
      <c r="D1753" t="s">
        <v>6957</v>
      </c>
      <c r="E1753" t="s">
        <v>6958</v>
      </c>
      <c r="F1753" t="s">
        <v>6958</v>
      </c>
      <c r="H1753" t="s">
        <v>2979</v>
      </c>
      <c r="I1753" t="s">
        <v>6351</v>
      </c>
      <c r="J1753" t="s">
        <v>6959</v>
      </c>
      <c r="K1753" t="s">
        <v>6959</v>
      </c>
      <c r="L1753">
        <v>0</v>
      </c>
      <c r="M1753">
        <v>0</v>
      </c>
      <c r="N1753">
        <v>0</v>
      </c>
      <c r="O1753" t="s">
        <v>6960</v>
      </c>
      <c r="P1753" s="1">
        <v>0.21</v>
      </c>
      <c r="Q1753" t="s">
        <v>6961</v>
      </c>
      <c r="R1753">
        <v>0</v>
      </c>
      <c r="S1753">
        <v>0</v>
      </c>
      <c r="T1753" s="10">
        <f t="shared" si="116"/>
        <v>4504.1322314049585</v>
      </c>
      <c r="U1753" s="30">
        <v>5446.5847672499995</v>
      </c>
      <c r="W1753">
        <f t="shared" si="118"/>
        <v>5450</v>
      </c>
      <c r="X1753" s="17">
        <f t="shared" si="117"/>
        <v>5450</v>
      </c>
      <c r="Y1753" t="s">
        <v>6957</v>
      </c>
      <c r="Z1753" t="s">
        <v>6957</v>
      </c>
      <c r="AA1753" t="s">
        <v>6958</v>
      </c>
      <c r="AB1753">
        <v>0</v>
      </c>
      <c r="AC1753">
        <v>0</v>
      </c>
    </row>
    <row r="1754" spans="1:29" ht="23.25">
      <c r="A1754">
        <v>1782</v>
      </c>
      <c r="B1754" t="s">
        <v>6956</v>
      </c>
      <c r="C1754" t="s">
        <v>6957</v>
      </c>
      <c r="D1754" t="s">
        <v>6957</v>
      </c>
      <c r="E1754" t="s">
        <v>6958</v>
      </c>
      <c r="F1754" t="s">
        <v>6958</v>
      </c>
      <c r="H1754" t="s">
        <v>2980</v>
      </c>
      <c r="I1754" t="s">
        <v>6352</v>
      </c>
      <c r="J1754" t="s">
        <v>6959</v>
      </c>
      <c r="K1754" t="s">
        <v>6959</v>
      </c>
      <c r="L1754">
        <v>0</v>
      </c>
      <c r="M1754">
        <v>0</v>
      </c>
      <c r="N1754">
        <v>0</v>
      </c>
      <c r="O1754" t="s">
        <v>6960</v>
      </c>
      <c r="P1754" s="1">
        <v>0.21</v>
      </c>
      <c r="Q1754" t="s">
        <v>6961</v>
      </c>
      <c r="R1754">
        <v>0</v>
      </c>
      <c r="S1754">
        <v>0</v>
      </c>
      <c r="T1754" s="10">
        <f t="shared" si="116"/>
        <v>1421.4876033057851</v>
      </c>
      <c r="U1754" s="30">
        <v>1721.1037882500002</v>
      </c>
      <c r="W1754">
        <f t="shared" si="118"/>
        <v>1720</v>
      </c>
      <c r="X1754" s="17">
        <f t="shared" si="117"/>
        <v>1720</v>
      </c>
      <c r="Y1754" t="s">
        <v>6957</v>
      </c>
      <c r="Z1754" t="s">
        <v>6957</v>
      </c>
      <c r="AA1754" t="s">
        <v>6958</v>
      </c>
      <c r="AB1754">
        <v>0</v>
      </c>
      <c r="AC1754">
        <v>0</v>
      </c>
    </row>
    <row r="1755" spans="1:29" ht="23.25">
      <c r="A1755">
        <v>1783</v>
      </c>
      <c r="B1755" t="s">
        <v>6956</v>
      </c>
      <c r="C1755" t="s">
        <v>6957</v>
      </c>
      <c r="D1755" t="s">
        <v>6957</v>
      </c>
      <c r="E1755" t="s">
        <v>6958</v>
      </c>
      <c r="F1755" t="s">
        <v>6958</v>
      </c>
      <c r="H1755" t="s">
        <v>2981</v>
      </c>
      <c r="I1755" t="s">
        <v>6353</v>
      </c>
      <c r="J1755" t="s">
        <v>6959</v>
      </c>
      <c r="K1755" t="s">
        <v>6959</v>
      </c>
      <c r="L1755">
        <v>0</v>
      </c>
      <c r="M1755">
        <v>0</v>
      </c>
      <c r="N1755">
        <v>0</v>
      </c>
      <c r="O1755" t="s">
        <v>6960</v>
      </c>
      <c r="P1755" s="1">
        <v>0.21</v>
      </c>
      <c r="Q1755" t="s">
        <v>6961</v>
      </c>
      <c r="R1755">
        <v>0</v>
      </c>
      <c r="S1755">
        <v>0</v>
      </c>
      <c r="T1755" s="10">
        <f t="shared" si="116"/>
        <v>2561.9834710743803</v>
      </c>
      <c r="U1755" s="30">
        <v>3102.5400367499997</v>
      </c>
      <c r="W1755">
        <f t="shared" si="118"/>
        <v>3100</v>
      </c>
      <c r="X1755" s="17">
        <f t="shared" si="117"/>
        <v>3100</v>
      </c>
      <c r="Y1755" t="s">
        <v>6957</v>
      </c>
      <c r="Z1755" t="s">
        <v>6957</v>
      </c>
      <c r="AA1755" t="s">
        <v>6958</v>
      </c>
      <c r="AB1755">
        <v>0</v>
      </c>
      <c r="AC1755">
        <v>0</v>
      </c>
    </row>
    <row r="1756" spans="1:29" ht="23.25">
      <c r="A1756">
        <v>1784</v>
      </c>
      <c r="B1756" t="s">
        <v>6956</v>
      </c>
      <c r="C1756" t="s">
        <v>6957</v>
      </c>
      <c r="D1756" t="s">
        <v>6957</v>
      </c>
      <c r="E1756" t="s">
        <v>6958</v>
      </c>
      <c r="F1756" t="s">
        <v>6958</v>
      </c>
      <c r="H1756" t="s">
        <v>2982</v>
      </c>
      <c r="I1756" t="s">
        <v>6354</v>
      </c>
      <c r="J1756" t="s">
        <v>6959</v>
      </c>
      <c r="K1756" t="s">
        <v>6959</v>
      </c>
      <c r="L1756">
        <v>0</v>
      </c>
      <c r="M1756">
        <v>0</v>
      </c>
      <c r="N1756">
        <v>0</v>
      </c>
      <c r="O1756" t="s">
        <v>6960</v>
      </c>
      <c r="P1756" s="1">
        <v>0.21</v>
      </c>
      <c r="Q1756" t="s">
        <v>6961</v>
      </c>
      <c r="R1756">
        <v>0</v>
      </c>
      <c r="S1756">
        <v>0</v>
      </c>
      <c r="T1756" s="10">
        <f t="shared" si="116"/>
        <v>3157.0247933884298</v>
      </c>
      <c r="U1756" s="30">
        <v>3816.7609589999997</v>
      </c>
      <c r="W1756">
        <f t="shared" si="118"/>
        <v>3820</v>
      </c>
      <c r="X1756" s="17">
        <f t="shared" si="117"/>
        <v>3820</v>
      </c>
      <c r="Y1756" t="s">
        <v>6957</v>
      </c>
      <c r="Z1756" t="s">
        <v>6957</v>
      </c>
      <c r="AA1756" t="s">
        <v>6958</v>
      </c>
      <c r="AB1756">
        <v>0</v>
      </c>
      <c r="AC1756">
        <v>0</v>
      </c>
    </row>
    <row r="1757" spans="1:29" ht="23.25">
      <c r="A1757">
        <v>1785</v>
      </c>
      <c r="B1757" t="s">
        <v>6956</v>
      </c>
      <c r="C1757" t="s">
        <v>6957</v>
      </c>
      <c r="D1757" t="s">
        <v>6957</v>
      </c>
      <c r="E1757" t="s">
        <v>6958</v>
      </c>
      <c r="F1757" t="s">
        <v>6958</v>
      </c>
      <c r="H1757" t="s">
        <v>2983</v>
      </c>
      <c r="I1757" t="s">
        <v>6355</v>
      </c>
      <c r="J1757" t="s">
        <v>6959</v>
      </c>
      <c r="K1757" t="s">
        <v>6959</v>
      </c>
      <c r="L1757">
        <v>0</v>
      </c>
      <c r="M1757">
        <v>0</v>
      </c>
      <c r="N1757">
        <v>0</v>
      </c>
      <c r="O1757" t="s">
        <v>6960</v>
      </c>
      <c r="P1757" s="1">
        <v>0.21</v>
      </c>
      <c r="Q1757" t="s">
        <v>6961</v>
      </c>
      <c r="R1757">
        <v>0</v>
      </c>
      <c r="S1757">
        <v>0</v>
      </c>
      <c r="T1757" s="10">
        <f t="shared" si="116"/>
        <v>3842.9752066115702</v>
      </c>
      <c r="U1757" s="30">
        <v>4648.5138397499995</v>
      </c>
      <c r="W1757">
        <f t="shared" si="118"/>
        <v>4650</v>
      </c>
      <c r="X1757" s="17">
        <f t="shared" si="117"/>
        <v>4650</v>
      </c>
      <c r="Y1757" t="s">
        <v>6957</v>
      </c>
      <c r="Z1757" t="s">
        <v>6957</v>
      </c>
      <c r="AA1757" t="s">
        <v>6958</v>
      </c>
      <c r="AB1757">
        <v>0</v>
      </c>
      <c r="AC1757">
        <v>0</v>
      </c>
    </row>
    <row r="1758" spans="1:29" ht="23.25">
      <c r="A1758">
        <v>1786</v>
      </c>
      <c r="B1758" t="s">
        <v>6956</v>
      </c>
      <c r="C1758" t="s">
        <v>6957</v>
      </c>
      <c r="D1758" t="s">
        <v>6957</v>
      </c>
      <c r="E1758" t="s">
        <v>6958</v>
      </c>
      <c r="F1758" t="s">
        <v>6958</v>
      </c>
      <c r="H1758" t="s">
        <v>2984</v>
      </c>
      <c r="I1758" t="s">
        <v>6356</v>
      </c>
      <c r="J1758" t="s">
        <v>6959</v>
      </c>
      <c r="K1758" t="s">
        <v>6959</v>
      </c>
      <c r="L1758">
        <v>0</v>
      </c>
      <c r="M1758">
        <v>0</v>
      </c>
      <c r="N1758">
        <v>0</v>
      </c>
      <c r="O1758" t="s">
        <v>6960</v>
      </c>
      <c r="P1758" s="1">
        <v>0.21</v>
      </c>
      <c r="Q1758" t="s">
        <v>6961</v>
      </c>
      <c r="R1758">
        <v>0</v>
      </c>
      <c r="S1758">
        <v>0</v>
      </c>
      <c r="T1758" s="10">
        <f t="shared" si="116"/>
        <v>4834.7107438016528</v>
      </c>
      <c r="U1758" s="30">
        <v>5850.5076629999994</v>
      </c>
      <c r="W1758">
        <f t="shared" si="118"/>
        <v>5850</v>
      </c>
      <c r="X1758" s="17">
        <f t="shared" si="117"/>
        <v>5850</v>
      </c>
      <c r="Y1758" t="s">
        <v>6957</v>
      </c>
      <c r="Z1758" t="s">
        <v>6957</v>
      </c>
      <c r="AA1758" t="s">
        <v>6958</v>
      </c>
      <c r="AB1758">
        <v>0</v>
      </c>
      <c r="AC1758">
        <v>0</v>
      </c>
    </row>
    <row r="1759" spans="1:29" ht="23.25">
      <c r="A1759">
        <v>1787</v>
      </c>
      <c r="B1759" t="s">
        <v>6956</v>
      </c>
      <c r="C1759" t="s">
        <v>6957</v>
      </c>
      <c r="D1759" t="s">
        <v>6957</v>
      </c>
      <c r="E1759" t="s">
        <v>6958</v>
      </c>
      <c r="F1759" t="s">
        <v>6958</v>
      </c>
      <c r="H1759" t="s">
        <v>2985</v>
      </c>
      <c r="I1759" t="s">
        <v>6357</v>
      </c>
      <c r="J1759" t="s">
        <v>6959</v>
      </c>
      <c r="K1759" t="s">
        <v>6959</v>
      </c>
      <c r="L1759">
        <v>0</v>
      </c>
      <c r="M1759">
        <v>0</v>
      </c>
      <c r="N1759">
        <v>0</v>
      </c>
      <c r="O1759" t="s">
        <v>6960</v>
      </c>
      <c r="P1759" s="1">
        <v>0.21</v>
      </c>
      <c r="Q1759" t="s">
        <v>6961</v>
      </c>
      <c r="R1759">
        <v>0</v>
      </c>
      <c r="S1759">
        <v>0</v>
      </c>
      <c r="T1759" s="10">
        <f t="shared" ref="T1759:T1822" si="119">X1759/1.21</f>
        <v>5297.5206611570247</v>
      </c>
      <c r="U1759" s="30">
        <v>6414.6826259999998</v>
      </c>
      <c r="W1759">
        <f t="shared" si="118"/>
        <v>6410</v>
      </c>
      <c r="X1759" s="17">
        <f t="shared" si="117"/>
        <v>6410</v>
      </c>
      <c r="Y1759" t="s">
        <v>6957</v>
      </c>
      <c r="Z1759" t="s">
        <v>6957</v>
      </c>
      <c r="AA1759" t="s">
        <v>6958</v>
      </c>
      <c r="AB1759">
        <v>0</v>
      </c>
      <c r="AC1759">
        <v>0</v>
      </c>
    </row>
    <row r="1760" spans="1:29" ht="23.25">
      <c r="A1760">
        <v>1788</v>
      </c>
      <c r="B1760" t="s">
        <v>6956</v>
      </c>
      <c r="C1760" t="s">
        <v>6957</v>
      </c>
      <c r="D1760" t="s">
        <v>6957</v>
      </c>
      <c r="E1760" t="s">
        <v>6958</v>
      </c>
      <c r="F1760" t="s">
        <v>6958</v>
      </c>
      <c r="H1760" t="s">
        <v>2986</v>
      </c>
      <c r="I1760" t="s">
        <v>6358</v>
      </c>
      <c r="J1760" t="s">
        <v>6959</v>
      </c>
      <c r="K1760" t="s">
        <v>6959</v>
      </c>
      <c r="L1760">
        <v>0</v>
      </c>
      <c r="M1760">
        <v>0</v>
      </c>
      <c r="N1760">
        <v>0</v>
      </c>
      <c r="O1760" t="s">
        <v>6960</v>
      </c>
      <c r="P1760" s="1">
        <v>0.21</v>
      </c>
      <c r="Q1760" t="s">
        <v>6961</v>
      </c>
      <c r="R1760">
        <v>0</v>
      </c>
      <c r="S1760">
        <v>0</v>
      </c>
      <c r="T1760" s="10">
        <f t="shared" si="119"/>
        <v>6016.5289256198348</v>
      </c>
      <c r="U1760" s="30">
        <v>7281.3033809999997</v>
      </c>
      <c r="W1760">
        <f t="shared" si="118"/>
        <v>7280</v>
      </c>
      <c r="X1760" s="17">
        <f t="shared" si="117"/>
        <v>7280</v>
      </c>
      <c r="Y1760" t="s">
        <v>6957</v>
      </c>
      <c r="Z1760" t="s">
        <v>6957</v>
      </c>
      <c r="AA1760" t="s">
        <v>6958</v>
      </c>
      <c r="AB1760">
        <v>0</v>
      </c>
      <c r="AC1760">
        <v>0</v>
      </c>
    </row>
    <row r="1761" spans="1:29" ht="23.25">
      <c r="A1761">
        <v>1789</v>
      </c>
      <c r="B1761" t="s">
        <v>6956</v>
      </c>
      <c r="C1761" t="s">
        <v>6957</v>
      </c>
      <c r="D1761" t="s">
        <v>6957</v>
      </c>
      <c r="E1761" t="s">
        <v>6958</v>
      </c>
      <c r="F1761" t="s">
        <v>6958</v>
      </c>
      <c r="H1761" t="s">
        <v>2987</v>
      </c>
      <c r="I1761" t="s">
        <v>6359</v>
      </c>
      <c r="J1761" t="s">
        <v>6959</v>
      </c>
      <c r="K1761" t="s">
        <v>6959</v>
      </c>
      <c r="L1761">
        <v>0</v>
      </c>
      <c r="M1761">
        <v>0</v>
      </c>
      <c r="N1761">
        <v>0</v>
      </c>
      <c r="O1761" t="s">
        <v>6960</v>
      </c>
      <c r="P1761" s="1">
        <v>0.21</v>
      </c>
      <c r="Q1761" t="s">
        <v>6961</v>
      </c>
      <c r="R1761">
        <v>0</v>
      </c>
      <c r="S1761">
        <v>0</v>
      </c>
      <c r="T1761" s="10">
        <f t="shared" si="119"/>
        <v>7710.7438016528931</v>
      </c>
      <c r="U1761" s="30">
        <v>9327.2057752500004</v>
      </c>
      <c r="W1761">
        <f t="shared" si="118"/>
        <v>9330</v>
      </c>
      <c r="X1761" s="17">
        <f t="shared" si="117"/>
        <v>9330</v>
      </c>
      <c r="Y1761" t="s">
        <v>6957</v>
      </c>
      <c r="Z1761" t="s">
        <v>6957</v>
      </c>
      <c r="AA1761" t="s">
        <v>6958</v>
      </c>
      <c r="AB1761">
        <v>0</v>
      </c>
      <c r="AC1761">
        <v>0</v>
      </c>
    </row>
    <row r="1762" spans="1:29" ht="23.25">
      <c r="A1762">
        <v>1790</v>
      </c>
      <c r="B1762" t="s">
        <v>6956</v>
      </c>
      <c r="C1762" t="s">
        <v>6957</v>
      </c>
      <c r="D1762" t="s">
        <v>6957</v>
      </c>
      <c r="E1762" t="s">
        <v>6958</v>
      </c>
      <c r="F1762" t="s">
        <v>6958</v>
      </c>
      <c r="H1762" t="s">
        <v>2988</v>
      </c>
      <c r="I1762" t="s">
        <v>6360</v>
      </c>
      <c r="J1762" t="s">
        <v>6959</v>
      </c>
      <c r="K1762" t="s">
        <v>6959</v>
      </c>
      <c r="L1762">
        <v>0</v>
      </c>
      <c r="M1762">
        <v>0</v>
      </c>
      <c r="N1762">
        <v>0</v>
      </c>
      <c r="O1762" t="s">
        <v>6960</v>
      </c>
      <c r="P1762" s="1">
        <v>0.21</v>
      </c>
      <c r="Q1762" t="s">
        <v>6961</v>
      </c>
      <c r="R1762">
        <v>0</v>
      </c>
      <c r="S1762">
        <v>0</v>
      </c>
      <c r="T1762" s="10">
        <f t="shared" si="119"/>
        <v>8611.5702479338852</v>
      </c>
      <c r="U1762" s="30">
        <v>10420.283535749999</v>
      </c>
      <c r="W1762">
        <f t="shared" si="118"/>
        <v>10420</v>
      </c>
      <c r="X1762" s="17">
        <f t="shared" si="117"/>
        <v>10420</v>
      </c>
      <c r="Y1762" t="s">
        <v>6957</v>
      </c>
      <c r="Z1762" t="s">
        <v>6957</v>
      </c>
      <c r="AA1762" t="s">
        <v>6958</v>
      </c>
      <c r="AB1762">
        <v>0</v>
      </c>
      <c r="AC1762">
        <v>0</v>
      </c>
    </row>
    <row r="1763" spans="1:29" ht="23.25">
      <c r="A1763">
        <v>1791</v>
      </c>
      <c r="B1763" t="s">
        <v>6956</v>
      </c>
      <c r="C1763" t="s">
        <v>6957</v>
      </c>
      <c r="D1763" t="s">
        <v>6957</v>
      </c>
      <c r="E1763" t="s">
        <v>6958</v>
      </c>
      <c r="F1763" t="s">
        <v>6958</v>
      </c>
      <c r="H1763" t="s">
        <v>3005</v>
      </c>
      <c r="I1763" t="s">
        <v>6375</v>
      </c>
      <c r="J1763" t="s">
        <v>6959</v>
      </c>
      <c r="K1763" t="s">
        <v>6959</v>
      </c>
      <c r="L1763">
        <v>0</v>
      </c>
      <c r="M1763">
        <v>0</v>
      </c>
      <c r="N1763">
        <v>0</v>
      </c>
      <c r="O1763" t="s">
        <v>6960</v>
      </c>
      <c r="P1763" s="1">
        <v>0.21</v>
      </c>
      <c r="Q1763" t="s">
        <v>6961</v>
      </c>
      <c r="R1763">
        <v>0</v>
      </c>
      <c r="S1763">
        <v>0</v>
      </c>
      <c r="T1763" s="10">
        <f t="shared" si="119"/>
        <v>1471.0743801652893</v>
      </c>
      <c r="U1763" s="30">
        <v>1780.3010114999997</v>
      </c>
      <c r="W1763">
        <f t="shared" si="118"/>
        <v>1780</v>
      </c>
      <c r="X1763" s="17">
        <f t="shared" si="117"/>
        <v>1780</v>
      </c>
      <c r="Y1763" t="s">
        <v>6957</v>
      </c>
      <c r="Z1763" t="s">
        <v>6957</v>
      </c>
      <c r="AA1763" t="s">
        <v>6958</v>
      </c>
      <c r="AB1763">
        <v>0</v>
      </c>
      <c r="AC1763">
        <v>0</v>
      </c>
    </row>
    <row r="1764" spans="1:29" ht="23.25">
      <c r="A1764">
        <v>1792</v>
      </c>
      <c r="B1764" t="s">
        <v>6956</v>
      </c>
      <c r="C1764" t="s">
        <v>6957</v>
      </c>
      <c r="D1764" t="s">
        <v>6957</v>
      </c>
      <c r="E1764" t="s">
        <v>6958</v>
      </c>
      <c r="F1764" t="s">
        <v>6958</v>
      </c>
      <c r="H1764" t="s">
        <v>3006</v>
      </c>
      <c r="I1764" t="s">
        <v>6376</v>
      </c>
      <c r="J1764" t="s">
        <v>6959</v>
      </c>
      <c r="K1764" t="s">
        <v>6959</v>
      </c>
      <c r="L1764">
        <v>0</v>
      </c>
      <c r="M1764">
        <v>0</v>
      </c>
      <c r="N1764">
        <v>0</v>
      </c>
      <c r="O1764" t="s">
        <v>6960</v>
      </c>
      <c r="P1764" s="1">
        <v>0.21</v>
      </c>
      <c r="Q1764" t="s">
        <v>6961</v>
      </c>
      <c r="R1764">
        <v>0</v>
      </c>
      <c r="S1764">
        <v>0</v>
      </c>
      <c r="T1764" s="10">
        <f t="shared" si="119"/>
        <v>1545.4545454545455</v>
      </c>
      <c r="U1764" s="30">
        <v>1867.5021419999998</v>
      </c>
      <c r="W1764">
        <f t="shared" si="118"/>
        <v>1870</v>
      </c>
      <c r="X1764" s="17">
        <f t="shared" si="117"/>
        <v>1870</v>
      </c>
      <c r="Y1764" t="s">
        <v>6957</v>
      </c>
      <c r="Z1764" t="s">
        <v>6957</v>
      </c>
      <c r="AA1764" t="s">
        <v>6958</v>
      </c>
      <c r="AB1764">
        <v>0</v>
      </c>
      <c r="AC1764">
        <v>0</v>
      </c>
    </row>
    <row r="1765" spans="1:29" ht="23.25">
      <c r="A1765">
        <v>1793</v>
      </c>
      <c r="B1765" t="s">
        <v>6956</v>
      </c>
      <c r="C1765" t="s">
        <v>6957</v>
      </c>
      <c r="D1765" t="s">
        <v>6957</v>
      </c>
      <c r="E1765" t="s">
        <v>6958</v>
      </c>
      <c r="F1765" t="s">
        <v>6958</v>
      </c>
      <c r="H1765" t="s">
        <v>3007</v>
      </c>
      <c r="I1765" t="s">
        <v>6377</v>
      </c>
      <c r="J1765" t="s">
        <v>6959</v>
      </c>
      <c r="K1765" t="s">
        <v>6959</v>
      </c>
      <c r="L1765">
        <v>0</v>
      </c>
      <c r="M1765">
        <v>0</v>
      </c>
      <c r="N1765">
        <v>0</v>
      </c>
      <c r="O1765" t="s">
        <v>6960</v>
      </c>
      <c r="P1765" s="1">
        <v>0.21</v>
      </c>
      <c r="Q1765" t="s">
        <v>6961</v>
      </c>
      <c r="R1765">
        <v>0</v>
      </c>
      <c r="S1765">
        <v>0</v>
      </c>
      <c r="T1765" s="10">
        <f t="shared" si="119"/>
        <v>1619.8347107438017</v>
      </c>
      <c r="U1765" s="30">
        <v>1962.9777667499998</v>
      </c>
      <c r="W1765">
        <f t="shared" si="118"/>
        <v>1960</v>
      </c>
      <c r="X1765" s="17">
        <f t="shared" si="117"/>
        <v>1960</v>
      </c>
      <c r="Y1765" t="s">
        <v>6957</v>
      </c>
      <c r="Z1765" t="s">
        <v>6957</v>
      </c>
      <c r="AA1765" t="s">
        <v>6958</v>
      </c>
      <c r="AB1765">
        <v>0</v>
      </c>
      <c r="AC1765">
        <v>0</v>
      </c>
    </row>
    <row r="1766" spans="1:29" ht="23.25">
      <c r="A1766">
        <v>1794</v>
      </c>
      <c r="B1766" t="s">
        <v>6956</v>
      </c>
      <c r="C1766" t="s">
        <v>6957</v>
      </c>
      <c r="D1766" t="s">
        <v>6957</v>
      </c>
      <c r="E1766" t="s">
        <v>6958</v>
      </c>
      <c r="F1766" t="s">
        <v>6958</v>
      </c>
      <c r="H1766" t="s">
        <v>3008</v>
      </c>
      <c r="I1766" t="s">
        <v>6378</v>
      </c>
      <c r="J1766" t="s">
        <v>6959</v>
      </c>
      <c r="K1766" t="s">
        <v>6959</v>
      </c>
      <c r="L1766">
        <v>0</v>
      </c>
      <c r="M1766">
        <v>0</v>
      </c>
      <c r="N1766">
        <v>0</v>
      </c>
      <c r="O1766" t="s">
        <v>6960</v>
      </c>
      <c r="P1766" s="1">
        <v>0.21</v>
      </c>
      <c r="Q1766" t="s">
        <v>6961</v>
      </c>
      <c r="R1766">
        <v>0</v>
      </c>
      <c r="S1766">
        <v>0</v>
      </c>
      <c r="T1766" s="10">
        <f t="shared" si="119"/>
        <v>1743.8016528925621</v>
      </c>
      <c r="U1766" s="30">
        <v>2106.5101447499997</v>
      </c>
      <c r="W1766">
        <f t="shared" si="118"/>
        <v>2110</v>
      </c>
      <c r="X1766" s="17">
        <f t="shared" si="117"/>
        <v>2110</v>
      </c>
      <c r="Y1766" t="s">
        <v>6957</v>
      </c>
      <c r="Z1766" t="s">
        <v>6957</v>
      </c>
      <c r="AA1766" t="s">
        <v>6958</v>
      </c>
      <c r="AB1766">
        <v>0</v>
      </c>
      <c r="AC1766">
        <v>0</v>
      </c>
    </row>
    <row r="1767" spans="1:29" ht="23.25">
      <c r="A1767">
        <v>1795</v>
      </c>
      <c r="B1767" t="s">
        <v>6956</v>
      </c>
      <c r="C1767" t="s">
        <v>6957</v>
      </c>
      <c r="D1767" t="s">
        <v>6957</v>
      </c>
      <c r="E1767" t="s">
        <v>6958</v>
      </c>
      <c r="F1767" t="s">
        <v>6958</v>
      </c>
      <c r="H1767" t="s">
        <v>3009</v>
      </c>
      <c r="I1767" t="s">
        <v>6379</v>
      </c>
      <c r="J1767" t="s">
        <v>6959</v>
      </c>
      <c r="K1767" t="s">
        <v>6959</v>
      </c>
      <c r="L1767">
        <v>0</v>
      </c>
      <c r="M1767">
        <v>0</v>
      </c>
      <c r="N1767">
        <v>0</v>
      </c>
      <c r="O1767" t="s">
        <v>6960</v>
      </c>
      <c r="P1767" s="1">
        <v>0.21</v>
      </c>
      <c r="Q1767" t="s">
        <v>6961</v>
      </c>
      <c r="R1767">
        <v>0</v>
      </c>
      <c r="S1767">
        <v>0</v>
      </c>
      <c r="T1767" s="10">
        <f t="shared" si="119"/>
        <v>1876.0330578512396</v>
      </c>
      <c r="U1767" s="30">
        <v>2270.7242662499998</v>
      </c>
      <c r="W1767">
        <f t="shared" si="118"/>
        <v>2270</v>
      </c>
      <c r="X1767" s="17">
        <f t="shared" si="117"/>
        <v>2270</v>
      </c>
      <c r="Y1767" t="s">
        <v>6957</v>
      </c>
      <c r="Z1767" t="s">
        <v>6957</v>
      </c>
      <c r="AA1767" t="s">
        <v>6958</v>
      </c>
      <c r="AB1767">
        <v>0</v>
      </c>
      <c r="AC1767">
        <v>0</v>
      </c>
    </row>
    <row r="1768" spans="1:29" ht="23.25">
      <c r="A1768">
        <v>1796</v>
      </c>
      <c r="B1768" t="s">
        <v>6956</v>
      </c>
      <c r="C1768" t="s">
        <v>6957</v>
      </c>
      <c r="D1768" t="s">
        <v>6957</v>
      </c>
      <c r="E1768" t="s">
        <v>6958</v>
      </c>
      <c r="F1768" t="s">
        <v>6958</v>
      </c>
      <c r="H1768" t="s">
        <v>3010</v>
      </c>
      <c r="I1768" t="s">
        <v>6380</v>
      </c>
      <c r="J1768" t="s">
        <v>6959</v>
      </c>
      <c r="K1768" t="s">
        <v>6959</v>
      </c>
      <c r="L1768">
        <v>0</v>
      </c>
      <c r="M1768">
        <v>0</v>
      </c>
      <c r="N1768">
        <v>0</v>
      </c>
      <c r="O1768" t="s">
        <v>6960</v>
      </c>
      <c r="P1768" s="1">
        <v>0.21</v>
      </c>
      <c r="Q1768" t="s">
        <v>6961</v>
      </c>
      <c r="R1768">
        <v>0</v>
      </c>
      <c r="S1768">
        <v>0</v>
      </c>
      <c r="T1768" s="10">
        <f t="shared" si="119"/>
        <v>2702.4793388429753</v>
      </c>
      <c r="U1768" s="30">
        <v>3265.5772214999997</v>
      </c>
      <c r="W1768">
        <f t="shared" si="118"/>
        <v>3270</v>
      </c>
      <c r="X1768" s="17">
        <f t="shared" si="117"/>
        <v>3270</v>
      </c>
      <c r="Y1768" t="s">
        <v>6957</v>
      </c>
      <c r="Z1768" t="s">
        <v>6957</v>
      </c>
      <c r="AA1768" t="s">
        <v>6958</v>
      </c>
      <c r="AB1768">
        <v>0</v>
      </c>
      <c r="AC1768">
        <v>0</v>
      </c>
    </row>
    <row r="1769" spans="1:29" ht="23.25">
      <c r="A1769">
        <v>1797</v>
      </c>
      <c r="B1769" t="s">
        <v>6956</v>
      </c>
      <c r="C1769" t="s">
        <v>6957</v>
      </c>
      <c r="D1769" t="s">
        <v>6957</v>
      </c>
      <c r="E1769" t="s">
        <v>6958</v>
      </c>
      <c r="F1769" t="s">
        <v>6958</v>
      </c>
      <c r="H1769" t="s">
        <v>3011</v>
      </c>
      <c r="I1769" t="s">
        <v>6381</v>
      </c>
      <c r="J1769" t="s">
        <v>6959</v>
      </c>
      <c r="K1769" t="s">
        <v>6959</v>
      </c>
      <c r="L1769">
        <v>0</v>
      </c>
      <c r="M1769">
        <v>0</v>
      </c>
      <c r="N1769">
        <v>0</v>
      </c>
      <c r="O1769" t="s">
        <v>6960</v>
      </c>
      <c r="P1769" s="1">
        <v>0.21</v>
      </c>
      <c r="Q1769" t="s">
        <v>6961</v>
      </c>
      <c r="R1769">
        <v>0</v>
      </c>
      <c r="S1769">
        <v>0</v>
      </c>
      <c r="T1769" s="10">
        <f t="shared" si="119"/>
        <v>2917.3553719008264</v>
      </c>
      <c r="U1769" s="30">
        <v>3525.2759519999995</v>
      </c>
      <c r="W1769">
        <f t="shared" si="118"/>
        <v>3530</v>
      </c>
      <c r="X1769" s="17">
        <f t="shared" si="117"/>
        <v>3530</v>
      </c>
      <c r="Y1769" t="s">
        <v>6957</v>
      </c>
      <c r="Z1769" t="s">
        <v>6957</v>
      </c>
      <c r="AA1769" t="s">
        <v>6958</v>
      </c>
      <c r="AB1769">
        <v>0</v>
      </c>
      <c r="AC1769">
        <v>0</v>
      </c>
    </row>
    <row r="1770" spans="1:29" ht="23.25">
      <c r="A1770">
        <v>1798</v>
      </c>
      <c r="B1770" t="s">
        <v>6956</v>
      </c>
      <c r="C1770" t="s">
        <v>6957</v>
      </c>
      <c r="D1770" t="s">
        <v>6957</v>
      </c>
      <c r="E1770" t="s">
        <v>6958</v>
      </c>
      <c r="F1770" t="s">
        <v>6958</v>
      </c>
      <c r="H1770" t="s">
        <v>3012</v>
      </c>
      <c r="I1770" t="s">
        <v>6382</v>
      </c>
      <c r="J1770" t="s">
        <v>6959</v>
      </c>
      <c r="K1770" t="s">
        <v>6959</v>
      </c>
      <c r="L1770">
        <v>0</v>
      </c>
      <c r="M1770">
        <v>0</v>
      </c>
      <c r="N1770">
        <v>0</v>
      </c>
      <c r="O1770" t="s">
        <v>6960</v>
      </c>
      <c r="P1770" s="1">
        <v>0.21</v>
      </c>
      <c r="Q1770" t="s">
        <v>6961</v>
      </c>
      <c r="R1770">
        <v>0</v>
      </c>
      <c r="S1770">
        <v>0</v>
      </c>
      <c r="T1770" s="10">
        <f t="shared" si="119"/>
        <v>3280.9917355371904</v>
      </c>
      <c r="U1770" s="30">
        <v>3968.2803352500005</v>
      </c>
      <c r="W1770">
        <f t="shared" si="118"/>
        <v>3970</v>
      </c>
      <c r="X1770" s="17">
        <f t="shared" si="117"/>
        <v>3970</v>
      </c>
      <c r="Y1770" t="s">
        <v>6957</v>
      </c>
      <c r="Z1770" t="s">
        <v>6957</v>
      </c>
      <c r="AA1770" t="s">
        <v>6958</v>
      </c>
      <c r="AB1770">
        <v>0</v>
      </c>
      <c r="AC1770">
        <v>0</v>
      </c>
    </row>
    <row r="1771" spans="1:29" ht="23.25">
      <c r="A1771">
        <v>1799</v>
      </c>
      <c r="B1771" t="s">
        <v>6956</v>
      </c>
      <c r="C1771" t="s">
        <v>6957</v>
      </c>
      <c r="D1771" t="s">
        <v>6957</v>
      </c>
      <c r="E1771" t="s">
        <v>6958</v>
      </c>
      <c r="F1771" t="s">
        <v>6958</v>
      </c>
      <c r="H1771" t="s">
        <v>3013</v>
      </c>
      <c r="I1771" t="s">
        <v>6383</v>
      </c>
      <c r="J1771" t="s">
        <v>6959</v>
      </c>
      <c r="K1771" t="s">
        <v>6959</v>
      </c>
      <c r="L1771">
        <v>0</v>
      </c>
      <c r="M1771">
        <v>0</v>
      </c>
      <c r="N1771">
        <v>0</v>
      </c>
      <c r="O1771" t="s">
        <v>6960</v>
      </c>
      <c r="P1771" s="1">
        <v>0.21</v>
      </c>
      <c r="Q1771" t="s">
        <v>6961</v>
      </c>
      <c r="R1771">
        <v>0</v>
      </c>
      <c r="S1771">
        <v>0</v>
      </c>
      <c r="T1771" s="10">
        <f t="shared" si="119"/>
        <v>3859.504132231405</v>
      </c>
      <c r="U1771" s="30">
        <v>4666.8417097499996</v>
      </c>
      <c r="W1771">
        <f t="shared" si="118"/>
        <v>4670</v>
      </c>
      <c r="X1771" s="17">
        <f t="shared" si="117"/>
        <v>4670</v>
      </c>
      <c r="Y1771" t="s">
        <v>6957</v>
      </c>
      <c r="Z1771" t="s">
        <v>6957</v>
      </c>
      <c r="AA1771" t="s">
        <v>6958</v>
      </c>
      <c r="AB1771">
        <v>0</v>
      </c>
      <c r="AC1771">
        <v>0</v>
      </c>
    </row>
    <row r="1772" spans="1:29" ht="23.25">
      <c r="A1772">
        <v>1800</v>
      </c>
      <c r="B1772" t="s">
        <v>6956</v>
      </c>
      <c r="C1772" t="s">
        <v>6957</v>
      </c>
      <c r="D1772" t="s">
        <v>6957</v>
      </c>
      <c r="E1772" t="s">
        <v>6958</v>
      </c>
      <c r="F1772" t="s">
        <v>6958</v>
      </c>
      <c r="H1772" t="s">
        <v>3014</v>
      </c>
      <c r="I1772" t="s">
        <v>6384</v>
      </c>
      <c r="J1772" t="s">
        <v>6959</v>
      </c>
      <c r="K1772" t="s">
        <v>6959</v>
      </c>
      <c r="L1772">
        <v>0</v>
      </c>
      <c r="M1772">
        <v>0</v>
      </c>
      <c r="N1772">
        <v>0</v>
      </c>
      <c r="O1772" t="s">
        <v>6960</v>
      </c>
      <c r="P1772" s="1">
        <v>0.21</v>
      </c>
      <c r="Q1772" t="s">
        <v>6961</v>
      </c>
      <c r="R1772">
        <v>0</v>
      </c>
      <c r="S1772">
        <v>0</v>
      </c>
      <c r="T1772" s="10">
        <f t="shared" si="119"/>
        <v>4231.4049586776864</v>
      </c>
      <c r="U1772" s="30">
        <v>5122.1724839999997</v>
      </c>
      <c r="W1772">
        <f t="shared" si="118"/>
        <v>5120</v>
      </c>
      <c r="X1772" s="17">
        <f t="shared" si="117"/>
        <v>5120</v>
      </c>
      <c r="Y1772" t="s">
        <v>6957</v>
      </c>
      <c r="Z1772" t="s">
        <v>6957</v>
      </c>
      <c r="AA1772" t="s">
        <v>6958</v>
      </c>
      <c r="AB1772">
        <v>0</v>
      </c>
      <c r="AC1772">
        <v>0</v>
      </c>
    </row>
    <row r="1773" spans="1:29" ht="23.25">
      <c r="A1773">
        <v>1801</v>
      </c>
      <c r="B1773" t="s">
        <v>6956</v>
      </c>
      <c r="C1773" t="s">
        <v>6957</v>
      </c>
      <c r="D1773" t="s">
        <v>6957</v>
      </c>
      <c r="E1773" t="s">
        <v>6958</v>
      </c>
      <c r="F1773" t="s">
        <v>6958</v>
      </c>
      <c r="H1773" t="s">
        <v>3015</v>
      </c>
      <c r="I1773" t="s">
        <v>6385</v>
      </c>
      <c r="J1773" t="s">
        <v>6959</v>
      </c>
      <c r="K1773" t="s">
        <v>6959</v>
      </c>
      <c r="L1773">
        <v>0</v>
      </c>
      <c r="M1773">
        <v>0</v>
      </c>
      <c r="N1773">
        <v>0</v>
      </c>
      <c r="O1773" t="s">
        <v>6960</v>
      </c>
      <c r="P1773" s="1">
        <v>0.21</v>
      </c>
      <c r="Q1773" t="s">
        <v>6961</v>
      </c>
      <c r="R1773">
        <v>0</v>
      </c>
      <c r="S1773">
        <v>0</v>
      </c>
      <c r="T1773" s="10">
        <f t="shared" si="119"/>
        <v>4148.7603305785124</v>
      </c>
      <c r="U1773" s="30">
        <v>5016.9219952499998</v>
      </c>
      <c r="W1773">
        <f t="shared" si="118"/>
        <v>5020</v>
      </c>
      <c r="X1773" s="17">
        <f t="shared" si="117"/>
        <v>5020</v>
      </c>
      <c r="Y1773" t="s">
        <v>6957</v>
      </c>
      <c r="Z1773" t="s">
        <v>6957</v>
      </c>
      <c r="AA1773" t="s">
        <v>6958</v>
      </c>
      <c r="AB1773">
        <v>0</v>
      </c>
      <c r="AC1773">
        <v>0</v>
      </c>
    </row>
    <row r="1774" spans="1:29" ht="23.25">
      <c r="A1774">
        <v>1802</v>
      </c>
      <c r="B1774" t="s">
        <v>6956</v>
      </c>
      <c r="C1774" t="s">
        <v>6957</v>
      </c>
      <c r="D1774" t="s">
        <v>6957</v>
      </c>
      <c r="E1774" t="s">
        <v>6958</v>
      </c>
      <c r="F1774" t="s">
        <v>6958</v>
      </c>
      <c r="H1774" t="s">
        <v>3016</v>
      </c>
      <c r="I1774" t="s">
        <v>6386</v>
      </c>
      <c r="J1774" t="s">
        <v>6959</v>
      </c>
      <c r="K1774" t="s">
        <v>6959</v>
      </c>
      <c r="L1774">
        <v>0</v>
      </c>
      <c r="M1774">
        <v>0</v>
      </c>
      <c r="N1774">
        <v>0</v>
      </c>
      <c r="O1774" t="s">
        <v>6960</v>
      </c>
      <c r="P1774" s="1">
        <v>0.21</v>
      </c>
      <c r="Q1774" t="s">
        <v>6961</v>
      </c>
      <c r="R1774">
        <v>0</v>
      </c>
      <c r="S1774">
        <v>0</v>
      </c>
      <c r="T1774" s="10">
        <f t="shared" si="119"/>
        <v>4504.1322314049585</v>
      </c>
      <c r="U1774" s="30">
        <v>5448.7859084999991</v>
      </c>
      <c r="W1774">
        <f t="shared" si="118"/>
        <v>5450</v>
      </c>
      <c r="X1774" s="17">
        <f t="shared" si="117"/>
        <v>5450</v>
      </c>
      <c r="Y1774" t="s">
        <v>6957</v>
      </c>
      <c r="Z1774" t="s">
        <v>6957</v>
      </c>
      <c r="AA1774" t="s">
        <v>6958</v>
      </c>
      <c r="AB1774">
        <v>0</v>
      </c>
      <c r="AC1774">
        <v>0</v>
      </c>
    </row>
    <row r="1775" spans="1:29" ht="23.25">
      <c r="A1775">
        <v>1803</v>
      </c>
      <c r="B1775" t="s">
        <v>6956</v>
      </c>
      <c r="C1775" t="s">
        <v>6957</v>
      </c>
      <c r="D1775" t="s">
        <v>6957</v>
      </c>
      <c r="E1775" t="s">
        <v>6958</v>
      </c>
      <c r="F1775" t="s">
        <v>6958</v>
      </c>
      <c r="H1775" t="s">
        <v>3017</v>
      </c>
      <c r="I1775" t="s">
        <v>6387</v>
      </c>
      <c r="J1775" t="s">
        <v>6959</v>
      </c>
      <c r="K1775" t="s">
        <v>6959</v>
      </c>
      <c r="L1775">
        <v>0</v>
      </c>
      <c r="M1775">
        <v>0</v>
      </c>
      <c r="N1775">
        <v>0</v>
      </c>
      <c r="O1775" t="s">
        <v>6960</v>
      </c>
      <c r="P1775" s="1">
        <v>0.21</v>
      </c>
      <c r="Q1775" t="s">
        <v>6961</v>
      </c>
      <c r="R1775">
        <v>0</v>
      </c>
      <c r="S1775">
        <v>0</v>
      </c>
      <c r="T1775" s="10">
        <f t="shared" si="119"/>
        <v>5396.6942148760336</v>
      </c>
      <c r="U1775" s="30">
        <v>6527.9830027499993</v>
      </c>
      <c r="W1775">
        <f t="shared" si="118"/>
        <v>6530</v>
      </c>
      <c r="X1775" s="17">
        <f t="shared" si="117"/>
        <v>6530</v>
      </c>
      <c r="Y1775" t="s">
        <v>6957</v>
      </c>
      <c r="Z1775" t="s">
        <v>6957</v>
      </c>
      <c r="AA1775" t="s">
        <v>6958</v>
      </c>
      <c r="AB1775">
        <v>0</v>
      </c>
      <c r="AC1775">
        <v>0</v>
      </c>
    </row>
    <row r="1776" spans="1:29" ht="23.25">
      <c r="A1776">
        <v>1804</v>
      </c>
      <c r="B1776" t="s">
        <v>6956</v>
      </c>
      <c r="C1776" t="s">
        <v>6957</v>
      </c>
      <c r="D1776" t="s">
        <v>6957</v>
      </c>
      <c r="E1776" t="s">
        <v>6958</v>
      </c>
      <c r="F1776" t="s">
        <v>6958</v>
      </c>
      <c r="H1776" t="s">
        <v>3018</v>
      </c>
      <c r="I1776" t="s">
        <v>6388</v>
      </c>
      <c r="J1776" t="s">
        <v>6959</v>
      </c>
      <c r="K1776" t="s">
        <v>6959</v>
      </c>
      <c r="L1776">
        <v>0</v>
      </c>
      <c r="M1776">
        <v>0</v>
      </c>
      <c r="N1776">
        <v>0</v>
      </c>
      <c r="O1776" t="s">
        <v>6960</v>
      </c>
      <c r="P1776" s="1">
        <v>0.21</v>
      </c>
      <c r="Q1776" t="s">
        <v>6961</v>
      </c>
      <c r="R1776">
        <v>0</v>
      </c>
      <c r="S1776">
        <v>0</v>
      </c>
      <c r="T1776" s="10">
        <f t="shared" si="119"/>
        <v>7388.4297520661157</v>
      </c>
      <c r="U1776" s="30">
        <v>8942.2396469999985</v>
      </c>
      <c r="W1776">
        <f t="shared" si="118"/>
        <v>8940</v>
      </c>
      <c r="X1776" s="17">
        <f t="shared" si="117"/>
        <v>8940</v>
      </c>
      <c r="Y1776" t="s">
        <v>6957</v>
      </c>
      <c r="Z1776" t="s">
        <v>6957</v>
      </c>
      <c r="AA1776" t="s">
        <v>6958</v>
      </c>
      <c r="AB1776">
        <v>0</v>
      </c>
      <c r="AC1776">
        <v>0</v>
      </c>
    </row>
    <row r="1777" spans="1:29" ht="23.25">
      <c r="A1777">
        <v>1805</v>
      </c>
      <c r="B1777" t="s">
        <v>6956</v>
      </c>
      <c r="C1777" t="s">
        <v>6957</v>
      </c>
      <c r="D1777" t="s">
        <v>6957</v>
      </c>
      <c r="E1777" t="s">
        <v>6958</v>
      </c>
      <c r="F1777" t="s">
        <v>6958</v>
      </c>
      <c r="H1777" t="s">
        <v>3019</v>
      </c>
      <c r="I1777" t="s">
        <v>6389</v>
      </c>
      <c r="J1777" t="s">
        <v>6959</v>
      </c>
      <c r="K1777" t="s">
        <v>6959</v>
      </c>
      <c r="L1777">
        <v>0</v>
      </c>
      <c r="M1777">
        <v>0</v>
      </c>
      <c r="N1777">
        <v>0</v>
      </c>
      <c r="O1777" t="s">
        <v>6960</v>
      </c>
      <c r="P1777" s="1">
        <v>0.21</v>
      </c>
      <c r="Q1777" t="s">
        <v>6961</v>
      </c>
      <c r="R1777">
        <v>0</v>
      </c>
      <c r="S1777">
        <v>0</v>
      </c>
      <c r="T1777" s="10">
        <f t="shared" si="119"/>
        <v>5900.8264462809921</v>
      </c>
      <c r="U1777" s="30">
        <v>7137.7530344999996</v>
      </c>
      <c r="W1777">
        <f t="shared" si="118"/>
        <v>7140</v>
      </c>
      <c r="X1777" s="17">
        <f t="shared" si="117"/>
        <v>7140</v>
      </c>
      <c r="Y1777" t="s">
        <v>6957</v>
      </c>
      <c r="Z1777" t="s">
        <v>6957</v>
      </c>
      <c r="AA1777" t="s">
        <v>6958</v>
      </c>
      <c r="AB1777">
        <v>0</v>
      </c>
      <c r="AC1777">
        <v>0</v>
      </c>
    </row>
    <row r="1778" spans="1:29" ht="23.25">
      <c r="A1778">
        <v>1806</v>
      </c>
      <c r="B1778" t="s">
        <v>6956</v>
      </c>
      <c r="C1778" t="s">
        <v>6957</v>
      </c>
      <c r="D1778" t="s">
        <v>6957</v>
      </c>
      <c r="E1778" t="s">
        <v>6958</v>
      </c>
      <c r="F1778" t="s">
        <v>6958</v>
      </c>
      <c r="H1778" t="s">
        <v>3020</v>
      </c>
      <c r="I1778" t="s">
        <v>6390</v>
      </c>
      <c r="J1778" t="s">
        <v>6959</v>
      </c>
      <c r="K1778" t="s">
        <v>6959</v>
      </c>
      <c r="L1778">
        <v>0</v>
      </c>
      <c r="M1778">
        <v>0</v>
      </c>
      <c r="N1778">
        <v>0</v>
      </c>
      <c r="O1778" t="s">
        <v>6960</v>
      </c>
      <c r="P1778" s="1">
        <v>0.21</v>
      </c>
      <c r="Q1778" t="s">
        <v>6961</v>
      </c>
      <c r="R1778">
        <v>0</v>
      </c>
      <c r="S1778">
        <v>0</v>
      </c>
      <c r="T1778" s="10">
        <f t="shared" si="119"/>
        <v>6983.4710743801652</v>
      </c>
      <c r="U1778" s="30">
        <v>8447.9891017499995</v>
      </c>
      <c r="W1778">
        <f t="shared" si="118"/>
        <v>8450</v>
      </c>
      <c r="X1778" s="17">
        <f t="shared" si="117"/>
        <v>8450</v>
      </c>
      <c r="Y1778" t="s">
        <v>6957</v>
      </c>
      <c r="Z1778" t="s">
        <v>6957</v>
      </c>
      <c r="AA1778" t="s">
        <v>6958</v>
      </c>
      <c r="AB1778">
        <v>0</v>
      </c>
      <c r="AC1778">
        <v>0</v>
      </c>
    </row>
    <row r="1779" spans="1:29" ht="23.25">
      <c r="A1779">
        <v>1807</v>
      </c>
      <c r="B1779" t="s">
        <v>6956</v>
      </c>
      <c r="C1779" t="s">
        <v>6957</v>
      </c>
      <c r="D1779" t="s">
        <v>6957</v>
      </c>
      <c r="E1779" t="s">
        <v>6958</v>
      </c>
      <c r="F1779" t="s">
        <v>6958</v>
      </c>
      <c r="H1779" t="s">
        <v>3021</v>
      </c>
      <c r="I1779" t="s">
        <v>6391</v>
      </c>
      <c r="J1779" t="s">
        <v>6959</v>
      </c>
      <c r="K1779" t="s">
        <v>6959</v>
      </c>
      <c r="L1779">
        <v>0</v>
      </c>
      <c r="M1779">
        <v>0</v>
      </c>
      <c r="N1779">
        <v>0</v>
      </c>
      <c r="O1779" t="s">
        <v>6960</v>
      </c>
      <c r="P1779" s="1">
        <v>0.21</v>
      </c>
      <c r="Q1779" t="s">
        <v>6961</v>
      </c>
      <c r="R1779">
        <v>0</v>
      </c>
      <c r="S1779">
        <v>0</v>
      </c>
      <c r="T1779" s="10">
        <f t="shared" si="119"/>
        <v>9471.0743801652898</v>
      </c>
      <c r="U1779" s="30">
        <v>11459.294079750001</v>
      </c>
      <c r="W1779">
        <f t="shared" si="118"/>
        <v>11460</v>
      </c>
      <c r="X1779" s="17">
        <f t="shared" si="117"/>
        <v>11460</v>
      </c>
      <c r="Y1779" t="s">
        <v>6957</v>
      </c>
      <c r="Z1779" t="s">
        <v>6957</v>
      </c>
      <c r="AA1779" t="s">
        <v>6958</v>
      </c>
      <c r="AB1779">
        <v>0</v>
      </c>
      <c r="AC1779">
        <v>0</v>
      </c>
    </row>
    <row r="1780" spans="1:29" ht="23.25">
      <c r="A1780">
        <v>1808</v>
      </c>
      <c r="B1780" t="s">
        <v>6956</v>
      </c>
      <c r="C1780" t="s">
        <v>6957</v>
      </c>
      <c r="D1780" t="s">
        <v>6957</v>
      </c>
      <c r="E1780" t="s">
        <v>6958</v>
      </c>
      <c r="F1780" t="s">
        <v>6958</v>
      </c>
      <c r="H1780" t="s">
        <v>3022</v>
      </c>
      <c r="I1780" t="s">
        <v>6392</v>
      </c>
      <c r="J1780" t="s">
        <v>6959</v>
      </c>
      <c r="K1780" t="s">
        <v>6959</v>
      </c>
      <c r="L1780">
        <v>0</v>
      </c>
      <c r="M1780">
        <v>0</v>
      </c>
      <c r="N1780">
        <v>0</v>
      </c>
      <c r="O1780" t="s">
        <v>6960</v>
      </c>
      <c r="P1780" s="1">
        <v>0.21</v>
      </c>
      <c r="Q1780" t="s">
        <v>6961</v>
      </c>
      <c r="R1780">
        <v>0</v>
      </c>
      <c r="S1780">
        <v>0</v>
      </c>
      <c r="T1780" s="10">
        <f t="shared" si="119"/>
        <v>11123.966942148762</v>
      </c>
      <c r="U1780" s="30">
        <v>13458.550248</v>
      </c>
      <c r="W1780">
        <f t="shared" si="118"/>
        <v>13460</v>
      </c>
      <c r="X1780" s="17">
        <f t="shared" si="117"/>
        <v>13460</v>
      </c>
      <c r="Y1780" t="s">
        <v>6957</v>
      </c>
      <c r="Z1780" t="s">
        <v>6957</v>
      </c>
      <c r="AA1780" t="s">
        <v>6958</v>
      </c>
      <c r="AB1780">
        <v>0</v>
      </c>
      <c r="AC1780">
        <v>0</v>
      </c>
    </row>
    <row r="1781" spans="1:29" ht="23.25">
      <c r="A1781">
        <v>1809</v>
      </c>
      <c r="B1781" t="s">
        <v>6956</v>
      </c>
      <c r="C1781" t="s">
        <v>6957</v>
      </c>
      <c r="D1781" t="s">
        <v>6957</v>
      </c>
      <c r="E1781" t="s">
        <v>6958</v>
      </c>
      <c r="F1781" t="s">
        <v>6958</v>
      </c>
      <c r="H1781" t="s">
        <v>3023</v>
      </c>
      <c r="I1781" t="s">
        <v>6393</v>
      </c>
      <c r="J1781" t="s">
        <v>6959</v>
      </c>
      <c r="K1781" t="s">
        <v>6959</v>
      </c>
      <c r="L1781">
        <v>0</v>
      </c>
      <c r="M1781">
        <v>0</v>
      </c>
      <c r="N1781">
        <v>0</v>
      </c>
      <c r="O1781" t="s">
        <v>6960</v>
      </c>
      <c r="P1781" s="1">
        <v>0.21</v>
      </c>
      <c r="Q1781" t="s">
        <v>6961</v>
      </c>
      <c r="R1781">
        <v>0</v>
      </c>
      <c r="S1781">
        <v>0</v>
      </c>
      <c r="T1781" s="10">
        <f t="shared" si="119"/>
        <v>11636.363636363636</v>
      </c>
      <c r="U1781" s="30">
        <v>14082.955623</v>
      </c>
      <c r="W1781">
        <f t="shared" si="118"/>
        <v>14080</v>
      </c>
      <c r="X1781" s="17">
        <f t="shared" si="117"/>
        <v>14080</v>
      </c>
      <c r="Y1781" t="s">
        <v>6957</v>
      </c>
      <c r="Z1781" t="s">
        <v>6957</v>
      </c>
      <c r="AA1781" t="s">
        <v>6958</v>
      </c>
      <c r="AB1781">
        <v>0</v>
      </c>
      <c r="AC1781">
        <v>0</v>
      </c>
    </row>
    <row r="1782" spans="1:29" ht="23.25">
      <c r="A1782">
        <v>1810</v>
      </c>
      <c r="B1782" t="s">
        <v>6956</v>
      </c>
      <c r="C1782" t="s">
        <v>6957</v>
      </c>
      <c r="D1782" t="s">
        <v>6957</v>
      </c>
      <c r="E1782" t="s">
        <v>6958</v>
      </c>
      <c r="F1782" t="s">
        <v>6958</v>
      </c>
      <c r="H1782" t="s">
        <v>3024</v>
      </c>
      <c r="I1782" t="s">
        <v>6394</v>
      </c>
      <c r="J1782" t="s">
        <v>6959</v>
      </c>
      <c r="K1782" t="s">
        <v>6959</v>
      </c>
      <c r="L1782">
        <v>0</v>
      </c>
      <c r="M1782">
        <v>0</v>
      </c>
      <c r="N1782">
        <v>0</v>
      </c>
      <c r="O1782" t="s">
        <v>6960</v>
      </c>
      <c r="P1782" s="1">
        <v>0.21</v>
      </c>
      <c r="Q1782" t="s">
        <v>6961</v>
      </c>
      <c r="R1782">
        <v>0</v>
      </c>
      <c r="S1782">
        <v>0</v>
      </c>
      <c r="T1782" s="10">
        <f t="shared" si="119"/>
        <v>16322.314049586777</v>
      </c>
      <c r="U1782" s="30">
        <v>19747.839696749998</v>
      </c>
      <c r="W1782">
        <f t="shared" si="118"/>
        <v>19750</v>
      </c>
      <c r="X1782" s="17">
        <f t="shared" si="117"/>
        <v>19750</v>
      </c>
      <c r="Y1782" t="s">
        <v>6957</v>
      </c>
      <c r="Z1782" t="s">
        <v>6957</v>
      </c>
      <c r="AA1782" t="s">
        <v>6958</v>
      </c>
      <c r="AB1782">
        <v>0</v>
      </c>
      <c r="AC1782">
        <v>0</v>
      </c>
    </row>
    <row r="1783" spans="1:29" ht="23.25">
      <c r="A1783">
        <v>1811</v>
      </c>
      <c r="B1783" t="s">
        <v>6956</v>
      </c>
      <c r="C1783" t="s">
        <v>6957</v>
      </c>
      <c r="D1783" t="s">
        <v>6957</v>
      </c>
      <c r="E1783" t="s">
        <v>6958</v>
      </c>
      <c r="F1783" t="s">
        <v>6958</v>
      </c>
      <c r="H1783" t="s">
        <v>3025</v>
      </c>
      <c r="I1783" t="s">
        <v>6395</v>
      </c>
      <c r="J1783" t="s">
        <v>6959</v>
      </c>
      <c r="K1783" t="s">
        <v>6959</v>
      </c>
      <c r="L1783">
        <v>0</v>
      </c>
      <c r="M1783">
        <v>0</v>
      </c>
      <c r="N1783">
        <v>0</v>
      </c>
      <c r="O1783" t="s">
        <v>6960</v>
      </c>
      <c r="P1783" s="1">
        <v>0.21</v>
      </c>
      <c r="Q1783" t="s">
        <v>6961</v>
      </c>
      <c r="R1783">
        <v>0</v>
      </c>
      <c r="S1783">
        <v>0</v>
      </c>
      <c r="T1783" s="10">
        <f t="shared" si="119"/>
        <v>13909.09090909091</v>
      </c>
      <c r="U1783" s="30">
        <v>16829.153351999998</v>
      </c>
      <c r="W1783">
        <f t="shared" si="118"/>
        <v>16830</v>
      </c>
      <c r="X1783" s="17">
        <f t="shared" ref="X1783:X1846" si="120">W1783</f>
        <v>16830</v>
      </c>
      <c r="Y1783" t="s">
        <v>6957</v>
      </c>
      <c r="Z1783" t="s">
        <v>6957</v>
      </c>
      <c r="AA1783" t="s">
        <v>6958</v>
      </c>
      <c r="AB1783">
        <v>0</v>
      </c>
      <c r="AC1783">
        <v>0</v>
      </c>
    </row>
    <row r="1784" spans="1:29" ht="23.25">
      <c r="A1784">
        <v>1812</v>
      </c>
      <c r="B1784" t="s">
        <v>6956</v>
      </c>
      <c r="C1784" t="s">
        <v>6957</v>
      </c>
      <c r="D1784" t="s">
        <v>6957</v>
      </c>
      <c r="E1784" t="s">
        <v>6958</v>
      </c>
      <c r="F1784" t="s">
        <v>6958</v>
      </c>
      <c r="H1784" t="s">
        <v>3026</v>
      </c>
      <c r="I1784" t="s">
        <v>6396</v>
      </c>
      <c r="J1784" t="s">
        <v>6959</v>
      </c>
      <c r="K1784" t="s">
        <v>6959</v>
      </c>
      <c r="L1784">
        <v>0</v>
      </c>
      <c r="M1784">
        <v>0</v>
      </c>
      <c r="N1784">
        <v>0</v>
      </c>
      <c r="O1784" t="s">
        <v>6960</v>
      </c>
      <c r="P1784" s="1">
        <v>0.21</v>
      </c>
      <c r="Q1784" t="s">
        <v>6961</v>
      </c>
      <c r="R1784">
        <v>0</v>
      </c>
      <c r="S1784">
        <v>0</v>
      </c>
      <c r="T1784" s="10">
        <f t="shared" si="119"/>
        <v>15264.462809917355</v>
      </c>
      <c r="U1784" s="30">
        <v>18467.835630750003</v>
      </c>
      <c r="W1784">
        <f t="shared" si="118"/>
        <v>18470</v>
      </c>
      <c r="X1784" s="17">
        <f t="shared" si="120"/>
        <v>18470</v>
      </c>
      <c r="Y1784" t="s">
        <v>6957</v>
      </c>
      <c r="Z1784" t="s">
        <v>6957</v>
      </c>
      <c r="AA1784" t="s">
        <v>6958</v>
      </c>
      <c r="AB1784">
        <v>0</v>
      </c>
      <c r="AC1784">
        <v>0</v>
      </c>
    </row>
    <row r="1785" spans="1:29" ht="23.25">
      <c r="A1785">
        <v>1813</v>
      </c>
      <c r="B1785" t="s">
        <v>6956</v>
      </c>
      <c r="C1785" t="s">
        <v>6957</v>
      </c>
      <c r="D1785" t="s">
        <v>6957</v>
      </c>
      <c r="E1785" t="s">
        <v>6958</v>
      </c>
      <c r="F1785" t="s">
        <v>6958</v>
      </c>
      <c r="H1785" t="s">
        <v>3027</v>
      </c>
      <c r="I1785" t="s">
        <v>6397</v>
      </c>
      <c r="J1785" t="s">
        <v>6959</v>
      </c>
      <c r="K1785" t="s">
        <v>6959</v>
      </c>
      <c r="L1785">
        <v>0</v>
      </c>
      <c r="M1785">
        <v>0</v>
      </c>
      <c r="N1785">
        <v>0</v>
      </c>
      <c r="O1785" t="s">
        <v>6960</v>
      </c>
      <c r="P1785" s="1">
        <v>0.21</v>
      </c>
      <c r="Q1785" t="s">
        <v>6961</v>
      </c>
      <c r="R1785">
        <v>0</v>
      </c>
      <c r="S1785">
        <v>0</v>
      </c>
      <c r="T1785" s="10">
        <f t="shared" si="119"/>
        <v>23710.743801652894</v>
      </c>
      <c r="U1785" s="30">
        <v>28687.527816749993</v>
      </c>
      <c r="W1785">
        <f t="shared" si="118"/>
        <v>28690</v>
      </c>
      <c r="X1785" s="17">
        <f t="shared" si="120"/>
        <v>28690</v>
      </c>
      <c r="Y1785" t="s">
        <v>6957</v>
      </c>
      <c r="Z1785" t="s">
        <v>6957</v>
      </c>
      <c r="AA1785" t="s">
        <v>6958</v>
      </c>
      <c r="AB1785">
        <v>0</v>
      </c>
      <c r="AC1785">
        <v>0</v>
      </c>
    </row>
    <row r="1786" spans="1:29" ht="23.25">
      <c r="A1786">
        <v>1814</v>
      </c>
      <c r="B1786" t="s">
        <v>6956</v>
      </c>
      <c r="C1786" t="s">
        <v>6957</v>
      </c>
      <c r="D1786" t="s">
        <v>6957</v>
      </c>
      <c r="E1786" t="s">
        <v>6958</v>
      </c>
      <c r="F1786" t="s">
        <v>6958</v>
      </c>
      <c r="H1786" t="s">
        <v>3028</v>
      </c>
      <c r="I1786" t="s">
        <v>6398</v>
      </c>
      <c r="J1786" t="s">
        <v>6959</v>
      </c>
      <c r="K1786" t="s">
        <v>6959</v>
      </c>
      <c r="L1786">
        <v>0</v>
      </c>
      <c r="M1786">
        <v>0</v>
      </c>
      <c r="N1786">
        <v>0</v>
      </c>
      <c r="O1786" t="s">
        <v>6960</v>
      </c>
      <c r="P1786" s="1">
        <v>0.21</v>
      </c>
      <c r="Q1786" t="s">
        <v>6961</v>
      </c>
      <c r="R1786">
        <v>0</v>
      </c>
      <c r="S1786">
        <v>0</v>
      </c>
      <c r="T1786" s="10">
        <f t="shared" si="119"/>
        <v>20727.272727272728</v>
      </c>
      <c r="U1786" s="30">
        <v>25079.192473499999</v>
      </c>
      <c r="W1786">
        <f t="shared" si="118"/>
        <v>25080</v>
      </c>
      <c r="X1786" s="17">
        <f t="shared" si="120"/>
        <v>25080</v>
      </c>
      <c r="Y1786" t="s">
        <v>6957</v>
      </c>
      <c r="Z1786" t="s">
        <v>6957</v>
      </c>
      <c r="AA1786" t="s">
        <v>6958</v>
      </c>
      <c r="AB1786">
        <v>0</v>
      </c>
      <c r="AC1786">
        <v>0</v>
      </c>
    </row>
    <row r="1787" spans="1:29" ht="23.25">
      <c r="A1787">
        <v>1815</v>
      </c>
      <c r="B1787" t="s">
        <v>6956</v>
      </c>
      <c r="C1787" t="s">
        <v>6957</v>
      </c>
      <c r="D1787" t="s">
        <v>6957</v>
      </c>
      <c r="E1787" t="s">
        <v>6958</v>
      </c>
      <c r="F1787" t="s">
        <v>6958</v>
      </c>
      <c r="H1787" t="s">
        <v>3029</v>
      </c>
      <c r="I1787" t="s">
        <v>6399</v>
      </c>
      <c r="J1787" t="s">
        <v>6959</v>
      </c>
      <c r="K1787" t="s">
        <v>6959</v>
      </c>
      <c r="L1787">
        <v>0</v>
      </c>
      <c r="M1787">
        <v>0</v>
      </c>
      <c r="N1787">
        <v>0</v>
      </c>
      <c r="O1787" t="s">
        <v>6960</v>
      </c>
      <c r="P1787" s="1">
        <v>0.21</v>
      </c>
      <c r="Q1787" t="s">
        <v>6961</v>
      </c>
      <c r="R1787">
        <v>0</v>
      </c>
      <c r="S1787">
        <v>0</v>
      </c>
      <c r="T1787" s="10">
        <f t="shared" si="119"/>
        <v>21975.206611570247</v>
      </c>
      <c r="U1787" s="30">
        <v>26588.663268749999</v>
      </c>
      <c r="W1787">
        <f t="shared" si="118"/>
        <v>26590</v>
      </c>
      <c r="X1787" s="17">
        <f t="shared" si="120"/>
        <v>26590</v>
      </c>
      <c r="Y1787" t="s">
        <v>6957</v>
      </c>
      <c r="Z1787" t="s">
        <v>6957</v>
      </c>
      <c r="AA1787" t="s">
        <v>6958</v>
      </c>
      <c r="AB1787">
        <v>0</v>
      </c>
      <c r="AC1787">
        <v>0</v>
      </c>
    </row>
    <row r="1788" spans="1:29" ht="23.25">
      <c r="A1788">
        <v>1816</v>
      </c>
      <c r="B1788" t="s">
        <v>6956</v>
      </c>
      <c r="C1788" t="s">
        <v>6957</v>
      </c>
      <c r="D1788" t="s">
        <v>6957</v>
      </c>
      <c r="E1788" t="s">
        <v>6958</v>
      </c>
      <c r="F1788" t="s">
        <v>6958</v>
      </c>
      <c r="H1788" t="s">
        <v>3031</v>
      </c>
      <c r="I1788" t="s">
        <v>6400</v>
      </c>
      <c r="J1788" t="s">
        <v>6959</v>
      </c>
      <c r="K1788" t="s">
        <v>6959</v>
      </c>
      <c r="L1788">
        <v>0</v>
      </c>
      <c r="M1788">
        <v>0</v>
      </c>
      <c r="N1788">
        <v>0</v>
      </c>
      <c r="O1788" t="s">
        <v>6960</v>
      </c>
      <c r="P1788" s="1">
        <v>0.21</v>
      </c>
      <c r="Q1788" t="s">
        <v>6961</v>
      </c>
      <c r="R1788">
        <v>0</v>
      </c>
      <c r="S1788">
        <v>0</v>
      </c>
      <c r="T1788" s="10">
        <f t="shared" si="119"/>
        <v>2082.6446280991736</v>
      </c>
      <c r="U1788" s="30">
        <v>2519.4532275000001</v>
      </c>
      <c r="W1788">
        <f t="shared" si="118"/>
        <v>2520</v>
      </c>
      <c r="X1788" s="17">
        <f t="shared" si="120"/>
        <v>2520</v>
      </c>
      <c r="Y1788" t="s">
        <v>6957</v>
      </c>
      <c r="Z1788" t="s">
        <v>6957</v>
      </c>
      <c r="AA1788" t="s">
        <v>6958</v>
      </c>
      <c r="AB1788">
        <v>0</v>
      </c>
      <c r="AC1788">
        <v>0</v>
      </c>
    </row>
    <row r="1789" spans="1:29" ht="23.25">
      <c r="A1789">
        <v>1817</v>
      </c>
      <c r="B1789" t="s">
        <v>6956</v>
      </c>
      <c r="C1789" t="s">
        <v>6957</v>
      </c>
      <c r="D1789" t="s">
        <v>6957</v>
      </c>
      <c r="E1789" t="s">
        <v>6958</v>
      </c>
      <c r="F1789" t="s">
        <v>6958</v>
      </c>
      <c r="H1789" t="s">
        <v>3032</v>
      </c>
      <c r="I1789" t="s">
        <v>6401</v>
      </c>
      <c r="J1789" t="s">
        <v>6959</v>
      </c>
      <c r="K1789" t="s">
        <v>6959</v>
      </c>
      <c r="L1789">
        <v>0</v>
      </c>
      <c r="M1789">
        <v>0</v>
      </c>
      <c r="N1789">
        <v>0</v>
      </c>
      <c r="O1789" t="s">
        <v>6960</v>
      </c>
      <c r="P1789" s="1">
        <v>0.21</v>
      </c>
      <c r="Q1789" t="s">
        <v>6961</v>
      </c>
      <c r="R1789">
        <v>0</v>
      </c>
      <c r="S1789">
        <v>0</v>
      </c>
      <c r="T1789" s="10">
        <f t="shared" si="119"/>
        <v>2272.727272727273</v>
      </c>
      <c r="U1789" s="30">
        <v>2754.9214357499995</v>
      </c>
      <c r="W1789">
        <f t="shared" si="118"/>
        <v>2750</v>
      </c>
      <c r="X1789" s="17">
        <f t="shared" si="120"/>
        <v>2750</v>
      </c>
      <c r="Y1789" t="s">
        <v>6957</v>
      </c>
      <c r="Z1789" t="s">
        <v>6957</v>
      </c>
      <c r="AA1789" t="s">
        <v>6958</v>
      </c>
      <c r="AB1789">
        <v>0</v>
      </c>
      <c r="AC1789">
        <v>0</v>
      </c>
    </row>
    <row r="1790" spans="1:29" ht="23.25">
      <c r="A1790">
        <v>1818</v>
      </c>
      <c r="B1790" t="s">
        <v>6956</v>
      </c>
      <c r="C1790" t="s">
        <v>6957</v>
      </c>
      <c r="D1790" t="s">
        <v>6957</v>
      </c>
      <c r="E1790" t="s">
        <v>6958</v>
      </c>
      <c r="F1790" t="s">
        <v>6958</v>
      </c>
      <c r="H1790" t="s">
        <v>3033</v>
      </c>
      <c r="I1790" t="s">
        <v>6402</v>
      </c>
      <c r="J1790" t="s">
        <v>6959</v>
      </c>
      <c r="K1790" t="s">
        <v>6959</v>
      </c>
      <c r="L1790">
        <v>0</v>
      </c>
      <c r="M1790">
        <v>0</v>
      </c>
      <c r="N1790">
        <v>0</v>
      </c>
      <c r="O1790" t="s">
        <v>6960</v>
      </c>
      <c r="P1790" s="1">
        <v>0.21</v>
      </c>
      <c r="Q1790" t="s">
        <v>6961</v>
      </c>
      <c r="R1790">
        <v>0</v>
      </c>
      <c r="S1790">
        <v>0</v>
      </c>
      <c r="T1790" s="10">
        <f t="shared" si="119"/>
        <v>2801.6528925619837</v>
      </c>
      <c r="U1790" s="30">
        <v>3392.5426424999996</v>
      </c>
      <c r="W1790">
        <f t="shared" si="118"/>
        <v>3390</v>
      </c>
      <c r="X1790" s="17">
        <f t="shared" si="120"/>
        <v>3390</v>
      </c>
      <c r="Y1790" t="s">
        <v>6957</v>
      </c>
      <c r="Z1790" t="s">
        <v>6957</v>
      </c>
      <c r="AA1790" t="s">
        <v>6958</v>
      </c>
      <c r="AB1790">
        <v>0</v>
      </c>
      <c r="AC1790">
        <v>0</v>
      </c>
    </row>
    <row r="1791" spans="1:29" ht="23.25">
      <c r="A1791">
        <v>1819</v>
      </c>
      <c r="B1791" t="s">
        <v>6956</v>
      </c>
      <c r="C1791" t="s">
        <v>6957</v>
      </c>
      <c r="D1791" t="s">
        <v>6957</v>
      </c>
      <c r="E1791" t="s">
        <v>6958</v>
      </c>
      <c r="F1791" t="s">
        <v>6958</v>
      </c>
      <c r="H1791" t="s">
        <v>3034</v>
      </c>
      <c r="I1791" t="s">
        <v>6403</v>
      </c>
      <c r="J1791" t="s">
        <v>6959</v>
      </c>
      <c r="K1791" t="s">
        <v>6959</v>
      </c>
      <c r="L1791">
        <v>0</v>
      </c>
      <c r="M1791">
        <v>0</v>
      </c>
      <c r="N1791">
        <v>0</v>
      </c>
      <c r="O1791" t="s">
        <v>6960</v>
      </c>
      <c r="P1791" s="1">
        <v>0.21</v>
      </c>
      <c r="Q1791" t="s">
        <v>6961</v>
      </c>
      <c r="R1791">
        <v>0</v>
      </c>
      <c r="S1791">
        <v>0</v>
      </c>
      <c r="T1791" s="10">
        <f t="shared" si="119"/>
        <v>2925.6198347107438</v>
      </c>
      <c r="U1791" s="30">
        <v>3543.2354677499998</v>
      </c>
      <c r="W1791">
        <f t="shared" si="118"/>
        <v>3540</v>
      </c>
      <c r="X1791" s="17">
        <f t="shared" si="120"/>
        <v>3540</v>
      </c>
      <c r="Y1791" t="s">
        <v>6957</v>
      </c>
      <c r="Z1791" t="s">
        <v>6957</v>
      </c>
      <c r="AA1791" t="s">
        <v>6958</v>
      </c>
      <c r="AB1791">
        <v>0</v>
      </c>
      <c r="AC1791">
        <v>0</v>
      </c>
    </row>
    <row r="1792" spans="1:29" ht="23.25">
      <c r="A1792">
        <v>1820</v>
      </c>
      <c r="B1792" t="s">
        <v>6956</v>
      </c>
      <c r="C1792" t="s">
        <v>6957</v>
      </c>
      <c r="D1792" t="s">
        <v>6957</v>
      </c>
      <c r="E1792" t="s">
        <v>6958</v>
      </c>
      <c r="F1792" t="s">
        <v>6958</v>
      </c>
      <c r="H1792" t="s">
        <v>3035</v>
      </c>
      <c r="I1792" t="s">
        <v>6404</v>
      </c>
      <c r="J1792" t="s">
        <v>6959</v>
      </c>
      <c r="K1792" t="s">
        <v>6959</v>
      </c>
      <c r="L1792">
        <v>0</v>
      </c>
      <c r="M1792">
        <v>0</v>
      </c>
      <c r="N1792">
        <v>0</v>
      </c>
      <c r="O1792" t="s">
        <v>6960</v>
      </c>
      <c r="P1792" s="1">
        <v>0.21</v>
      </c>
      <c r="Q1792" t="s">
        <v>6961</v>
      </c>
      <c r="R1792">
        <v>0</v>
      </c>
      <c r="S1792">
        <v>0</v>
      </c>
      <c r="T1792" s="10">
        <f t="shared" si="119"/>
        <v>3256.1983471074382</v>
      </c>
      <c r="U1792" s="30">
        <v>3940.2135382499991</v>
      </c>
      <c r="W1792">
        <f t="shared" si="118"/>
        <v>3940</v>
      </c>
      <c r="X1792" s="17">
        <f t="shared" si="120"/>
        <v>3940</v>
      </c>
      <c r="Y1792" t="s">
        <v>6957</v>
      </c>
      <c r="Z1792" t="s">
        <v>6957</v>
      </c>
      <c r="AA1792" t="s">
        <v>6958</v>
      </c>
      <c r="AB1792">
        <v>0</v>
      </c>
      <c r="AC1792">
        <v>0</v>
      </c>
    </row>
    <row r="1793" spans="1:29" ht="23.25">
      <c r="A1793">
        <v>1821</v>
      </c>
      <c r="B1793" t="s">
        <v>6956</v>
      </c>
      <c r="C1793" t="s">
        <v>6957</v>
      </c>
      <c r="D1793" t="s">
        <v>6957</v>
      </c>
      <c r="E1793" t="s">
        <v>6958</v>
      </c>
      <c r="F1793" t="s">
        <v>6958</v>
      </c>
      <c r="H1793" t="s">
        <v>3036</v>
      </c>
      <c r="I1793" t="s">
        <v>6405</v>
      </c>
      <c r="J1793" t="s">
        <v>6959</v>
      </c>
      <c r="K1793" t="s">
        <v>6959</v>
      </c>
      <c r="L1793">
        <v>0</v>
      </c>
      <c r="M1793">
        <v>0</v>
      </c>
      <c r="N1793">
        <v>0</v>
      </c>
      <c r="O1793" t="s">
        <v>6960</v>
      </c>
      <c r="P1793" s="1">
        <v>0.21</v>
      </c>
      <c r="Q1793" t="s">
        <v>6961</v>
      </c>
      <c r="R1793">
        <v>0</v>
      </c>
      <c r="S1793">
        <v>0</v>
      </c>
      <c r="T1793" s="10">
        <f t="shared" si="119"/>
        <v>3545.4545454545455</v>
      </c>
      <c r="U1793" s="30">
        <v>4287.3739424999994</v>
      </c>
      <c r="W1793">
        <f t="shared" si="118"/>
        <v>4290</v>
      </c>
      <c r="X1793" s="17">
        <f t="shared" si="120"/>
        <v>4290</v>
      </c>
      <c r="Y1793" t="s">
        <v>6957</v>
      </c>
      <c r="Z1793" t="s">
        <v>6957</v>
      </c>
      <c r="AA1793" t="s">
        <v>6958</v>
      </c>
      <c r="AB1793">
        <v>0</v>
      </c>
      <c r="AC1793">
        <v>0</v>
      </c>
    </row>
    <row r="1794" spans="1:29" ht="23.25">
      <c r="A1794">
        <v>1822</v>
      </c>
      <c r="B1794" t="s">
        <v>6956</v>
      </c>
      <c r="C1794" t="s">
        <v>6957</v>
      </c>
      <c r="D1794" t="s">
        <v>6957</v>
      </c>
      <c r="E1794" t="s">
        <v>6958</v>
      </c>
      <c r="F1794" t="s">
        <v>6958</v>
      </c>
      <c r="H1794" t="s">
        <v>3037</v>
      </c>
      <c r="I1794" t="s">
        <v>6406</v>
      </c>
      <c r="J1794" t="s">
        <v>6959</v>
      </c>
      <c r="K1794" t="s">
        <v>6959</v>
      </c>
      <c r="L1794">
        <v>0</v>
      </c>
      <c r="M1794">
        <v>0</v>
      </c>
      <c r="N1794">
        <v>0</v>
      </c>
      <c r="O1794" t="s">
        <v>6960</v>
      </c>
      <c r="P1794" s="1">
        <v>0.21</v>
      </c>
      <c r="Q1794" t="s">
        <v>6961</v>
      </c>
      <c r="R1794">
        <v>0</v>
      </c>
      <c r="S1794">
        <v>0</v>
      </c>
      <c r="T1794" s="10">
        <f t="shared" si="119"/>
        <v>4330.5785123966944</v>
      </c>
      <c r="U1794" s="30">
        <v>5244.2145360000004</v>
      </c>
      <c r="W1794">
        <f t="shared" si="118"/>
        <v>5240</v>
      </c>
      <c r="X1794" s="17">
        <f t="shared" si="120"/>
        <v>5240</v>
      </c>
      <c r="Y1794" t="s">
        <v>6957</v>
      </c>
      <c r="Z1794" t="s">
        <v>6957</v>
      </c>
      <c r="AA1794" t="s">
        <v>6958</v>
      </c>
      <c r="AB1794">
        <v>0</v>
      </c>
      <c r="AC1794">
        <v>0</v>
      </c>
    </row>
    <row r="1795" spans="1:29" ht="23.25">
      <c r="A1795">
        <v>1823</v>
      </c>
      <c r="B1795" t="s">
        <v>6956</v>
      </c>
      <c r="C1795" t="s">
        <v>6957</v>
      </c>
      <c r="D1795" t="s">
        <v>6957</v>
      </c>
      <c r="E1795" t="s">
        <v>6958</v>
      </c>
      <c r="F1795" t="s">
        <v>6958</v>
      </c>
      <c r="H1795" t="s">
        <v>3038</v>
      </c>
      <c r="I1795" t="s">
        <v>6407</v>
      </c>
      <c r="J1795" t="s">
        <v>6959</v>
      </c>
      <c r="K1795" t="s">
        <v>6959</v>
      </c>
      <c r="L1795">
        <v>0</v>
      </c>
      <c r="M1795">
        <v>0</v>
      </c>
      <c r="N1795">
        <v>0</v>
      </c>
      <c r="O1795" t="s">
        <v>6960</v>
      </c>
      <c r="P1795" s="1">
        <v>0.21</v>
      </c>
      <c r="Q1795" t="s">
        <v>6961</v>
      </c>
      <c r="R1795">
        <v>0</v>
      </c>
      <c r="S1795">
        <v>0</v>
      </c>
      <c r="T1795" s="10">
        <f t="shared" si="119"/>
        <v>4694.2148760330583</v>
      </c>
      <c r="U1795" s="30">
        <v>5683.4545184999997</v>
      </c>
      <c r="W1795">
        <f t="shared" ref="W1795:W1858" si="121">MROUND(U1795,10)</f>
        <v>5680</v>
      </c>
      <c r="X1795" s="17">
        <f t="shared" si="120"/>
        <v>5680</v>
      </c>
      <c r="Y1795" t="s">
        <v>6957</v>
      </c>
      <c r="Z1795" t="s">
        <v>6957</v>
      </c>
      <c r="AA1795" t="s">
        <v>6958</v>
      </c>
      <c r="AB1795">
        <v>0</v>
      </c>
      <c r="AC1795">
        <v>0</v>
      </c>
    </row>
    <row r="1796" spans="1:29" ht="23.25">
      <c r="A1796">
        <v>1824</v>
      </c>
      <c r="B1796" t="s">
        <v>6956</v>
      </c>
      <c r="C1796" t="s">
        <v>6957</v>
      </c>
      <c r="D1796" t="s">
        <v>6957</v>
      </c>
      <c r="E1796" t="s">
        <v>6958</v>
      </c>
      <c r="F1796" t="s">
        <v>6958</v>
      </c>
      <c r="H1796" t="s">
        <v>3039</v>
      </c>
      <c r="I1796" t="s">
        <v>6408</v>
      </c>
      <c r="J1796" t="s">
        <v>6959</v>
      </c>
      <c r="K1796" t="s">
        <v>6959</v>
      </c>
      <c r="L1796">
        <v>0</v>
      </c>
      <c r="M1796">
        <v>0</v>
      </c>
      <c r="N1796">
        <v>0</v>
      </c>
      <c r="O1796" t="s">
        <v>6960</v>
      </c>
      <c r="P1796" s="1">
        <v>0.21</v>
      </c>
      <c r="Q1796" t="s">
        <v>6961</v>
      </c>
      <c r="R1796">
        <v>0</v>
      </c>
      <c r="S1796">
        <v>0</v>
      </c>
      <c r="T1796" s="10">
        <f t="shared" si="119"/>
        <v>5371.9008264462809</v>
      </c>
      <c r="U1796" s="30">
        <v>6500.4193237499994</v>
      </c>
      <c r="W1796">
        <f t="shared" si="121"/>
        <v>6500</v>
      </c>
      <c r="X1796" s="17">
        <f t="shared" si="120"/>
        <v>6500</v>
      </c>
      <c r="Y1796" t="s">
        <v>6957</v>
      </c>
      <c r="Z1796" t="s">
        <v>6957</v>
      </c>
      <c r="AA1796" t="s">
        <v>6958</v>
      </c>
      <c r="AB1796">
        <v>0</v>
      </c>
      <c r="AC1796">
        <v>0</v>
      </c>
    </row>
    <row r="1797" spans="1:29" ht="23.25">
      <c r="A1797">
        <v>1825</v>
      </c>
      <c r="B1797" t="s">
        <v>6956</v>
      </c>
      <c r="C1797" t="s">
        <v>6957</v>
      </c>
      <c r="D1797" t="s">
        <v>6957</v>
      </c>
      <c r="E1797" t="s">
        <v>6958</v>
      </c>
      <c r="F1797" t="s">
        <v>6958</v>
      </c>
      <c r="H1797" t="s">
        <v>3040</v>
      </c>
      <c r="I1797" t="s">
        <v>6409</v>
      </c>
      <c r="J1797" t="s">
        <v>6959</v>
      </c>
      <c r="K1797" t="s">
        <v>6959</v>
      </c>
      <c r="L1797">
        <v>0</v>
      </c>
      <c r="M1797">
        <v>0</v>
      </c>
      <c r="N1797">
        <v>0</v>
      </c>
      <c r="O1797" t="s">
        <v>6960</v>
      </c>
      <c r="P1797" s="1">
        <v>0.21</v>
      </c>
      <c r="Q1797" t="s">
        <v>6961</v>
      </c>
      <c r="R1797">
        <v>0</v>
      </c>
      <c r="S1797">
        <v>0</v>
      </c>
      <c r="T1797" s="10">
        <f t="shared" si="119"/>
        <v>6066.1157024793392</v>
      </c>
      <c r="U1797" s="30">
        <v>7337.3561167499993</v>
      </c>
      <c r="W1797">
        <f t="shared" si="121"/>
        <v>7340</v>
      </c>
      <c r="X1797" s="17">
        <f t="shared" si="120"/>
        <v>7340</v>
      </c>
      <c r="Y1797" t="s">
        <v>6957</v>
      </c>
      <c r="Z1797" t="s">
        <v>6957</v>
      </c>
      <c r="AA1797" t="s">
        <v>6958</v>
      </c>
      <c r="AB1797">
        <v>0</v>
      </c>
      <c r="AC1797">
        <v>0</v>
      </c>
    </row>
    <row r="1798" spans="1:29" ht="23.25">
      <c r="A1798">
        <v>1826</v>
      </c>
      <c r="B1798" t="s">
        <v>6956</v>
      </c>
      <c r="C1798" t="s">
        <v>6957</v>
      </c>
      <c r="D1798" t="s">
        <v>6957</v>
      </c>
      <c r="E1798" t="s">
        <v>6958</v>
      </c>
      <c r="F1798" t="s">
        <v>6958</v>
      </c>
      <c r="H1798" t="s">
        <v>3041</v>
      </c>
      <c r="I1798" t="s">
        <v>6410</v>
      </c>
      <c r="J1798" t="s">
        <v>6959</v>
      </c>
      <c r="K1798" t="s">
        <v>6959</v>
      </c>
      <c r="L1798">
        <v>0</v>
      </c>
      <c r="M1798">
        <v>0</v>
      </c>
      <c r="N1798">
        <v>0</v>
      </c>
      <c r="O1798" t="s">
        <v>6960</v>
      </c>
      <c r="P1798" s="1">
        <v>0.21</v>
      </c>
      <c r="Q1798" t="s">
        <v>6961</v>
      </c>
      <c r="R1798">
        <v>0</v>
      </c>
      <c r="S1798">
        <v>0</v>
      </c>
      <c r="T1798" s="10">
        <f t="shared" si="119"/>
        <v>8280.9917355371908</v>
      </c>
      <c r="U1798" s="30">
        <v>10024.904661749999</v>
      </c>
      <c r="W1798">
        <f t="shared" si="121"/>
        <v>10020</v>
      </c>
      <c r="X1798" s="17">
        <f t="shared" si="120"/>
        <v>10020</v>
      </c>
      <c r="Y1798" t="s">
        <v>6957</v>
      </c>
      <c r="Z1798" t="s">
        <v>6957</v>
      </c>
      <c r="AA1798" t="s">
        <v>6958</v>
      </c>
      <c r="AB1798">
        <v>0</v>
      </c>
      <c r="AC1798">
        <v>0</v>
      </c>
    </row>
    <row r="1799" spans="1:29" ht="23.25">
      <c r="A1799">
        <v>1827</v>
      </c>
      <c r="B1799" t="s">
        <v>6956</v>
      </c>
      <c r="C1799" t="s">
        <v>6957</v>
      </c>
      <c r="D1799" t="s">
        <v>6957</v>
      </c>
      <c r="E1799" t="s">
        <v>6958</v>
      </c>
      <c r="F1799" t="s">
        <v>6958</v>
      </c>
      <c r="H1799" t="s">
        <v>3042</v>
      </c>
      <c r="I1799" t="s">
        <v>6411</v>
      </c>
      <c r="J1799" t="s">
        <v>6959</v>
      </c>
      <c r="K1799" t="s">
        <v>6959</v>
      </c>
      <c r="L1799">
        <v>0</v>
      </c>
      <c r="M1799">
        <v>0</v>
      </c>
      <c r="N1799">
        <v>0</v>
      </c>
      <c r="O1799" t="s">
        <v>6960</v>
      </c>
      <c r="P1799" s="1">
        <v>0.21</v>
      </c>
      <c r="Q1799" t="s">
        <v>6961</v>
      </c>
      <c r="R1799">
        <v>0</v>
      </c>
      <c r="S1799">
        <v>0</v>
      </c>
      <c r="T1799" s="10">
        <f t="shared" si="119"/>
        <v>8413.2231404958675</v>
      </c>
      <c r="U1799" s="30">
        <v>10177.717769999999</v>
      </c>
      <c r="W1799">
        <f t="shared" si="121"/>
        <v>10180</v>
      </c>
      <c r="X1799" s="17">
        <f t="shared" si="120"/>
        <v>10180</v>
      </c>
      <c r="Y1799" t="s">
        <v>6957</v>
      </c>
      <c r="Z1799" t="s">
        <v>6957</v>
      </c>
      <c r="AA1799" t="s">
        <v>6958</v>
      </c>
      <c r="AB1799">
        <v>0</v>
      </c>
      <c r="AC1799">
        <v>0</v>
      </c>
    </row>
    <row r="1800" spans="1:29" ht="23.25">
      <c r="A1800">
        <v>1828</v>
      </c>
      <c r="B1800" t="s">
        <v>6956</v>
      </c>
      <c r="C1800" t="s">
        <v>6957</v>
      </c>
      <c r="D1800" t="s">
        <v>6957</v>
      </c>
      <c r="E1800" t="s">
        <v>6958</v>
      </c>
      <c r="F1800" t="s">
        <v>6958</v>
      </c>
      <c r="H1800" t="s">
        <v>3043</v>
      </c>
      <c r="I1800" t="s">
        <v>6412</v>
      </c>
      <c r="J1800" t="s">
        <v>6959</v>
      </c>
      <c r="K1800" t="s">
        <v>6959</v>
      </c>
      <c r="L1800">
        <v>0</v>
      </c>
      <c r="M1800">
        <v>0</v>
      </c>
      <c r="N1800">
        <v>0</v>
      </c>
      <c r="O1800" t="s">
        <v>6960</v>
      </c>
      <c r="P1800" s="1">
        <v>0.21</v>
      </c>
      <c r="Q1800" t="s">
        <v>6961</v>
      </c>
      <c r="R1800">
        <v>0</v>
      </c>
      <c r="S1800">
        <v>0</v>
      </c>
      <c r="T1800" s="10">
        <f t="shared" si="119"/>
        <v>13231.404958677685</v>
      </c>
      <c r="U1800" s="30">
        <v>16009.27764975</v>
      </c>
      <c r="W1800">
        <f t="shared" si="121"/>
        <v>16010</v>
      </c>
      <c r="X1800" s="17">
        <f t="shared" si="120"/>
        <v>16010</v>
      </c>
      <c r="Y1800" t="s">
        <v>6957</v>
      </c>
      <c r="Z1800" t="s">
        <v>6957</v>
      </c>
      <c r="AA1800" t="s">
        <v>6958</v>
      </c>
      <c r="AB1800">
        <v>0</v>
      </c>
      <c r="AC1800">
        <v>0</v>
      </c>
    </row>
    <row r="1801" spans="1:29" ht="23.25">
      <c r="A1801">
        <v>1829</v>
      </c>
      <c r="B1801" t="s">
        <v>6956</v>
      </c>
      <c r="C1801" t="s">
        <v>6957</v>
      </c>
      <c r="D1801" t="s">
        <v>6957</v>
      </c>
      <c r="E1801" t="s">
        <v>6958</v>
      </c>
      <c r="F1801" t="s">
        <v>6958</v>
      </c>
      <c r="H1801" t="s">
        <v>3044</v>
      </c>
      <c r="I1801" t="s">
        <v>6413</v>
      </c>
      <c r="J1801" t="s">
        <v>6959</v>
      </c>
      <c r="K1801" t="s">
        <v>6959</v>
      </c>
      <c r="L1801">
        <v>0</v>
      </c>
      <c r="M1801">
        <v>0</v>
      </c>
      <c r="N1801">
        <v>0</v>
      </c>
      <c r="O1801" t="s">
        <v>6960</v>
      </c>
      <c r="P1801" s="1">
        <v>0.21</v>
      </c>
      <c r="Q1801" t="s">
        <v>6961</v>
      </c>
      <c r="R1801">
        <v>0</v>
      </c>
      <c r="S1801">
        <v>0</v>
      </c>
      <c r="T1801" s="10">
        <f t="shared" si="119"/>
        <v>16165.289256198348</v>
      </c>
      <c r="U1801" s="30">
        <v>19561.982517</v>
      </c>
      <c r="W1801">
        <f t="shared" si="121"/>
        <v>19560</v>
      </c>
      <c r="X1801" s="17">
        <f t="shared" si="120"/>
        <v>19560</v>
      </c>
      <c r="Y1801" t="s">
        <v>6957</v>
      </c>
      <c r="Z1801" t="s">
        <v>6957</v>
      </c>
      <c r="AA1801" t="s">
        <v>6958</v>
      </c>
      <c r="AB1801">
        <v>0</v>
      </c>
      <c r="AC1801">
        <v>0</v>
      </c>
    </row>
    <row r="1802" spans="1:29" ht="23.25">
      <c r="A1802">
        <v>1830</v>
      </c>
      <c r="B1802" t="s">
        <v>6956</v>
      </c>
      <c r="C1802" t="s">
        <v>6957</v>
      </c>
      <c r="D1802" t="s">
        <v>6957</v>
      </c>
      <c r="E1802" t="s">
        <v>6958</v>
      </c>
      <c r="F1802" t="s">
        <v>6958</v>
      </c>
      <c r="H1802" t="s">
        <v>3045</v>
      </c>
      <c r="I1802" t="s">
        <v>6414</v>
      </c>
      <c r="J1802" t="s">
        <v>6959</v>
      </c>
      <c r="K1802" t="s">
        <v>6959</v>
      </c>
      <c r="L1802">
        <v>0</v>
      </c>
      <c r="M1802">
        <v>0</v>
      </c>
      <c r="N1802">
        <v>0</v>
      </c>
      <c r="O1802" t="s">
        <v>6960</v>
      </c>
      <c r="P1802" s="1">
        <v>0.21</v>
      </c>
      <c r="Q1802" t="s">
        <v>6961</v>
      </c>
      <c r="R1802">
        <v>0</v>
      </c>
      <c r="S1802">
        <v>0</v>
      </c>
      <c r="T1802" s="10">
        <f t="shared" si="119"/>
        <v>16801.652892561982</v>
      </c>
      <c r="U1802" s="30">
        <v>20332.705387500002</v>
      </c>
      <c r="W1802">
        <f t="shared" si="121"/>
        <v>20330</v>
      </c>
      <c r="X1802" s="17">
        <f t="shared" si="120"/>
        <v>20330</v>
      </c>
      <c r="Y1802" t="s">
        <v>6957</v>
      </c>
      <c r="Z1802" t="s">
        <v>6957</v>
      </c>
      <c r="AA1802" t="s">
        <v>6958</v>
      </c>
      <c r="AB1802">
        <v>0</v>
      </c>
      <c r="AC1802">
        <v>0</v>
      </c>
    </row>
    <row r="1803" spans="1:29" ht="23.25">
      <c r="A1803">
        <v>1831</v>
      </c>
      <c r="B1803" t="s">
        <v>6956</v>
      </c>
      <c r="C1803" t="s">
        <v>6957</v>
      </c>
      <c r="D1803" t="s">
        <v>6957</v>
      </c>
      <c r="E1803" t="s">
        <v>6958</v>
      </c>
      <c r="F1803" t="s">
        <v>6958</v>
      </c>
      <c r="H1803" t="s">
        <v>3046</v>
      </c>
      <c r="I1803" t="s">
        <v>6415</v>
      </c>
      <c r="J1803" t="s">
        <v>6959</v>
      </c>
      <c r="K1803" t="s">
        <v>6959</v>
      </c>
      <c r="L1803">
        <v>0</v>
      </c>
      <c r="M1803">
        <v>0</v>
      </c>
      <c r="N1803">
        <v>0</v>
      </c>
      <c r="O1803" t="s">
        <v>6960</v>
      </c>
      <c r="P1803" s="1">
        <v>0.21</v>
      </c>
      <c r="Q1803" t="s">
        <v>6961</v>
      </c>
      <c r="R1803">
        <v>0</v>
      </c>
      <c r="S1803">
        <v>0</v>
      </c>
      <c r="T1803" s="10">
        <f t="shared" si="119"/>
        <v>19669.421487603307</v>
      </c>
      <c r="U1803" s="30">
        <v>23797.634132249997</v>
      </c>
      <c r="W1803">
        <f t="shared" si="121"/>
        <v>23800</v>
      </c>
      <c r="X1803" s="17">
        <f t="shared" si="120"/>
        <v>23800</v>
      </c>
      <c r="Y1803" t="s">
        <v>6957</v>
      </c>
      <c r="Z1803" t="s">
        <v>6957</v>
      </c>
      <c r="AA1803" t="s">
        <v>6958</v>
      </c>
      <c r="AB1803">
        <v>0</v>
      </c>
      <c r="AC1803">
        <v>0</v>
      </c>
    </row>
    <row r="1804" spans="1:29" ht="23.25">
      <c r="A1804">
        <v>1832</v>
      </c>
      <c r="B1804" t="s">
        <v>6956</v>
      </c>
      <c r="C1804" t="s">
        <v>6957</v>
      </c>
      <c r="D1804" t="s">
        <v>6957</v>
      </c>
      <c r="E1804" t="s">
        <v>6958</v>
      </c>
      <c r="F1804" t="s">
        <v>6958</v>
      </c>
      <c r="H1804" t="s">
        <v>3047</v>
      </c>
      <c r="I1804" t="s">
        <v>6416</v>
      </c>
      <c r="J1804" t="s">
        <v>6959</v>
      </c>
      <c r="K1804" t="s">
        <v>6959</v>
      </c>
      <c r="L1804">
        <v>0</v>
      </c>
      <c r="M1804">
        <v>0</v>
      </c>
      <c r="N1804">
        <v>0</v>
      </c>
      <c r="O1804" t="s">
        <v>6960</v>
      </c>
      <c r="P1804" s="1">
        <v>0.21</v>
      </c>
      <c r="Q1804" t="s">
        <v>6961</v>
      </c>
      <c r="R1804">
        <v>0</v>
      </c>
      <c r="S1804">
        <v>0</v>
      </c>
      <c r="T1804" s="10">
        <f t="shared" si="119"/>
        <v>21380.165289256198</v>
      </c>
      <c r="U1804" s="30">
        <v>25872.744323249997</v>
      </c>
      <c r="W1804">
        <f t="shared" si="121"/>
        <v>25870</v>
      </c>
      <c r="X1804" s="17">
        <f t="shared" si="120"/>
        <v>25870</v>
      </c>
      <c r="Y1804" t="s">
        <v>6957</v>
      </c>
      <c r="Z1804" t="s">
        <v>6957</v>
      </c>
      <c r="AA1804" t="s">
        <v>6958</v>
      </c>
      <c r="AB1804">
        <v>0</v>
      </c>
      <c r="AC1804">
        <v>0</v>
      </c>
    </row>
    <row r="1805" spans="1:29" ht="23.25">
      <c r="A1805">
        <v>1833</v>
      </c>
      <c r="B1805" t="s">
        <v>6956</v>
      </c>
      <c r="C1805" t="s">
        <v>6957</v>
      </c>
      <c r="D1805" t="s">
        <v>6957</v>
      </c>
      <c r="E1805" t="s">
        <v>6958</v>
      </c>
      <c r="F1805" t="s">
        <v>6958</v>
      </c>
      <c r="H1805" t="s">
        <v>3048</v>
      </c>
      <c r="I1805" t="s">
        <v>6417</v>
      </c>
      <c r="J1805" t="s">
        <v>6959</v>
      </c>
      <c r="K1805" t="s">
        <v>6959</v>
      </c>
      <c r="L1805">
        <v>0</v>
      </c>
      <c r="M1805">
        <v>0</v>
      </c>
      <c r="N1805">
        <v>0</v>
      </c>
      <c r="O1805" t="s">
        <v>6960</v>
      </c>
      <c r="P1805" s="1">
        <v>0.21</v>
      </c>
      <c r="Q1805" t="s">
        <v>6961</v>
      </c>
      <c r="R1805">
        <v>0</v>
      </c>
      <c r="S1805">
        <v>0</v>
      </c>
      <c r="T1805" s="10">
        <f t="shared" si="119"/>
        <v>26818.18181818182</v>
      </c>
      <c r="U1805" s="30">
        <v>32450.356323</v>
      </c>
      <c r="W1805">
        <f t="shared" si="121"/>
        <v>32450</v>
      </c>
      <c r="X1805" s="17">
        <f t="shared" si="120"/>
        <v>32450</v>
      </c>
      <c r="Y1805" t="s">
        <v>6957</v>
      </c>
      <c r="Z1805" t="s">
        <v>6957</v>
      </c>
      <c r="AA1805" t="s">
        <v>6958</v>
      </c>
      <c r="AB1805">
        <v>0</v>
      </c>
      <c r="AC1805">
        <v>0</v>
      </c>
    </row>
    <row r="1806" spans="1:29" ht="23.25">
      <c r="A1806">
        <v>1834</v>
      </c>
      <c r="B1806" t="s">
        <v>6956</v>
      </c>
      <c r="C1806" t="s">
        <v>6957</v>
      </c>
      <c r="D1806" t="s">
        <v>6957</v>
      </c>
      <c r="E1806" t="s">
        <v>6958</v>
      </c>
      <c r="F1806" t="s">
        <v>6958</v>
      </c>
      <c r="H1806" t="s">
        <v>3049</v>
      </c>
      <c r="I1806" t="s">
        <v>6418</v>
      </c>
      <c r="J1806" t="s">
        <v>6959</v>
      </c>
      <c r="K1806" t="s">
        <v>6959</v>
      </c>
      <c r="L1806">
        <v>0</v>
      </c>
      <c r="M1806">
        <v>0</v>
      </c>
      <c r="N1806">
        <v>0</v>
      </c>
      <c r="O1806" t="s">
        <v>6960</v>
      </c>
      <c r="P1806" s="1">
        <v>0.21</v>
      </c>
      <c r="Q1806" t="s">
        <v>6961</v>
      </c>
      <c r="R1806">
        <v>0</v>
      </c>
      <c r="S1806">
        <v>0</v>
      </c>
      <c r="T1806" s="10">
        <f t="shared" si="119"/>
        <v>51165.289256198346</v>
      </c>
      <c r="U1806" s="30">
        <v>61908.607010249987</v>
      </c>
      <c r="W1806">
        <f t="shared" si="121"/>
        <v>61910</v>
      </c>
      <c r="X1806" s="17">
        <f t="shared" si="120"/>
        <v>61910</v>
      </c>
      <c r="Y1806" t="s">
        <v>6957</v>
      </c>
      <c r="Z1806" t="s">
        <v>6957</v>
      </c>
      <c r="AA1806" t="s">
        <v>6958</v>
      </c>
      <c r="AB1806">
        <v>0</v>
      </c>
      <c r="AC1806">
        <v>0</v>
      </c>
    </row>
    <row r="1807" spans="1:29" ht="23.25">
      <c r="A1807">
        <v>1835</v>
      </c>
      <c r="B1807" t="s">
        <v>6956</v>
      </c>
      <c r="C1807" t="s">
        <v>6957</v>
      </c>
      <c r="D1807" t="s">
        <v>6957</v>
      </c>
      <c r="E1807" t="s">
        <v>6958</v>
      </c>
      <c r="F1807" t="s">
        <v>6958</v>
      </c>
      <c r="H1807" t="s">
        <v>3050</v>
      </c>
      <c r="I1807" t="s">
        <v>6419</v>
      </c>
      <c r="J1807" t="s">
        <v>6959</v>
      </c>
      <c r="K1807" t="s">
        <v>6959</v>
      </c>
      <c r="L1807">
        <v>0</v>
      </c>
      <c r="M1807">
        <v>0</v>
      </c>
      <c r="N1807">
        <v>0</v>
      </c>
      <c r="O1807" t="s">
        <v>6960</v>
      </c>
      <c r="P1807" s="1">
        <v>0.21</v>
      </c>
      <c r="Q1807" t="s">
        <v>6961</v>
      </c>
      <c r="R1807">
        <v>0</v>
      </c>
      <c r="S1807">
        <v>0</v>
      </c>
      <c r="T1807" s="10">
        <f t="shared" si="119"/>
        <v>58148.760330578516</v>
      </c>
      <c r="U1807" s="30">
        <v>70364.394440999997</v>
      </c>
      <c r="W1807">
        <f t="shared" si="121"/>
        <v>70360</v>
      </c>
      <c r="X1807" s="17">
        <f t="shared" si="120"/>
        <v>70360</v>
      </c>
      <c r="Y1807" t="s">
        <v>6957</v>
      </c>
      <c r="Z1807" t="s">
        <v>6957</v>
      </c>
      <c r="AA1807" t="s">
        <v>6958</v>
      </c>
      <c r="AB1807">
        <v>0</v>
      </c>
      <c r="AC1807">
        <v>0</v>
      </c>
    </row>
    <row r="1808" spans="1:29" ht="23.25">
      <c r="A1808">
        <v>1836</v>
      </c>
      <c r="B1808" t="s">
        <v>6956</v>
      </c>
      <c r="C1808" t="s">
        <v>6957</v>
      </c>
      <c r="D1808" t="s">
        <v>6957</v>
      </c>
      <c r="E1808" t="s">
        <v>6958</v>
      </c>
      <c r="F1808" t="s">
        <v>6958</v>
      </c>
      <c r="H1808" t="s">
        <v>3051</v>
      </c>
      <c r="I1808" t="s">
        <v>6420</v>
      </c>
      <c r="J1808" t="s">
        <v>6959</v>
      </c>
      <c r="K1808" t="s">
        <v>6959</v>
      </c>
      <c r="L1808">
        <v>0</v>
      </c>
      <c r="M1808">
        <v>0</v>
      </c>
      <c r="N1808">
        <v>0</v>
      </c>
      <c r="O1808" t="s">
        <v>6960</v>
      </c>
      <c r="P1808" s="1">
        <v>0.21</v>
      </c>
      <c r="Q1808" t="s">
        <v>6961</v>
      </c>
      <c r="R1808">
        <v>0</v>
      </c>
      <c r="S1808">
        <v>0</v>
      </c>
      <c r="T1808" s="10">
        <f t="shared" si="119"/>
        <v>64520.661157024799</v>
      </c>
      <c r="U1808" s="30">
        <v>78070.580973000004</v>
      </c>
      <c r="W1808">
        <f t="shared" si="121"/>
        <v>78070</v>
      </c>
      <c r="X1808" s="17">
        <f t="shared" si="120"/>
        <v>78070</v>
      </c>
      <c r="Y1808" t="s">
        <v>6957</v>
      </c>
      <c r="Z1808" t="s">
        <v>6957</v>
      </c>
      <c r="AA1808" t="s">
        <v>6958</v>
      </c>
      <c r="AB1808">
        <v>0</v>
      </c>
      <c r="AC1808">
        <v>0</v>
      </c>
    </row>
    <row r="1809" spans="1:29" ht="23.25">
      <c r="A1809">
        <v>1837</v>
      </c>
      <c r="B1809" t="s">
        <v>6956</v>
      </c>
      <c r="C1809" t="s">
        <v>6957</v>
      </c>
      <c r="D1809" t="s">
        <v>6957</v>
      </c>
      <c r="E1809" t="s">
        <v>6958</v>
      </c>
      <c r="F1809" t="s">
        <v>6958</v>
      </c>
      <c r="H1809" t="s">
        <v>3053</v>
      </c>
      <c r="I1809" t="s">
        <v>6421</v>
      </c>
      <c r="J1809" t="s">
        <v>6959</v>
      </c>
      <c r="K1809" t="s">
        <v>6959</v>
      </c>
      <c r="L1809">
        <v>0</v>
      </c>
      <c r="M1809">
        <v>0</v>
      </c>
      <c r="N1809">
        <v>0</v>
      </c>
      <c r="O1809" t="s">
        <v>6960</v>
      </c>
      <c r="P1809" s="1">
        <v>0.21</v>
      </c>
      <c r="Q1809" t="s">
        <v>6961</v>
      </c>
      <c r="R1809">
        <v>0</v>
      </c>
      <c r="S1809">
        <v>0</v>
      </c>
      <c r="T1809" s="10">
        <f t="shared" si="119"/>
        <v>1743.8016528925621</v>
      </c>
      <c r="U1809" s="30">
        <v>2111.5952302499995</v>
      </c>
      <c r="W1809">
        <f t="shared" si="121"/>
        <v>2110</v>
      </c>
      <c r="X1809" s="17">
        <f t="shared" si="120"/>
        <v>2110</v>
      </c>
      <c r="Y1809" t="s">
        <v>6957</v>
      </c>
      <c r="Z1809" t="s">
        <v>6957</v>
      </c>
      <c r="AA1809" t="s">
        <v>6958</v>
      </c>
      <c r="AB1809">
        <v>0</v>
      </c>
      <c r="AC1809">
        <v>0</v>
      </c>
    </row>
    <row r="1810" spans="1:29" ht="23.25">
      <c r="A1810">
        <v>1838</v>
      </c>
      <c r="B1810" t="s">
        <v>6956</v>
      </c>
      <c r="C1810" t="s">
        <v>6957</v>
      </c>
      <c r="D1810" t="s">
        <v>6957</v>
      </c>
      <c r="E1810" t="s">
        <v>6958</v>
      </c>
      <c r="F1810" t="s">
        <v>6958</v>
      </c>
      <c r="H1810" t="s">
        <v>3054</v>
      </c>
      <c r="I1810" t="s">
        <v>6422</v>
      </c>
      <c r="J1810" t="s">
        <v>6959</v>
      </c>
      <c r="K1810" t="s">
        <v>6959</v>
      </c>
      <c r="L1810">
        <v>0</v>
      </c>
      <c r="M1810">
        <v>0</v>
      </c>
      <c r="N1810">
        <v>0</v>
      </c>
      <c r="O1810" t="s">
        <v>6960</v>
      </c>
      <c r="P1810" s="1">
        <v>0.21</v>
      </c>
      <c r="Q1810" t="s">
        <v>6961</v>
      </c>
      <c r="R1810">
        <v>0</v>
      </c>
      <c r="S1810">
        <v>0</v>
      </c>
      <c r="T1810" s="10">
        <f t="shared" si="119"/>
        <v>1074.3801652892562</v>
      </c>
      <c r="U1810" s="30">
        <v>1303.2732735</v>
      </c>
      <c r="W1810">
        <f t="shared" si="121"/>
        <v>1300</v>
      </c>
      <c r="X1810" s="17">
        <f t="shared" si="120"/>
        <v>1300</v>
      </c>
      <c r="Y1810" t="s">
        <v>6957</v>
      </c>
      <c r="Z1810" t="s">
        <v>6957</v>
      </c>
      <c r="AA1810" t="s">
        <v>6958</v>
      </c>
      <c r="AB1810">
        <v>0</v>
      </c>
      <c r="AC1810">
        <v>0</v>
      </c>
    </row>
    <row r="1811" spans="1:29" ht="23.25">
      <c r="A1811">
        <v>1839</v>
      </c>
      <c r="B1811" t="s">
        <v>6956</v>
      </c>
      <c r="C1811" t="s">
        <v>6957</v>
      </c>
      <c r="D1811" t="s">
        <v>6957</v>
      </c>
      <c r="E1811" t="s">
        <v>6958</v>
      </c>
      <c r="F1811" t="s">
        <v>6958</v>
      </c>
      <c r="H1811" t="s">
        <v>3057</v>
      </c>
      <c r="I1811" t="s">
        <v>6424</v>
      </c>
      <c r="J1811" t="s">
        <v>6959</v>
      </c>
      <c r="K1811" t="s">
        <v>6959</v>
      </c>
      <c r="L1811">
        <v>0</v>
      </c>
      <c r="M1811">
        <v>0</v>
      </c>
      <c r="N1811">
        <v>0</v>
      </c>
      <c r="O1811" t="s">
        <v>6960</v>
      </c>
      <c r="P1811" s="1">
        <v>0.21</v>
      </c>
      <c r="Q1811" t="s">
        <v>6961</v>
      </c>
      <c r="R1811">
        <v>0</v>
      </c>
      <c r="S1811">
        <v>0</v>
      </c>
      <c r="T1811" s="10">
        <f t="shared" si="119"/>
        <v>181.81818181818181</v>
      </c>
      <c r="U1811" s="30">
        <v>217.46377125000004</v>
      </c>
      <c r="W1811">
        <f t="shared" si="121"/>
        <v>220</v>
      </c>
      <c r="X1811" s="17">
        <f t="shared" si="120"/>
        <v>220</v>
      </c>
      <c r="Y1811" t="s">
        <v>6957</v>
      </c>
      <c r="Z1811" t="s">
        <v>6957</v>
      </c>
      <c r="AA1811" t="s">
        <v>6958</v>
      </c>
      <c r="AB1811">
        <v>0</v>
      </c>
      <c r="AC1811">
        <v>0</v>
      </c>
    </row>
    <row r="1812" spans="1:29" s="2" customFormat="1" ht="23.25">
      <c r="A1812">
        <v>1840</v>
      </c>
      <c r="B1812" s="2" t="s">
        <v>6956</v>
      </c>
      <c r="C1812" s="2" t="s">
        <v>6957</v>
      </c>
      <c r="D1812" s="2" t="s">
        <v>6957</v>
      </c>
      <c r="E1812" s="2" t="s">
        <v>6958</v>
      </c>
      <c r="F1812" s="2" t="s">
        <v>6958</v>
      </c>
      <c r="H1812" s="2" t="s">
        <v>3060</v>
      </c>
      <c r="I1812" s="2" t="s">
        <v>6426</v>
      </c>
      <c r="J1812" s="2" t="s">
        <v>6959</v>
      </c>
      <c r="K1812" s="2" t="s">
        <v>6959</v>
      </c>
      <c r="L1812" s="2">
        <v>0</v>
      </c>
      <c r="M1812" s="2">
        <v>0</v>
      </c>
      <c r="N1812" s="2">
        <v>0</v>
      </c>
      <c r="O1812" s="2" t="s">
        <v>6960</v>
      </c>
      <c r="P1812" s="3">
        <v>0.21</v>
      </c>
      <c r="Q1812" s="2" t="s">
        <v>6961</v>
      </c>
      <c r="R1812" s="2">
        <v>0</v>
      </c>
      <c r="S1812" s="2">
        <v>0</v>
      </c>
      <c r="T1812" s="10">
        <f t="shared" si="119"/>
        <v>24.793388429752067</v>
      </c>
      <c r="U1812" s="30">
        <v>29.576151000000003</v>
      </c>
      <c r="W1812" s="2">
        <f t="shared" si="121"/>
        <v>30</v>
      </c>
      <c r="X1812" s="17">
        <f t="shared" si="120"/>
        <v>30</v>
      </c>
      <c r="Y1812" s="2" t="s">
        <v>6957</v>
      </c>
      <c r="Z1812" s="2" t="s">
        <v>6957</v>
      </c>
      <c r="AA1812" s="2" t="s">
        <v>6958</v>
      </c>
      <c r="AB1812" s="2">
        <v>0</v>
      </c>
      <c r="AC1812" s="2">
        <v>0</v>
      </c>
    </row>
    <row r="1813" spans="1:29" s="2" customFormat="1" ht="23.25">
      <c r="A1813">
        <v>1841</v>
      </c>
      <c r="B1813" s="2" t="s">
        <v>6956</v>
      </c>
      <c r="C1813" s="2" t="s">
        <v>6957</v>
      </c>
      <c r="D1813" s="2" t="s">
        <v>6957</v>
      </c>
      <c r="E1813" s="2" t="s">
        <v>6958</v>
      </c>
      <c r="F1813" s="2" t="s">
        <v>6958</v>
      </c>
      <c r="H1813" s="2" t="s">
        <v>3061</v>
      </c>
      <c r="I1813" s="2" t="s">
        <v>6427</v>
      </c>
      <c r="J1813" s="2" t="s">
        <v>6959</v>
      </c>
      <c r="K1813" s="2" t="s">
        <v>6959</v>
      </c>
      <c r="L1813" s="2">
        <v>0</v>
      </c>
      <c r="M1813" s="2">
        <v>0</v>
      </c>
      <c r="N1813" s="2">
        <v>0</v>
      </c>
      <c r="O1813" s="2" t="s">
        <v>6960</v>
      </c>
      <c r="P1813" s="3">
        <v>0.21</v>
      </c>
      <c r="Q1813" s="2" t="s">
        <v>6961</v>
      </c>
      <c r="R1813" s="2">
        <v>0</v>
      </c>
      <c r="S1813" s="2">
        <v>0</v>
      </c>
      <c r="T1813" s="10">
        <f t="shared" si="119"/>
        <v>24.793388429752067</v>
      </c>
      <c r="U1813" s="30">
        <v>33.708905999999999</v>
      </c>
      <c r="W1813" s="2">
        <f t="shared" si="121"/>
        <v>30</v>
      </c>
      <c r="X1813" s="17">
        <f t="shared" si="120"/>
        <v>30</v>
      </c>
      <c r="Y1813" s="2" t="s">
        <v>6957</v>
      </c>
      <c r="Z1813" s="2" t="s">
        <v>6957</v>
      </c>
      <c r="AA1813" s="2" t="s">
        <v>6958</v>
      </c>
      <c r="AB1813" s="2">
        <v>0</v>
      </c>
      <c r="AC1813" s="2">
        <v>0</v>
      </c>
    </row>
    <row r="1814" spans="1:29" s="2" customFormat="1" ht="23.25">
      <c r="A1814">
        <v>1842</v>
      </c>
      <c r="B1814" s="2" t="s">
        <v>6956</v>
      </c>
      <c r="C1814" s="2" t="s">
        <v>6957</v>
      </c>
      <c r="D1814" s="2" t="s">
        <v>6957</v>
      </c>
      <c r="E1814" s="2" t="s">
        <v>6958</v>
      </c>
      <c r="F1814" s="2" t="s">
        <v>6958</v>
      </c>
      <c r="H1814" s="2" t="s">
        <v>3062</v>
      </c>
      <c r="I1814" s="2" t="s">
        <v>6428</v>
      </c>
      <c r="J1814" s="2" t="s">
        <v>6959</v>
      </c>
      <c r="K1814" s="2" t="s">
        <v>6959</v>
      </c>
      <c r="L1814" s="2">
        <v>0</v>
      </c>
      <c r="M1814" s="2">
        <v>0</v>
      </c>
      <c r="N1814" s="2">
        <v>0</v>
      </c>
      <c r="O1814" s="2" t="s">
        <v>6960</v>
      </c>
      <c r="P1814" s="3">
        <v>0.21</v>
      </c>
      <c r="Q1814" s="2" t="s">
        <v>6961</v>
      </c>
      <c r="R1814" s="2">
        <v>0</v>
      </c>
      <c r="S1814" s="2">
        <v>0</v>
      </c>
      <c r="T1814" s="10">
        <f t="shared" si="119"/>
        <v>41.32231404958678</v>
      </c>
      <c r="U1814" s="30">
        <v>45.684911249999999</v>
      </c>
      <c r="W1814" s="2">
        <f t="shared" si="121"/>
        <v>50</v>
      </c>
      <c r="X1814" s="17">
        <f t="shared" si="120"/>
        <v>50</v>
      </c>
      <c r="Y1814" s="2" t="s">
        <v>6957</v>
      </c>
      <c r="Z1814" s="2" t="s">
        <v>6957</v>
      </c>
      <c r="AA1814" s="2" t="s">
        <v>6958</v>
      </c>
      <c r="AB1814" s="2">
        <v>0</v>
      </c>
      <c r="AC1814" s="2">
        <v>0</v>
      </c>
    </row>
    <row r="1815" spans="1:29" s="2" customFormat="1" ht="23.25">
      <c r="A1815">
        <v>1843</v>
      </c>
      <c r="B1815" s="2" t="s">
        <v>6956</v>
      </c>
      <c r="C1815" s="2" t="s">
        <v>6957</v>
      </c>
      <c r="D1815" s="2" t="s">
        <v>6957</v>
      </c>
      <c r="E1815" s="2" t="s">
        <v>6958</v>
      </c>
      <c r="F1815" s="2" t="s">
        <v>6958</v>
      </c>
      <c r="H1815" s="2" t="s">
        <v>3063</v>
      </c>
      <c r="I1815" s="2" t="s">
        <v>6429</v>
      </c>
      <c r="J1815" s="2" t="s">
        <v>6959</v>
      </c>
      <c r="K1815" s="2" t="s">
        <v>6959</v>
      </c>
      <c r="L1815" s="2">
        <v>0</v>
      </c>
      <c r="M1815" s="2">
        <v>0</v>
      </c>
      <c r="N1815" s="2">
        <v>0</v>
      </c>
      <c r="O1815" s="2" t="s">
        <v>6960</v>
      </c>
      <c r="P1815" s="3">
        <v>0.21</v>
      </c>
      <c r="Q1815" s="2" t="s">
        <v>6961</v>
      </c>
      <c r="R1815" s="2">
        <v>0</v>
      </c>
      <c r="S1815" s="2">
        <v>0</v>
      </c>
      <c r="T1815" s="10">
        <f t="shared" si="119"/>
        <v>49.586776859504134</v>
      </c>
      <c r="U1815" s="30">
        <v>58.065207749999985</v>
      </c>
      <c r="W1815" s="2">
        <f t="shared" si="121"/>
        <v>60</v>
      </c>
      <c r="X1815" s="17">
        <f t="shared" si="120"/>
        <v>60</v>
      </c>
      <c r="Y1815" s="2" t="s">
        <v>6957</v>
      </c>
      <c r="Z1815" s="2" t="s">
        <v>6957</v>
      </c>
      <c r="AA1815" s="2" t="s">
        <v>6958</v>
      </c>
      <c r="AB1815" s="2">
        <v>0</v>
      </c>
      <c r="AC1815" s="2">
        <v>0</v>
      </c>
    </row>
    <row r="1816" spans="1:29" s="2" customFormat="1" ht="23.25">
      <c r="A1816">
        <v>1844</v>
      </c>
      <c r="B1816" s="2" t="s">
        <v>6956</v>
      </c>
      <c r="C1816" s="2" t="s">
        <v>6957</v>
      </c>
      <c r="D1816" s="2" t="s">
        <v>6957</v>
      </c>
      <c r="E1816" s="2" t="s">
        <v>6958</v>
      </c>
      <c r="F1816" s="2" t="s">
        <v>6958</v>
      </c>
      <c r="H1816" s="2" t="s">
        <v>3064</v>
      </c>
      <c r="I1816" s="2" t="s">
        <v>6430</v>
      </c>
      <c r="J1816" s="2" t="s">
        <v>6959</v>
      </c>
      <c r="K1816" s="2" t="s">
        <v>6959</v>
      </c>
      <c r="L1816" s="2">
        <v>0</v>
      </c>
      <c r="M1816" s="2">
        <v>0</v>
      </c>
      <c r="N1816" s="2">
        <v>0</v>
      </c>
      <c r="O1816" s="2" t="s">
        <v>6960</v>
      </c>
      <c r="P1816" s="3">
        <v>0.21</v>
      </c>
      <c r="Q1816" s="2" t="s">
        <v>6961</v>
      </c>
      <c r="R1816" s="2">
        <v>0</v>
      </c>
      <c r="S1816" s="2">
        <v>0</v>
      </c>
      <c r="T1816" s="10">
        <f t="shared" si="119"/>
        <v>74.380165289256198</v>
      </c>
      <c r="U1816" s="30">
        <v>86.913634500000001</v>
      </c>
      <c r="W1816" s="2">
        <f t="shared" si="121"/>
        <v>90</v>
      </c>
      <c r="X1816" s="17">
        <f t="shared" si="120"/>
        <v>90</v>
      </c>
      <c r="Y1816" s="2" t="s">
        <v>6957</v>
      </c>
      <c r="Z1816" s="2" t="s">
        <v>6957</v>
      </c>
      <c r="AA1816" s="2" t="s">
        <v>6958</v>
      </c>
      <c r="AB1816" s="2">
        <v>0</v>
      </c>
      <c r="AC1816" s="2">
        <v>0</v>
      </c>
    </row>
    <row r="1817" spans="1:29" s="2" customFormat="1" ht="23.25">
      <c r="A1817">
        <v>1845</v>
      </c>
      <c r="B1817" s="2" t="s">
        <v>6956</v>
      </c>
      <c r="C1817" s="2" t="s">
        <v>6957</v>
      </c>
      <c r="D1817" s="2" t="s">
        <v>6957</v>
      </c>
      <c r="E1817" s="2" t="s">
        <v>6958</v>
      </c>
      <c r="F1817" s="2" t="s">
        <v>6958</v>
      </c>
      <c r="H1817" s="2" t="s">
        <v>3065</v>
      </c>
      <c r="I1817" s="2" t="s">
        <v>6431</v>
      </c>
      <c r="J1817" s="2" t="s">
        <v>6959</v>
      </c>
      <c r="K1817" s="2" t="s">
        <v>6959</v>
      </c>
      <c r="L1817" s="2">
        <v>0</v>
      </c>
      <c r="M1817" s="2">
        <v>0</v>
      </c>
      <c r="N1817" s="2">
        <v>0</v>
      </c>
      <c r="O1817" s="2" t="s">
        <v>6960</v>
      </c>
      <c r="P1817" s="3">
        <v>0.21</v>
      </c>
      <c r="Q1817" s="2" t="s">
        <v>6961</v>
      </c>
      <c r="R1817" s="2">
        <v>0</v>
      </c>
      <c r="S1817" s="2">
        <v>0</v>
      </c>
      <c r="T1817" s="10">
        <f t="shared" si="119"/>
        <v>99.173553719008268</v>
      </c>
      <c r="U1817" s="30">
        <v>116.004636</v>
      </c>
      <c r="W1817" s="2">
        <f t="shared" si="121"/>
        <v>120</v>
      </c>
      <c r="X1817" s="17">
        <f t="shared" si="120"/>
        <v>120</v>
      </c>
      <c r="Y1817" s="2" t="s">
        <v>6957</v>
      </c>
      <c r="Z1817" s="2" t="s">
        <v>6957</v>
      </c>
      <c r="AA1817" s="2" t="s">
        <v>6958</v>
      </c>
      <c r="AB1817" s="2">
        <v>0</v>
      </c>
      <c r="AC1817" s="2">
        <v>0</v>
      </c>
    </row>
    <row r="1818" spans="1:29" s="2" customFormat="1" ht="23.25">
      <c r="A1818">
        <v>1846</v>
      </c>
      <c r="B1818" s="2" t="s">
        <v>6956</v>
      </c>
      <c r="C1818" s="2" t="s">
        <v>6957</v>
      </c>
      <c r="D1818" s="2" t="s">
        <v>6957</v>
      </c>
      <c r="E1818" s="2" t="s">
        <v>6958</v>
      </c>
      <c r="F1818" s="2" t="s">
        <v>6958</v>
      </c>
      <c r="H1818" s="2" t="s">
        <v>3066</v>
      </c>
      <c r="I1818" s="2" t="s">
        <v>6432</v>
      </c>
      <c r="J1818" s="2" t="s">
        <v>6959</v>
      </c>
      <c r="K1818" s="2" t="s">
        <v>6959</v>
      </c>
      <c r="L1818" s="2">
        <v>0</v>
      </c>
      <c r="M1818" s="2">
        <v>0</v>
      </c>
      <c r="N1818" s="2">
        <v>0</v>
      </c>
      <c r="O1818" s="2" t="s">
        <v>6960</v>
      </c>
      <c r="P1818" s="3">
        <v>0.21</v>
      </c>
      <c r="Q1818" s="2" t="s">
        <v>6961</v>
      </c>
      <c r="R1818" s="2">
        <v>0</v>
      </c>
      <c r="S1818" s="2">
        <v>0</v>
      </c>
      <c r="T1818" s="10">
        <f t="shared" si="119"/>
        <v>140.49586776859505</v>
      </c>
      <c r="U1818" s="30">
        <v>174.06984374999999</v>
      </c>
      <c r="W1818" s="2">
        <f t="shared" si="121"/>
        <v>170</v>
      </c>
      <c r="X1818" s="17">
        <f t="shared" si="120"/>
        <v>170</v>
      </c>
      <c r="Y1818" s="2" t="s">
        <v>6957</v>
      </c>
      <c r="Z1818" s="2" t="s">
        <v>6957</v>
      </c>
      <c r="AA1818" s="2" t="s">
        <v>6958</v>
      </c>
      <c r="AB1818" s="2">
        <v>0</v>
      </c>
      <c r="AC1818" s="2">
        <v>0</v>
      </c>
    </row>
    <row r="1819" spans="1:29" s="2" customFormat="1" ht="23.25">
      <c r="A1819">
        <v>1847</v>
      </c>
      <c r="B1819" s="2" t="s">
        <v>6956</v>
      </c>
      <c r="C1819" s="2" t="s">
        <v>6957</v>
      </c>
      <c r="D1819" s="2" t="s">
        <v>6957</v>
      </c>
      <c r="E1819" s="2" t="s">
        <v>6958</v>
      </c>
      <c r="F1819" s="2" t="s">
        <v>6958</v>
      </c>
      <c r="H1819" s="2" t="s">
        <v>3067</v>
      </c>
      <c r="I1819" s="2" t="s">
        <v>6433</v>
      </c>
      <c r="J1819" s="2" t="s">
        <v>6959</v>
      </c>
      <c r="K1819" s="2" t="s">
        <v>6959</v>
      </c>
      <c r="L1819" s="2">
        <v>0</v>
      </c>
      <c r="M1819" s="2">
        <v>0</v>
      </c>
      <c r="N1819" s="2">
        <v>0</v>
      </c>
      <c r="O1819" s="2" t="s">
        <v>6960</v>
      </c>
      <c r="P1819" s="3">
        <v>0.21</v>
      </c>
      <c r="Q1819" s="2" t="s">
        <v>6961</v>
      </c>
      <c r="R1819" s="2">
        <v>0</v>
      </c>
      <c r="S1819" s="2">
        <v>0</v>
      </c>
      <c r="T1819" s="10">
        <f t="shared" si="119"/>
        <v>214.87603305785126</v>
      </c>
      <c r="U1819" s="30">
        <v>260.7409035</v>
      </c>
      <c r="W1819" s="2">
        <f t="shared" si="121"/>
        <v>260</v>
      </c>
      <c r="X1819" s="17">
        <f t="shared" si="120"/>
        <v>260</v>
      </c>
      <c r="Y1819" s="2" t="s">
        <v>6957</v>
      </c>
      <c r="Z1819" s="2" t="s">
        <v>6957</v>
      </c>
      <c r="AA1819" s="2" t="s">
        <v>6958</v>
      </c>
      <c r="AB1819" s="2">
        <v>0</v>
      </c>
      <c r="AC1819" s="2">
        <v>0</v>
      </c>
    </row>
    <row r="1820" spans="1:29" s="2" customFormat="1" ht="23.25">
      <c r="A1820">
        <v>1848</v>
      </c>
      <c r="B1820" s="2" t="s">
        <v>6956</v>
      </c>
      <c r="C1820" s="2" t="s">
        <v>6957</v>
      </c>
      <c r="D1820" s="2" t="s">
        <v>6957</v>
      </c>
      <c r="E1820" s="2" t="s">
        <v>6958</v>
      </c>
      <c r="F1820" s="2" t="s">
        <v>6958</v>
      </c>
      <c r="H1820" s="2" t="s">
        <v>3068</v>
      </c>
      <c r="I1820" s="2" t="s">
        <v>6434</v>
      </c>
      <c r="J1820" s="2" t="s">
        <v>6959</v>
      </c>
      <c r="K1820" s="2" t="s">
        <v>6959</v>
      </c>
      <c r="L1820" s="2">
        <v>0</v>
      </c>
      <c r="M1820" s="2">
        <v>0</v>
      </c>
      <c r="N1820" s="2">
        <v>0</v>
      </c>
      <c r="O1820" s="2" t="s">
        <v>6960</v>
      </c>
      <c r="P1820" s="3">
        <v>0.21</v>
      </c>
      <c r="Q1820" s="2" t="s">
        <v>6961</v>
      </c>
      <c r="R1820" s="2">
        <v>0</v>
      </c>
      <c r="S1820" s="2">
        <v>0</v>
      </c>
      <c r="T1820" s="10">
        <f t="shared" si="119"/>
        <v>297.52066115702479</v>
      </c>
      <c r="U1820" s="30">
        <v>360.23248799999993</v>
      </c>
      <c r="W1820" s="2">
        <f t="shared" si="121"/>
        <v>360</v>
      </c>
      <c r="X1820" s="17">
        <f t="shared" si="120"/>
        <v>360</v>
      </c>
      <c r="Y1820" s="2" t="s">
        <v>6957</v>
      </c>
      <c r="Z1820" s="2" t="s">
        <v>6957</v>
      </c>
      <c r="AA1820" s="2" t="s">
        <v>6958</v>
      </c>
      <c r="AB1820" s="2">
        <v>0</v>
      </c>
      <c r="AC1820" s="2">
        <v>0</v>
      </c>
    </row>
    <row r="1821" spans="1:29" s="2" customFormat="1" ht="23.25">
      <c r="A1821">
        <v>1849</v>
      </c>
      <c r="B1821" s="2" t="s">
        <v>6956</v>
      </c>
      <c r="C1821" s="2" t="s">
        <v>6957</v>
      </c>
      <c r="D1821" s="2" t="s">
        <v>6957</v>
      </c>
      <c r="E1821" s="2" t="s">
        <v>6958</v>
      </c>
      <c r="F1821" s="2" t="s">
        <v>6958</v>
      </c>
      <c r="H1821" s="2" t="s">
        <v>3069</v>
      </c>
      <c r="I1821" s="2" t="s">
        <v>6435</v>
      </c>
      <c r="J1821" s="2" t="s">
        <v>6959</v>
      </c>
      <c r="K1821" s="2" t="s">
        <v>6959</v>
      </c>
      <c r="L1821" s="2">
        <v>0</v>
      </c>
      <c r="M1821" s="2">
        <v>0</v>
      </c>
      <c r="N1821" s="2">
        <v>0</v>
      </c>
      <c r="O1821" s="2" t="s">
        <v>6960</v>
      </c>
      <c r="P1821" s="3">
        <v>0.21</v>
      </c>
      <c r="Q1821" s="2" t="s">
        <v>6961</v>
      </c>
      <c r="R1821" s="2">
        <v>0</v>
      </c>
      <c r="S1821" s="2">
        <v>0</v>
      </c>
      <c r="T1821" s="10">
        <f t="shared" si="119"/>
        <v>363.63636363636363</v>
      </c>
      <c r="U1821" s="30">
        <v>438.90756524999989</v>
      </c>
      <c r="W1821" s="2">
        <f t="shared" si="121"/>
        <v>440</v>
      </c>
      <c r="X1821" s="17">
        <f t="shared" si="120"/>
        <v>440</v>
      </c>
      <c r="Y1821" s="2" t="s">
        <v>6957</v>
      </c>
      <c r="Z1821" s="2" t="s">
        <v>6957</v>
      </c>
      <c r="AA1821" s="2" t="s">
        <v>6958</v>
      </c>
      <c r="AB1821" s="2">
        <v>0</v>
      </c>
      <c r="AC1821" s="2">
        <v>0</v>
      </c>
    </row>
    <row r="1822" spans="1:29" s="2" customFormat="1" ht="23.25">
      <c r="A1822">
        <v>1850</v>
      </c>
      <c r="B1822" s="2" t="s">
        <v>6956</v>
      </c>
      <c r="C1822" s="2" t="s">
        <v>6957</v>
      </c>
      <c r="D1822" s="2" t="s">
        <v>6957</v>
      </c>
      <c r="E1822" s="2" t="s">
        <v>6958</v>
      </c>
      <c r="F1822" s="2" t="s">
        <v>6958</v>
      </c>
      <c r="H1822" s="2" t="s">
        <v>3070</v>
      </c>
      <c r="I1822" s="2" t="s">
        <v>6436</v>
      </c>
      <c r="J1822" s="2" t="s">
        <v>6959</v>
      </c>
      <c r="K1822" s="2" t="s">
        <v>6959</v>
      </c>
      <c r="L1822" s="2">
        <v>0</v>
      </c>
      <c r="M1822" s="2">
        <v>0</v>
      </c>
      <c r="N1822" s="2">
        <v>0</v>
      </c>
      <c r="O1822" s="2" t="s">
        <v>6960</v>
      </c>
      <c r="P1822" s="3">
        <v>0.21</v>
      </c>
      <c r="Q1822" s="2" t="s">
        <v>6961</v>
      </c>
      <c r="R1822" s="2">
        <v>0</v>
      </c>
      <c r="S1822" s="2">
        <v>0</v>
      </c>
      <c r="T1822" s="10">
        <f t="shared" si="119"/>
        <v>471.07438016528926</v>
      </c>
      <c r="U1822" s="30">
        <v>569.34090675000004</v>
      </c>
      <c r="W1822" s="2">
        <f t="shared" si="121"/>
        <v>570</v>
      </c>
      <c r="X1822" s="17">
        <f t="shared" si="120"/>
        <v>570</v>
      </c>
      <c r="Y1822" s="2" t="s">
        <v>6957</v>
      </c>
      <c r="Z1822" s="2" t="s">
        <v>6957</v>
      </c>
      <c r="AA1822" s="2" t="s">
        <v>6958</v>
      </c>
      <c r="AB1822" s="2">
        <v>0</v>
      </c>
      <c r="AC1822" s="2">
        <v>0</v>
      </c>
    </row>
    <row r="1823" spans="1:29" s="2" customFormat="1" ht="23.25">
      <c r="A1823">
        <v>1851</v>
      </c>
      <c r="B1823" s="2" t="s">
        <v>6956</v>
      </c>
      <c r="C1823" s="2" t="s">
        <v>6957</v>
      </c>
      <c r="D1823" s="2" t="s">
        <v>6957</v>
      </c>
      <c r="E1823" s="2" t="s">
        <v>6958</v>
      </c>
      <c r="F1823" s="2" t="s">
        <v>6958</v>
      </c>
      <c r="H1823" s="2" t="s">
        <v>3071</v>
      </c>
      <c r="I1823" s="2" t="s">
        <v>6437</v>
      </c>
      <c r="J1823" s="2" t="s">
        <v>6959</v>
      </c>
      <c r="K1823" s="2" t="s">
        <v>6959</v>
      </c>
      <c r="L1823" s="2">
        <v>0</v>
      </c>
      <c r="M1823" s="2">
        <v>0</v>
      </c>
      <c r="N1823" s="2">
        <v>0</v>
      </c>
      <c r="O1823" s="2" t="s">
        <v>6960</v>
      </c>
      <c r="P1823" s="3">
        <v>0.21</v>
      </c>
      <c r="Q1823" s="2" t="s">
        <v>6961</v>
      </c>
      <c r="R1823" s="2">
        <v>0</v>
      </c>
      <c r="S1823" s="2">
        <v>0</v>
      </c>
      <c r="T1823" s="10">
        <f t="shared" ref="T1823:T1886" si="122">X1823/1.21</f>
        <v>570.24793388429748</v>
      </c>
      <c r="U1823" s="30">
        <v>691.0146044999999</v>
      </c>
      <c r="W1823" s="2">
        <f t="shared" si="121"/>
        <v>690</v>
      </c>
      <c r="X1823" s="17">
        <f t="shared" si="120"/>
        <v>690</v>
      </c>
      <c r="Y1823" s="2" t="s">
        <v>6957</v>
      </c>
      <c r="Z1823" s="2" t="s">
        <v>6957</v>
      </c>
      <c r="AA1823" s="2" t="s">
        <v>6958</v>
      </c>
      <c r="AB1823" s="2">
        <v>0</v>
      </c>
      <c r="AC1823" s="2">
        <v>0</v>
      </c>
    </row>
    <row r="1824" spans="1:29" ht="23.25">
      <c r="A1824">
        <v>1852</v>
      </c>
      <c r="B1824" t="s">
        <v>6956</v>
      </c>
      <c r="C1824" t="s">
        <v>6957</v>
      </c>
      <c r="D1824" t="s">
        <v>6957</v>
      </c>
      <c r="E1824" t="s">
        <v>6958</v>
      </c>
      <c r="F1824" t="s">
        <v>6958</v>
      </c>
      <c r="H1824" t="s">
        <v>3078</v>
      </c>
      <c r="I1824" t="s">
        <v>6442</v>
      </c>
      <c r="J1824" t="s">
        <v>6959</v>
      </c>
      <c r="K1824" t="s">
        <v>6959</v>
      </c>
      <c r="L1824">
        <v>0</v>
      </c>
      <c r="M1824">
        <v>0</v>
      </c>
      <c r="N1824">
        <v>0</v>
      </c>
      <c r="O1824" t="s">
        <v>6960</v>
      </c>
      <c r="P1824" s="1">
        <v>0.21</v>
      </c>
      <c r="Q1824" t="s">
        <v>6961</v>
      </c>
      <c r="R1824">
        <v>0</v>
      </c>
      <c r="S1824">
        <v>0</v>
      </c>
      <c r="T1824" s="10">
        <f t="shared" si="122"/>
        <v>834.71074380165294</v>
      </c>
      <c r="U1824" s="30">
        <v>1014.1870612499999</v>
      </c>
      <c r="W1824">
        <f t="shared" si="121"/>
        <v>1010</v>
      </c>
      <c r="X1824" s="17">
        <f t="shared" si="120"/>
        <v>1010</v>
      </c>
      <c r="Y1824" t="s">
        <v>6957</v>
      </c>
      <c r="Z1824" t="s">
        <v>6957</v>
      </c>
      <c r="AA1824" t="s">
        <v>6958</v>
      </c>
      <c r="AB1824">
        <v>0</v>
      </c>
      <c r="AC1824">
        <v>0</v>
      </c>
    </row>
    <row r="1825" spans="1:29" ht="23.25">
      <c r="A1825">
        <v>1853</v>
      </c>
      <c r="B1825" t="s">
        <v>6956</v>
      </c>
      <c r="C1825" t="s">
        <v>6957</v>
      </c>
      <c r="D1825" t="s">
        <v>6957</v>
      </c>
      <c r="E1825" t="s">
        <v>6958</v>
      </c>
      <c r="F1825" t="s">
        <v>6958</v>
      </c>
      <c r="H1825" t="s">
        <v>3090</v>
      </c>
      <c r="I1825" t="s">
        <v>6452</v>
      </c>
      <c r="J1825" t="s">
        <v>6959</v>
      </c>
      <c r="K1825" t="s">
        <v>6959</v>
      </c>
      <c r="L1825">
        <v>0</v>
      </c>
      <c r="M1825">
        <v>0</v>
      </c>
      <c r="N1825">
        <v>0</v>
      </c>
      <c r="O1825" t="s">
        <v>6960</v>
      </c>
      <c r="P1825" s="1">
        <v>0.21</v>
      </c>
      <c r="Q1825" t="s">
        <v>6961</v>
      </c>
      <c r="R1825">
        <v>0</v>
      </c>
      <c r="S1825">
        <v>0</v>
      </c>
      <c r="T1825" s="10">
        <f t="shared" si="122"/>
        <v>1388.4297520661157</v>
      </c>
      <c r="U1825" s="30">
        <v>1681.6719149999997</v>
      </c>
      <c r="W1825">
        <f t="shared" si="121"/>
        <v>1680</v>
      </c>
      <c r="X1825" s="17">
        <f t="shared" si="120"/>
        <v>1680</v>
      </c>
      <c r="Y1825" t="s">
        <v>6957</v>
      </c>
      <c r="Z1825" t="s">
        <v>6957</v>
      </c>
      <c r="AA1825" t="s">
        <v>6958</v>
      </c>
      <c r="AB1825">
        <v>0</v>
      </c>
      <c r="AC1825">
        <v>0</v>
      </c>
    </row>
    <row r="1826" spans="1:29" ht="23.25">
      <c r="A1826">
        <v>1854</v>
      </c>
      <c r="B1826" t="s">
        <v>6956</v>
      </c>
      <c r="C1826" t="s">
        <v>6957</v>
      </c>
      <c r="D1826" t="s">
        <v>6957</v>
      </c>
      <c r="E1826" t="s">
        <v>6958</v>
      </c>
      <c r="F1826" t="s">
        <v>6958</v>
      </c>
      <c r="H1826" t="s">
        <v>3091</v>
      </c>
      <c r="I1826" t="s">
        <v>6453</v>
      </c>
      <c r="J1826" t="s">
        <v>6959</v>
      </c>
      <c r="K1826" t="s">
        <v>6959</v>
      </c>
      <c r="L1826">
        <v>0</v>
      </c>
      <c r="M1826">
        <v>0</v>
      </c>
      <c r="N1826">
        <v>0</v>
      </c>
      <c r="O1826" t="s">
        <v>6960</v>
      </c>
      <c r="P1826" s="1">
        <v>0.21</v>
      </c>
      <c r="Q1826" t="s">
        <v>6961</v>
      </c>
      <c r="R1826">
        <v>0</v>
      </c>
      <c r="S1826">
        <v>0</v>
      </c>
      <c r="T1826" s="10">
        <f t="shared" si="122"/>
        <v>1619.8347107438017</v>
      </c>
      <c r="U1826" s="30">
        <v>1958.7282164999997</v>
      </c>
      <c r="W1826">
        <f t="shared" si="121"/>
        <v>1960</v>
      </c>
      <c r="X1826" s="17">
        <f t="shared" si="120"/>
        <v>1960</v>
      </c>
      <c r="Y1826" t="s">
        <v>6957</v>
      </c>
      <c r="Z1826" t="s">
        <v>6957</v>
      </c>
      <c r="AA1826" t="s">
        <v>6958</v>
      </c>
      <c r="AB1826">
        <v>0</v>
      </c>
      <c r="AC1826">
        <v>0</v>
      </c>
    </row>
    <row r="1827" spans="1:29" ht="23.25">
      <c r="A1827">
        <v>1855</v>
      </c>
      <c r="B1827" t="s">
        <v>6956</v>
      </c>
      <c r="C1827" t="s">
        <v>6957</v>
      </c>
      <c r="D1827" t="s">
        <v>6957</v>
      </c>
      <c r="E1827" t="s">
        <v>6958</v>
      </c>
      <c r="F1827" t="s">
        <v>6958</v>
      </c>
      <c r="H1827" t="s">
        <v>3093</v>
      </c>
      <c r="I1827" t="s">
        <v>6454</v>
      </c>
      <c r="J1827" t="s">
        <v>6959</v>
      </c>
      <c r="K1827" t="s">
        <v>6959</v>
      </c>
      <c r="L1827">
        <v>0</v>
      </c>
      <c r="M1827">
        <v>0</v>
      </c>
      <c r="N1827">
        <v>0</v>
      </c>
      <c r="O1827" t="s">
        <v>6960</v>
      </c>
      <c r="P1827" s="1">
        <v>0.21</v>
      </c>
      <c r="Q1827" t="s">
        <v>6961</v>
      </c>
      <c r="R1827">
        <v>0</v>
      </c>
      <c r="S1827">
        <v>0</v>
      </c>
      <c r="T1827" s="10">
        <f t="shared" si="122"/>
        <v>289.25619834710744</v>
      </c>
      <c r="U1827" s="30">
        <v>347.78930174999999</v>
      </c>
      <c r="W1827">
        <f t="shared" si="121"/>
        <v>350</v>
      </c>
      <c r="X1827" s="17">
        <f t="shared" si="120"/>
        <v>350</v>
      </c>
      <c r="Y1827" t="s">
        <v>6957</v>
      </c>
      <c r="Z1827" t="s">
        <v>6957</v>
      </c>
      <c r="AA1827" t="s">
        <v>6958</v>
      </c>
      <c r="AB1827">
        <v>0</v>
      </c>
      <c r="AC1827">
        <v>0</v>
      </c>
    </row>
    <row r="1828" spans="1:29" ht="23.25">
      <c r="A1828">
        <v>1856</v>
      </c>
      <c r="B1828" t="s">
        <v>6956</v>
      </c>
      <c r="C1828" t="s">
        <v>6957</v>
      </c>
      <c r="D1828" t="s">
        <v>6957</v>
      </c>
      <c r="E1828" t="s">
        <v>6958</v>
      </c>
      <c r="F1828" t="s">
        <v>6958</v>
      </c>
      <c r="H1828" t="s">
        <v>3094</v>
      </c>
      <c r="I1828" t="s">
        <v>6455</v>
      </c>
      <c r="J1828" t="s">
        <v>6959</v>
      </c>
      <c r="K1828" t="s">
        <v>6959</v>
      </c>
      <c r="L1828">
        <v>0</v>
      </c>
      <c r="M1828">
        <v>0</v>
      </c>
      <c r="N1828">
        <v>0</v>
      </c>
      <c r="O1828" t="s">
        <v>6960</v>
      </c>
      <c r="P1828" s="1">
        <v>0.21</v>
      </c>
      <c r="Q1828" t="s">
        <v>6961</v>
      </c>
      <c r="R1828">
        <v>0</v>
      </c>
      <c r="S1828">
        <v>0</v>
      </c>
      <c r="T1828" s="10">
        <f t="shared" si="122"/>
        <v>669.42148760330576</v>
      </c>
      <c r="U1828" s="30">
        <v>810.61294049999992</v>
      </c>
      <c r="W1828">
        <f t="shared" si="121"/>
        <v>810</v>
      </c>
      <c r="X1828" s="17">
        <f t="shared" si="120"/>
        <v>810</v>
      </c>
      <c r="Y1828" t="s">
        <v>6957</v>
      </c>
      <c r="Z1828" t="s">
        <v>6957</v>
      </c>
      <c r="AA1828" t="s">
        <v>6958</v>
      </c>
      <c r="AB1828">
        <v>0</v>
      </c>
      <c r="AC1828">
        <v>0</v>
      </c>
    </row>
    <row r="1829" spans="1:29" ht="23.25">
      <c r="A1829">
        <v>1857</v>
      </c>
      <c r="B1829" t="s">
        <v>6956</v>
      </c>
      <c r="C1829" t="s">
        <v>6957</v>
      </c>
      <c r="D1829" t="s">
        <v>6957</v>
      </c>
      <c r="E1829" t="s">
        <v>6958</v>
      </c>
      <c r="F1829" t="s">
        <v>6958</v>
      </c>
      <c r="H1829" t="s">
        <v>3095</v>
      </c>
      <c r="I1829" t="s">
        <v>6456</v>
      </c>
      <c r="J1829" t="s">
        <v>6959</v>
      </c>
      <c r="K1829" t="s">
        <v>6959</v>
      </c>
      <c r="L1829">
        <v>0</v>
      </c>
      <c r="M1829">
        <v>0</v>
      </c>
      <c r="N1829">
        <v>0</v>
      </c>
      <c r="O1829" t="s">
        <v>6960</v>
      </c>
      <c r="P1829" s="1">
        <v>0.21</v>
      </c>
      <c r="Q1829" t="s">
        <v>6961</v>
      </c>
      <c r="R1829">
        <v>0</v>
      </c>
      <c r="S1829">
        <v>0</v>
      </c>
      <c r="T1829" s="10">
        <f t="shared" si="122"/>
        <v>289.25619834710744</v>
      </c>
      <c r="U1829" s="30">
        <v>347.78930174999999</v>
      </c>
      <c r="W1829">
        <f t="shared" si="121"/>
        <v>350</v>
      </c>
      <c r="X1829" s="17">
        <f t="shared" si="120"/>
        <v>350</v>
      </c>
      <c r="Y1829" t="s">
        <v>6957</v>
      </c>
      <c r="Z1829" t="s">
        <v>6957</v>
      </c>
      <c r="AA1829" t="s">
        <v>6958</v>
      </c>
      <c r="AB1829">
        <v>0</v>
      </c>
      <c r="AC1829">
        <v>0</v>
      </c>
    </row>
    <row r="1830" spans="1:29" ht="23.25">
      <c r="A1830">
        <v>1858</v>
      </c>
      <c r="B1830" t="s">
        <v>6956</v>
      </c>
      <c r="C1830" t="s">
        <v>6957</v>
      </c>
      <c r="D1830" t="s">
        <v>6957</v>
      </c>
      <c r="E1830" t="s">
        <v>6958</v>
      </c>
      <c r="F1830" t="s">
        <v>6958</v>
      </c>
      <c r="H1830" t="s">
        <v>3096</v>
      </c>
      <c r="I1830" t="s">
        <v>6457</v>
      </c>
      <c r="J1830" t="s">
        <v>6959</v>
      </c>
      <c r="K1830" t="s">
        <v>6959</v>
      </c>
      <c r="L1830">
        <v>0</v>
      </c>
      <c r="M1830">
        <v>0</v>
      </c>
      <c r="N1830">
        <v>0</v>
      </c>
      <c r="O1830" t="s">
        <v>6960</v>
      </c>
      <c r="P1830" s="1">
        <v>0.21</v>
      </c>
      <c r="Q1830" t="s">
        <v>6961</v>
      </c>
      <c r="R1830">
        <v>0</v>
      </c>
      <c r="S1830">
        <v>0</v>
      </c>
      <c r="T1830" s="10">
        <f t="shared" si="122"/>
        <v>785.12396694214874</v>
      </c>
      <c r="U1830" s="30">
        <v>948.68289449999997</v>
      </c>
      <c r="W1830">
        <f t="shared" si="121"/>
        <v>950</v>
      </c>
      <c r="X1830" s="17">
        <f t="shared" si="120"/>
        <v>950</v>
      </c>
      <c r="Y1830" t="s">
        <v>6957</v>
      </c>
      <c r="Z1830" t="s">
        <v>6957</v>
      </c>
      <c r="AA1830" t="s">
        <v>6958</v>
      </c>
      <c r="AB1830">
        <v>0</v>
      </c>
      <c r="AC1830">
        <v>0</v>
      </c>
    </row>
    <row r="1831" spans="1:29" ht="23.25">
      <c r="A1831">
        <v>1859</v>
      </c>
      <c r="B1831" t="s">
        <v>6956</v>
      </c>
      <c r="C1831" t="s">
        <v>6957</v>
      </c>
      <c r="D1831" t="s">
        <v>6957</v>
      </c>
      <c r="E1831" t="s">
        <v>6958</v>
      </c>
      <c r="F1831" t="s">
        <v>6958</v>
      </c>
      <c r="H1831" t="s">
        <v>3097</v>
      </c>
      <c r="I1831" t="s">
        <v>6458</v>
      </c>
      <c r="J1831" t="s">
        <v>6959</v>
      </c>
      <c r="K1831" t="s">
        <v>6959</v>
      </c>
      <c r="L1831">
        <v>0</v>
      </c>
      <c r="M1831">
        <v>0</v>
      </c>
      <c r="N1831">
        <v>0</v>
      </c>
      <c r="O1831" t="s">
        <v>6960</v>
      </c>
      <c r="P1831" s="1">
        <v>0.21</v>
      </c>
      <c r="Q1831" t="s">
        <v>6961</v>
      </c>
      <c r="R1831">
        <v>0</v>
      </c>
      <c r="S1831">
        <v>0</v>
      </c>
      <c r="T1831" s="10">
        <f t="shared" si="122"/>
        <v>289.25619834710744</v>
      </c>
      <c r="U1831" s="30">
        <v>348.66975824999997</v>
      </c>
      <c r="W1831">
        <f t="shared" si="121"/>
        <v>350</v>
      </c>
      <c r="X1831" s="17">
        <f t="shared" si="120"/>
        <v>350</v>
      </c>
      <c r="Y1831" t="s">
        <v>6957</v>
      </c>
      <c r="Z1831" t="s">
        <v>6957</v>
      </c>
      <c r="AA1831" t="s">
        <v>6958</v>
      </c>
      <c r="AB1831">
        <v>0</v>
      </c>
      <c r="AC1831">
        <v>0</v>
      </c>
    </row>
    <row r="1832" spans="1:29" ht="23.25">
      <c r="A1832">
        <v>1860</v>
      </c>
      <c r="B1832" t="s">
        <v>6956</v>
      </c>
      <c r="C1832" t="s">
        <v>6957</v>
      </c>
      <c r="D1832" t="s">
        <v>6957</v>
      </c>
      <c r="E1832" t="s">
        <v>6958</v>
      </c>
      <c r="F1832" t="s">
        <v>6958</v>
      </c>
      <c r="H1832" t="s">
        <v>3098</v>
      </c>
      <c r="I1832" t="s">
        <v>6459</v>
      </c>
      <c r="J1832" t="s">
        <v>6959</v>
      </c>
      <c r="K1832" t="s">
        <v>6959</v>
      </c>
      <c r="L1832">
        <v>0</v>
      </c>
      <c r="M1832">
        <v>0</v>
      </c>
      <c r="N1832">
        <v>0</v>
      </c>
      <c r="O1832" t="s">
        <v>6960</v>
      </c>
      <c r="P1832" s="1">
        <v>0.21</v>
      </c>
      <c r="Q1832" t="s">
        <v>6961</v>
      </c>
      <c r="R1832">
        <v>0</v>
      </c>
      <c r="S1832">
        <v>0</v>
      </c>
      <c r="T1832" s="10">
        <f t="shared" si="122"/>
        <v>314.04958677685954</v>
      </c>
      <c r="U1832" s="30">
        <v>384.40910475000004</v>
      </c>
      <c r="W1832">
        <f t="shared" si="121"/>
        <v>380</v>
      </c>
      <c r="X1832" s="17">
        <f t="shared" si="120"/>
        <v>380</v>
      </c>
      <c r="Y1832" t="s">
        <v>6957</v>
      </c>
      <c r="Z1832" t="s">
        <v>6957</v>
      </c>
      <c r="AA1832" t="s">
        <v>6958</v>
      </c>
      <c r="AB1832">
        <v>0</v>
      </c>
      <c r="AC1832">
        <v>0</v>
      </c>
    </row>
    <row r="1833" spans="1:29" ht="23.25">
      <c r="A1833">
        <v>1861</v>
      </c>
      <c r="B1833" t="s">
        <v>6956</v>
      </c>
      <c r="C1833" t="s">
        <v>6957</v>
      </c>
      <c r="D1833" t="s">
        <v>6957</v>
      </c>
      <c r="E1833" t="s">
        <v>6958</v>
      </c>
      <c r="F1833" t="s">
        <v>6958</v>
      </c>
      <c r="H1833" t="s">
        <v>3128</v>
      </c>
      <c r="I1833" t="s">
        <v>6488</v>
      </c>
      <c r="J1833" t="s">
        <v>6959</v>
      </c>
      <c r="K1833" t="s">
        <v>6959</v>
      </c>
      <c r="L1833">
        <v>0</v>
      </c>
      <c r="M1833">
        <v>0</v>
      </c>
      <c r="N1833">
        <v>0</v>
      </c>
      <c r="O1833" t="s">
        <v>6960</v>
      </c>
      <c r="P1833" s="1">
        <v>0.21</v>
      </c>
      <c r="Q1833" t="s">
        <v>6961</v>
      </c>
      <c r="R1833">
        <v>0</v>
      </c>
      <c r="S1833">
        <v>0</v>
      </c>
      <c r="T1833" s="10">
        <f t="shared" si="122"/>
        <v>553.71900826446279</v>
      </c>
      <c r="U1833" s="30">
        <v>673.40547449999997</v>
      </c>
      <c r="W1833">
        <f t="shared" si="121"/>
        <v>670</v>
      </c>
      <c r="X1833" s="17">
        <f t="shared" si="120"/>
        <v>670</v>
      </c>
      <c r="Y1833" t="s">
        <v>6957</v>
      </c>
      <c r="Z1833" t="s">
        <v>6957</v>
      </c>
      <c r="AA1833" t="s">
        <v>6958</v>
      </c>
      <c r="AB1833">
        <v>0</v>
      </c>
      <c r="AC1833">
        <v>0</v>
      </c>
    </row>
    <row r="1834" spans="1:29" ht="23.25">
      <c r="A1834">
        <v>1862</v>
      </c>
      <c r="B1834" t="s">
        <v>6956</v>
      </c>
      <c r="C1834" t="s">
        <v>6957</v>
      </c>
      <c r="D1834" t="s">
        <v>6957</v>
      </c>
      <c r="E1834" t="s">
        <v>6958</v>
      </c>
      <c r="F1834" t="s">
        <v>6958</v>
      </c>
      <c r="H1834" t="s">
        <v>3129</v>
      </c>
      <c r="I1834" t="s">
        <v>6489</v>
      </c>
      <c r="J1834" t="s">
        <v>6959</v>
      </c>
      <c r="K1834" t="s">
        <v>6959</v>
      </c>
      <c r="L1834">
        <v>0</v>
      </c>
      <c r="M1834">
        <v>0</v>
      </c>
      <c r="N1834">
        <v>0</v>
      </c>
      <c r="O1834" t="s">
        <v>6960</v>
      </c>
      <c r="P1834" s="1">
        <v>0.21</v>
      </c>
      <c r="Q1834" t="s">
        <v>6961</v>
      </c>
      <c r="R1834">
        <v>0</v>
      </c>
      <c r="S1834">
        <v>0</v>
      </c>
      <c r="T1834" s="10">
        <f t="shared" si="122"/>
        <v>1280.9917355371902</v>
      </c>
      <c r="U1834" s="30">
        <v>1546.86324375</v>
      </c>
      <c r="W1834">
        <f t="shared" si="121"/>
        <v>1550</v>
      </c>
      <c r="X1834" s="17">
        <f t="shared" si="120"/>
        <v>1550</v>
      </c>
      <c r="Y1834" t="s">
        <v>6957</v>
      </c>
      <c r="Z1834" t="s">
        <v>6957</v>
      </c>
      <c r="AA1834" t="s">
        <v>6958</v>
      </c>
      <c r="AB1834">
        <v>0</v>
      </c>
      <c r="AC1834">
        <v>0</v>
      </c>
    </row>
    <row r="1835" spans="1:29" s="2" customFormat="1" ht="23.25">
      <c r="A1835">
        <v>1863</v>
      </c>
      <c r="B1835" s="2" t="s">
        <v>6956</v>
      </c>
      <c r="C1835" s="2" t="s">
        <v>6957</v>
      </c>
      <c r="D1835" s="2" t="s">
        <v>6957</v>
      </c>
      <c r="E1835" s="2" t="s">
        <v>6958</v>
      </c>
      <c r="F1835" s="2" t="s">
        <v>6958</v>
      </c>
      <c r="H1835" s="2" t="s">
        <v>11811</v>
      </c>
      <c r="I1835" s="2" t="s">
        <v>6490</v>
      </c>
      <c r="J1835" s="2" t="s">
        <v>6959</v>
      </c>
      <c r="K1835" s="2" t="s">
        <v>6959</v>
      </c>
      <c r="L1835" s="2">
        <v>0</v>
      </c>
      <c r="M1835" s="2">
        <v>0</v>
      </c>
      <c r="N1835" s="2">
        <v>0</v>
      </c>
      <c r="O1835" s="2" t="s">
        <v>6960</v>
      </c>
      <c r="P1835" s="3">
        <v>0.21</v>
      </c>
      <c r="Q1835" s="2" t="s">
        <v>6961</v>
      </c>
      <c r="R1835" s="2">
        <v>0</v>
      </c>
      <c r="S1835" s="2">
        <v>0</v>
      </c>
      <c r="T1835" s="10">
        <f t="shared" si="122"/>
        <v>1107.4380165289256</v>
      </c>
      <c r="U1835" s="30">
        <v>16053.399301500001</v>
      </c>
      <c r="V1835" s="2">
        <f>U1835/12</f>
        <v>1337.783275125</v>
      </c>
      <c r="W1835" s="2">
        <f>MROUND(V1835,10)</f>
        <v>1340</v>
      </c>
      <c r="X1835" s="17">
        <f t="shared" si="120"/>
        <v>1340</v>
      </c>
      <c r="Y1835" s="2" t="s">
        <v>6957</v>
      </c>
      <c r="Z1835" s="2" t="s">
        <v>6957</v>
      </c>
      <c r="AA1835" s="2" t="s">
        <v>6958</v>
      </c>
      <c r="AB1835" s="2">
        <v>0</v>
      </c>
      <c r="AC1835" s="2">
        <v>0</v>
      </c>
    </row>
    <row r="1836" spans="1:29" s="2" customFormat="1" ht="23.25">
      <c r="A1836">
        <v>1864</v>
      </c>
      <c r="B1836" s="2" t="s">
        <v>6956</v>
      </c>
      <c r="C1836" s="2" t="s">
        <v>6957</v>
      </c>
      <c r="D1836" s="2" t="s">
        <v>6957</v>
      </c>
      <c r="E1836" s="2" t="s">
        <v>6958</v>
      </c>
      <c r="F1836" s="2" t="s">
        <v>6958</v>
      </c>
      <c r="H1836" s="2" t="s">
        <v>11812</v>
      </c>
      <c r="I1836" s="2" t="s">
        <v>6491</v>
      </c>
      <c r="J1836" s="2" t="s">
        <v>6959</v>
      </c>
      <c r="K1836" s="2" t="s">
        <v>6959</v>
      </c>
      <c r="L1836" s="2">
        <v>0</v>
      </c>
      <c r="M1836" s="2">
        <v>0</v>
      </c>
      <c r="N1836" s="2">
        <v>0</v>
      </c>
      <c r="O1836" s="2" t="s">
        <v>6960</v>
      </c>
      <c r="P1836" s="3">
        <v>0.21</v>
      </c>
      <c r="Q1836" s="2" t="s">
        <v>6961</v>
      </c>
      <c r="R1836" s="2">
        <v>0</v>
      </c>
      <c r="S1836" s="2">
        <v>0</v>
      </c>
      <c r="T1836" s="10">
        <f t="shared" si="122"/>
        <v>1256.1983471074382</v>
      </c>
      <c r="U1836" s="30">
        <v>18261.305691749996</v>
      </c>
      <c r="V1836" s="2">
        <f t="shared" ref="V1836:V1838" si="123">U1836/12</f>
        <v>1521.7754743124997</v>
      </c>
      <c r="W1836" s="2">
        <f t="shared" ref="W1836:W1838" si="124">MROUND(V1836,10)</f>
        <v>1520</v>
      </c>
      <c r="X1836" s="17">
        <f t="shared" si="120"/>
        <v>1520</v>
      </c>
      <c r="Y1836" s="2" t="s">
        <v>6957</v>
      </c>
      <c r="Z1836" s="2" t="s">
        <v>6957</v>
      </c>
      <c r="AA1836" s="2" t="s">
        <v>6958</v>
      </c>
      <c r="AB1836" s="2">
        <v>0</v>
      </c>
      <c r="AC1836" s="2">
        <v>0</v>
      </c>
    </row>
    <row r="1837" spans="1:29" s="2" customFormat="1" ht="23.25">
      <c r="A1837">
        <v>1865</v>
      </c>
      <c r="B1837" s="2" t="s">
        <v>6956</v>
      </c>
      <c r="C1837" s="2" t="s">
        <v>6957</v>
      </c>
      <c r="D1837" s="2" t="s">
        <v>6957</v>
      </c>
      <c r="E1837" s="2" t="s">
        <v>6958</v>
      </c>
      <c r="F1837" s="2" t="s">
        <v>6958</v>
      </c>
      <c r="H1837" s="2" t="s">
        <v>11813</v>
      </c>
      <c r="I1837" s="2" t="s">
        <v>6492</v>
      </c>
      <c r="J1837" s="2" t="s">
        <v>6959</v>
      </c>
      <c r="K1837" s="2" t="s">
        <v>6959</v>
      </c>
      <c r="L1837" s="2">
        <v>0</v>
      </c>
      <c r="M1837" s="2">
        <v>0</v>
      </c>
      <c r="N1837" s="2">
        <v>0</v>
      </c>
      <c r="O1837" s="2" t="s">
        <v>6960</v>
      </c>
      <c r="P1837" s="3">
        <v>0.21</v>
      </c>
      <c r="Q1837" s="2" t="s">
        <v>6961</v>
      </c>
      <c r="R1837" s="2">
        <v>0</v>
      </c>
      <c r="S1837" s="2">
        <v>0</v>
      </c>
      <c r="T1837" s="10">
        <f t="shared" si="122"/>
        <v>1396.6942148760331</v>
      </c>
      <c r="U1837" s="30">
        <v>20244.426147000002</v>
      </c>
      <c r="V1837" s="2">
        <f t="shared" si="123"/>
        <v>1687.0355122500002</v>
      </c>
      <c r="W1837" s="2">
        <f t="shared" si="124"/>
        <v>1690</v>
      </c>
      <c r="X1837" s="17">
        <f t="shared" si="120"/>
        <v>1690</v>
      </c>
      <c r="Y1837" s="2" t="s">
        <v>6957</v>
      </c>
      <c r="Z1837" s="2" t="s">
        <v>6957</v>
      </c>
      <c r="AA1837" s="2" t="s">
        <v>6958</v>
      </c>
      <c r="AB1837" s="2">
        <v>0</v>
      </c>
      <c r="AC1837" s="2">
        <v>0</v>
      </c>
    </row>
    <row r="1838" spans="1:29" s="2" customFormat="1" ht="23.25">
      <c r="A1838">
        <v>1866</v>
      </c>
      <c r="B1838" s="2" t="s">
        <v>6956</v>
      </c>
      <c r="C1838" s="2" t="s">
        <v>6957</v>
      </c>
      <c r="D1838" s="2" t="s">
        <v>6957</v>
      </c>
      <c r="E1838" s="2" t="s">
        <v>6958</v>
      </c>
      <c r="F1838" s="2" t="s">
        <v>6958</v>
      </c>
      <c r="H1838" s="2" t="s">
        <v>11814</v>
      </c>
      <c r="I1838" s="2" t="s">
        <v>6493</v>
      </c>
      <c r="J1838" s="2" t="s">
        <v>6959</v>
      </c>
      <c r="K1838" s="2" t="s">
        <v>6959</v>
      </c>
      <c r="L1838" s="2">
        <v>0</v>
      </c>
      <c r="M1838" s="2">
        <v>0</v>
      </c>
      <c r="N1838" s="2">
        <v>0</v>
      </c>
      <c r="O1838" s="2" t="s">
        <v>6960</v>
      </c>
      <c r="P1838" s="3">
        <v>0.21</v>
      </c>
      <c r="Q1838" s="2" t="s">
        <v>6961</v>
      </c>
      <c r="R1838" s="2">
        <v>0</v>
      </c>
      <c r="S1838" s="2">
        <v>0</v>
      </c>
      <c r="T1838" s="10">
        <f t="shared" si="122"/>
        <v>1504.1322314049587</v>
      </c>
      <c r="U1838" s="30">
        <v>21809.320780499998</v>
      </c>
      <c r="V1838" s="2">
        <f t="shared" si="123"/>
        <v>1817.4433983749998</v>
      </c>
      <c r="W1838" s="2">
        <f t="shared" si="124"/>
        <v>1820</v>
      </c>
      <c r="X1838" s="17">
        <f t="shared" si="120"/>
        <v>1820</v>
      </c>
      <c r="Y1838" s="2" t="s">
        <v>6957</v>
      </c>
      <c r="Z1838" s="2" t="s">
        <v>6957</v>
      </c>
      <c r="AA1838" s="2" t="s">
        <v>6958</v>
      </c>
      <c r="AB1838" s="2">
        <v>0</v>
      </c>
      <c r="AC1838" s="2">
        <v>0</v>
      </c>
    </row>
    <row r="1839" spans="1:29" s="6" customFormat="1" ht="23.25">
      <c r="A1839">
        <v>1867</v>
      </c>
      <c r="B1839" s="6" t="s">
        <v>6956</v>
      </c>
      <c r="C1839" s="6" t="s">
        <v>6957</v>
      </c>
      <c r="D1839" s="6" t="s">
        <v>6957</v>
      </c>
      <c r="E1839" s="6" t="s">
        <v>6958</v>
      </c>
      <c r="F1839" s="6" t="s">
        <v>6958</v>
      </c>
      <c r="H1839" s="6" t="s">
        <v>11815</v>
      </c>
      <c r="I1839" s="6" t="s">
        <v>6494</v>
      </c>
      <c r="J1839" s="6" t="s">
        <v>6959</v>
      </c>
      <c r="K1839" s="6" t="s">
        <v>6959</v>
      </c>
      <c r="L1839" s="6">
        <v>0</v>
      </c>
      <c r="M1839" s="6">
        <v>0</v>
      </c>
      <c r="N1839" s="6">
        <v>0</v>
      </c>
      <c r="O1839" s="6" t="s">
        <v>6960</v>
      </c>
      <c r="P1839" s="7">
        <v>0.21</v>
      </c>
      <c r="Q1839" s="6" t="s">
        <v>6961</v>
      </c>
      <c r="R1839" s="6">
        <v>0</v>
      </c>
      <c r="S1839" s="6">
        <v>0</v>
      </c>
      <c r="T1839" s="10">
        <f t="shared" si="122"/>
        <v>314.04958677685954</v>
      </c>
      <c r="U1839" s="30">
        <v>7630.1887612499995</v>
      </c>
      <c r="V1839" s="6">
        <f>U1839/20</f>
        <v>381.50943806249995</v>
      </c>
      <c r="W1839" s="6">
        <f>MROUND(V1839,10)</f>
        <v>380</v>
      </c>
      <c r="X1839" s="17">
        <f t="shared" si="120"/>
        <v>380</v>
      </c>
      <c r="Y1839" s="6" t="s">
        <v>6957</v>
      </c>
      <c r="Z1839" s="6" t="s">
        <v>6957</v>
      </c>
      <c r="AA1839" s="6" t="s">
        <v>6958</v>
      </c>
      <c r="AB1839" s="6">
        <v>0</v>
      </c>
      <c r="AC1839" s="6">
        <v>0</v>
      </c>
    </row>
    <row r="1840" spans="1:29" s="6" customFormat="1" ht="23.25">
      <c r="A1840">
        <v>1868</v>
      </c>
      <c r="B1840" s="6" t="s">
        <v>6956</v>
      </c>
      <c r="C1840" s="6" t="s">
        <v>6957</v>
      </c>
      <c r="D1840" s="6" t="s">
        <v>6957</v>
      </c>
      <c r="E1840" s="6" t="s">
        <v>6958</v>
      </c>
      <c r="F1840" s="6" t="s">
        <v>6958</v>
      </c>
      <c r="H1840" s="6" t="s">
        <v>11816</v>
      </c>
      <c r="I1840" s="6" t="s">
        <v>6495</v>
      </c>
      <c r="J1840" s="6" t="s">
        <v>6959</v>
      </c>
      <c r="K1840" s="6" t="s">
        <v>6959</v>
      </c>
      <c r="L1840" s="6">
        <v>0</v>
      </c>
      <c r="M1840" s="6">
        <v>0</v>
      </c>
      <c r="N1840" s="6">
        <v>0</v>
      </c>
      <c r="O1840" s="6" t="s">
        <v>6960</v>
      </c>
      <c r="P1840" s="7">
        <v>0.21</v>
      </c>
      <c r="Q1840" s="6" t="s">
        <v>6961</v>
      </c>
      <c r="R1840" s="6">
        <v>0</v>
      </c>
      <c r="S1840" s="6">
        <v>0</v>
      </c>
      <c r="T1840" s="10">
        <f t="shared" si="122"/>
        <v>314.04958677685954</v>
      </c>
      <c r="U1840" s="30">
        <v>7630.1887612499995</v>
      </c>
      <c r="V1840" s="6">
        <f t="shared" ref="V1840:V1848" si="125">U1840/20</f>
        <v>381.50943806249995</v>
      </c>
      <c r="W1840" s="6">
        <f t="shared" ref="W1840:W1848" si="126">MROUND(V1840,10)</f>
        <v>380</v>
      </c>
      <c r="X1840" s="17">
        <f t="shared" si="120"/>
        <v>380</v>
      </c>
      <c r="Y1840" s="6" t="s">
        <v>6957</v>
      </c>
      <c r="Z1840" s="6" t="s">
        <v>6957</v>
      </c>
      <c r="AA1840" s="6" t="s">
        <v>6958</v>
      </c>
      <c r="AB1840" s="6">
        <v>0</v>
      </c>
      <c r="AC1840" s="6">
        <v>0</v>
      </c>
    </row>
    <row r="1841" spans="1:29" s="6" customFormat="1" ht="23.25">
      <c r="A1841">
        <v>1869</v>
      </c>
      <c r="B1841" s="6" t="s">
        <v>6956</v>
      </c>
      <c r="C1841" s="6" t="s">
        <v>6957</v>
      </c>
      <c r="D1841" s="6" t="s">
        <v>6957</v>
      </c>
      <c r="E1841" s="6" t="s">
        <v>6958</v>
      </c>
      <c r="F1841" s="6" t="s">
        <v>6958</v>
      </c>
      <c r="H1841" s="6" t="s">
        <v>11817</v>
      </c>
      <c r="I1841" s="6" t="s">
        <v>6496</v>
      </c>
      <c r="J1841" s="6" t="s">
        <v>6959</v>
      </c>
      <c r="K1841" s="6" t="s">
        <v>6959</v>
      </c>
      <c r="L1841" s="6">
        <v>0</v>
      </c>
      <c r="M1841" s="6">
        <v>0</v>
      </c>
      <c r="N1841" s="6">
        <v>0</v>
      </c>
      <c r="O1841" s="6" t="s">
        <v>6960</v>
      </c>
      <c r="P1841" s="7">
        <v>0.21</v>
      </c>
      <c r="Q1841" s="6" t="s">
        <v>6961</v>
      </c>
      <c r="R1841" s="6">
        <v>0</v>
      </c>
      <c r="S1841" s="6">
        <v>0</v>
      </c>
      <c r="T1841" s="10">
        <f t="shared" si="122"/>
        <v>371.90082644628103</v>
      </c>
      <c r="U1841" s="30">
        <v>9059.6637944999984</v>
      </c>
      <c r="V1841" s="6">
        <f t="shared" si="125"/>
        <v>452.98318972499993</v>
      </c>
      <c r="W1841" s="6">
        <f t="shared" si="126"/>
        <v>450</v>
      </c>
      <c r="X1841" s="17">
        <f t="shared" si="120"/>
        <v>450</v>
      </c>
      <c r="Y1841" s="6" t="s">
        <v>6957</v>
      </c>
      <c r="Z1841" s="6" t="s">
        <v>6957</v>
      </c>
      <c r="AA1841" s="6" t="s">
        <v>6958</v>
      </c>
      <c r="AB1841" s="6">
        <v>0</v>
      </c>
      <c r="AC1841" s="6">
        <v>0</v>
      </c>
    </row>
    <row r="1842" spans="1:29" s="6" customFormat="1" ht="23.25">
      <c r="A1842">
        <v>1870</v>
      </c>
      <c r="B1842" s="6" t="s">
        <v>6956</v>
      </c>
      <c r="C1842" s="6" t="s">
        <v>6957</v>
      </c>
      <c r="D1842" s="6" t="s">
        <v>6957</v>
      </c>
      <c r="E1842" s="6" t="s">
        <v>6958</v>
      </c>
      <c r="F1842" s="6" t="s">
        <v>6958</v>
      </c>
      <c r="H1842" s="6" t="s">
        <v>11818</v>
      </c>
      <c r="I1842" s="6" t="s">
        <v>6497</v>
      </c>
      <c r="J1842" s="6" t="s">
        <v>6959</v>
      </c>
      <c r="K1842" s="6" t="s">
        <v>6959</v>
      </c>
      <c r="L1842" s="6">
        <v>0</v>
      </c>
      <c r="M1842" s="6">
        <v>0</v>
      </c>
      <c r="N1842" s="6">
        <v>0</v>
      </c>
      <c r="O1842" s="6" t="s">
        <v>6960</v>
      </c>
      <c r="P1842" s="7">
        <v>0.21</v>
      </c>
      <c r="Q1842" s="6" t="s">
        <v>6961</v>
      </c>
      <c r="R1842" s="6">
        <v>0</v>
      </c>
      <c r="S1842" s="6">
        <v>0</v>
      </c>
      <c r="T1842" s="10">
        <f t="shared" si="122"/>
        <v>371.90082644628103</v>
      </c>
      <c r="U1842" s="30">
        <v>9059.6637944999984</v>
      </c>
      <c r="V1842" s="6">
        <f t="shared" si="125"/>
        <v>452.98318972499993</v>
      </c>
      <c r="W1842" s="6">
        <f t="shared" si="126"/>
        <v>450</v>
      </c>
      <c r="X1842" s="17">
        <f t="shared" si="120"/>
        <v>450</v>
      </c>
      <c r="Y1842" s="6" t="s">
        <v>6957</v>
      </c>
      <c r="Z1842" s="6" t="s">
        <v>6957</v>
      </c>
      <c r="AA1842" s="6" t="s">
        <v>6958</v>
      </c>
      <c r="AB1842" s="6">
        <v>0</v>
      </c>
      <c r="AC1842" s="6">
        <v>0</v>
      </c>
    </row>
    <row r="1843" spans="1:29" s="6" customFormat="1" ht="23.25">
      <c r="A1843">
        <v>1871</v>
      </c>
      <c r="B1843" s="6" t="s">
        <v>6956</v>
      </c>
      <c r="C1843" s="6" t="s">
        <v>6957</v>
      </c>
      <c r="D1843" s="6" t="s">
        <v>6957</v>
      </c>
      <c r="E1843" s="6" t="s">
        <v>6958</v>
      </c>
      <c r="F1843" s="6" t="s">
        <v>6958</v>
      </c>
      <c r="H1843" s="6" t="s">
        <v>11819</v>
      </c>
      <c r="I1843" s="6" t="s">
        <v>6498</v>
      </c>
      <c r="J1843" s="6" t="s">
        <v>6959</v>
      </c>
      <c r="K1843" s="6" t="s">
        <v>6959</v>
      </c>
      <c r="L1843" s="6">
        <v>0</v>
      </c>
      <c r="M1843" s="6">
        <v>0</v>
      </c>
      <c r="N1843" s="6">
        <v>0</v>
      </c>
      <c r="O1843" s="6" t="s">
        <v>6960</v>
      </c>
      <c r="P1843" s="7">
        <v>0.21</v>
      </c>
      <c r="Q1843" s="6" t="s">
        <v>6961</v>
      </c>
      <c r="R1843" s="6">
        <v>0</v>
      </c>
      <c r="S1843" s="6">
        <v>0</v>
      </c>
      <c r="T1843" s="10">
        <f t="shared" si="122"/>
        <v>446.28099173553721</v>
      </c>
      <c r="U1843" s="30">
        <v>10811.78121375</v>
      </c>
      <c r="V1843" s="6">
        <f t="shared" si="125"/>
        <v>540.58906068750002</v>
      </c>
      <c r="W1843" s="6">
        <f t="shared" si="126"/>
        <v>540</v>
      </c>
      <c r="X1843" s="17">
        <f t="shared" si="120"/>
        <v>540</v>
      </c>
      <c r="Y1843" s="6" t="s">
        <v>6957</v>
      </c>
      <c r="Z1843" s="6" t="s">
        <v>6957</v>
      </c>
      <c r="AA1843" s="6" t="s">
        <v>6958</v>
      </c>
      <c r="AB1843" s="6">
        <v>0</v>
      </c>
      <c r="AC1843" s="6">
        <v>0</v>
      </c>
    </row>
    <row r="1844" spans="1:29" s="6" customFormat="1" ht="23.25">
      <c r="A1844">
        <v>1872</v>
      </c>
      <c r="B1844" s="6" t="s">
        <v>6956</v>
      </c>
      <c r="C1844" s="6" t="s">
        <v>6957</v>
      </c>
      <c r="D1844" s="6" t="s">
        <v>6957</v>
      </c>
      <c r="E1844" s="6" t="s">
        <v>6958</v>
      </c>
      <c r="F1844" s="6" t="s">
        <v>6958</v>
      </c>
      <c r="H1844" s="6" t="s">
        <v>11820</v>
      </c>
      <c r="I1844" s="6" t="s">
        <v>6499</v>
      </c>
      <c r="J1844" s="6" t="s">
        <v>6959</v>
      </c>
      <c r="K1844" s="6" t="s">
        <v>6959</v>
      </c>
      <c r="L1844" s="6">
        <v>0</v>
      </c>
      <c r="M1844" s="6">
        <v>0</v>
      </c>
      <c r="N1844" s="6">
        <v>0</v>
      </c>
      <c r="O1844" s="6" t="s">
        <v>6960</v>
      </c>
      <c r="P1844" s="7">
        <v>0.21</v>
      </c>
      <c r="Q1844" s="6" t="s">
        <v>6961</v>
      </c>
      <c r="R1844" s="6">
        <v>0</v>
      </c>
      <c r="S1844" s="6">
        <v>0</v>
      </c>
      <c r="T1844" s="10">
        <f t="shared" si="122"/>
        <v>446.28099173553721</v>
      </c>
      <c r="U1844" s="30">
        <v>10811.78121375</v>
      </c>
      <c r="V1844" s="6">
        <f t="shared" si="125"/>
        <v>540.58906068750002</v>
      </c>
      <c r="W1844" s="6">
        <f t="shared" si="126"/>
        <v>540</v>
      </c>
      <c r="X1844" s="17">
        <f t="shared" si="120"/>
        <v>540</v>
      </c>
      <c r="Y1844" s="6" t="s">
        <v>6957</v>
      </c>
      <c r="Z1844" s="6" t="s">
        <v>6957</v>
      </c>
      <c r="AA1844" s="6" t="s">
        <v>6958</v>
      </c>
      <c r="AB1844" s="6">
        <v>0</v>
      </c>
      <c r="AC1844" s="6">
        <v>0</v>
      </c>
    </row>
    <row r="1845" spans="1:29" s="6" customFormat="1" ht="23.25">
      <c r="A1845">
        <v>1873</v>
      </c>
      <c r="B1845" s="6" t="s">
        <v>6956</v>
      </c>
      <c r="C1845" s="6" t="s">
        <v>6957</v>
      </c>
      <c r="D1845" s="6" t="s">
        <v>6957</v>
      </c>
      <c r="E1845" s="6" t="s">
        <v>6958</v>
      </c>
      <c r="F1845" s="6" t="s">
        <v>6958</v>
      </c>
      <c r="H1845" s="6" t="s">
        <v>11821</v>
      </c>
      <c r="I1845" s="6" t="s">
        <v>6500</v>
      </c>
      <c r="J1845" s="6" t="s">
        <v>6959</v>
      </c>
      <c r="K1845" s="6" t="s">
        <v>6959</v>
      </c>
      <c r="L1845" s="6">
        <v>0</v>
      </c>
      <c r="M1845" s="6">
        <v>0</v>
      </c>
      <c r="N1845" s="6">
        <v>0</v>
      </c>
      <c r="O1845" s="6" t="s">
        <v>6960</v>
      </c>
      <c r="P1845" s="7">
        <v>0.21</v>
      </c>
      <c r="Q1845" s="6" t="s">
        <v>6961</v>
      </c>
      <c r="R1845" s="6">
        <v>0</v>
      </c>
      <c r="S1845" s="6">
        <v>0</v>
      </c>
      <c r="T1845" s="10">
        <f t="shared" si="122"/>
        <v>537.19008264462809</v>
      </c>
      <c r="U1845" s="30">
        <v>12997.200026250001</v>
      </c>
      <c r="V1845" s="6">
        <f t="shared" si="125"/>
        <v>649.8600013125</v>
      </c>
      <c r="W1845" s="6">
        <f t="shared" si="126"/>
        <v>650</v>
      </c>
      <c r="X1845" s="17">
        <f t="shared" si="120"/>
        <v>650</v>
      </c>
      <c r="Y1845" s="6" t="s">
        <v>6957</v>
      </c>
      <c r="Z1845" s="6" t="s">
        <v>6957</v>
      </c>
      <c r="AA1845" s="6" t="s">
        <v>6958</v>
      </c>
      <c r="AB1845" s="6">
        <v>0</v>
      </c>
      <c r="AC1845" s="6">
        <v>0</v>
      </c>
    </row>
    <row r="1846" spans="1:29" s="6" customFormat="1" ht="23.25">
      <c r="A1846">
        <v>1874</v>
      </c>
      <c r="B1846" s="6" t="s">
        <v>6956</v>
      </c>
      <c r="C1846" s="6" t="s">
        <v>6957</v>
      </c>
      <c r="D1846" s="6" t="s">
        <v>6957</v>
      </c>
      <c r="E1846" s="6" t="s">
        <v>6958</v>
      </c>
      <c r="F1846" s="6" t="s">
        <v>6958</v>
      </c>
      <c r="H1846" s="6" t="s">
        <v>11822</v>
      </c>
      <c r="I1846" s="6" t="s">
        <v>6501</v>
      </c>
      <c r="J1846" s="6" t="s">
        <v>6959</v>
      </c>
      <c r="K1846" s="6" t="s">
        <v>6959</v>
      </c>
      <c r="L1846" s="6">
        <v>0</v>
      </c>
      <c r="M1846" s="6">
        <v>0</v>
      </c>
      <c r="N1846" s="6">
        <v>0</v>
      </c>
      <c r="O1846" s="6" t="s">
        <v>6960</v>
      </c>
      <c r="P1846" s="7">
        <v>0.21</v>
      </c>
      <c r="Q1846" s="6" t="s">
        <v>6961</v>
      </c>
      <c r="R1846" s="6">
        <v>0</v>
      </c>
      <c r="S1846" s="6">
        <v>0</v>
      </c>
      <c r="T1846" s="10">
        <f t="shared" si="122"/>
        <v>537.19008264462809</v>
      </c>
      <c r="U1846" s="30">
        <v>12997.200026250001</v>
      </c>
      <c r="V1846" s="6">
        <f t="shared" si="125"/>
        <v>649.8600013125</v>
      </c>
      <c r="W1846" s="6">
        <f t="shared" si="126"/>
        <v>650</v>
      </c>
      <c r="X1846" s="17">
        <f t="shared" si="120"/>
        <v>650</v>
      </c>
      <c r="Y1846" s="6" t="s">
        <v>6957</v>
      </c>
      <c r="Z1846" s="6" t="s">
        <v>6957</v>
      </c>
      <c r="AA1846" s="6" t="s">
        <v>6958</v>
      </c>
      <c r="AB1846" s="6">
        <v>0</v>
      </c>
      <c r="AC1846" s="6">
        <v>0</v>
      </c>
    </row>
    <row r="1847" spans="1:29" s="6" customFormat="1" ht="23.25">
      <c r="A1847">
        <v>1875</v>
      </c>
      <c r="B1847" s="6" t="s">
        <v>6956</v>
      </c>
      <c r="C1847" s="6" t="s">
        <v>6957</v>
      </c>
      <c r="D1847" s="6" t="s">
        <v>6957</v>
      </c>
      <c r="E1847" s="6" t="s">
        <v>6958</v>
      </c>
      <c r="F1847" s="6" t="s">
        <v>6958</v>
      </c>
      <c r="H1847" s="6" t="s">
        <v>11823</v>
      </c>
      <c r="I1847" s="6" t="s">
        <v>6502</v>
      </c>
      <c r="J1847" s="6" t="s">
        <v>6959</v>
      </c>
      <c r="K1847" s="6" t="s">
        <v>6959</v>
      </c>
      <c r="L1847" s="6">
        <v>0</v>
      </c>
      <c r="M1847" s="6">
        <v>0</v>
      </c>
      <c r="N1847" s="6">
        <v>0</v>
      </c>
      <c r="O1847" s="6" t="s">
        <v>6960</v>
      </c>
      <c r="P1847" s="7">
        <v>0.21</v>
      </c>
      <c r="Q1847" s="6" t="s">
        <v>6961</v>
      </c>
      <c r="R1847" s="6">
        <v>0</v>
      </c>
      <c r="S1847" s="6">
        <v>0</v>
      </c>
      <c r="T1847" s="10">
        <f t="shared" si="122"/>
        <v>586.77685950413229</v>
      </c>
      <c r="U1847" s="30">
        <v>14165.278305749998</v>
      </c>
      <c r="V1847" s="6">
        <f t="shared" si="125"/>
        <v>708.26391528749991</v>
      </c>
      <c r="W1847" s="6">
        <f t="shared" si="126"/>
        <v>710</v>
      </c>
      <c r="X1847" s="17">
        <f t="shared" ref="X1847:X1910" si="127">W1847</f>
        <v>710</v>
      </c>
      <c r="Y1847" s="6" t="s">
        <v>6957</v>
      </c>
      <c r="Z1847" s="6" t="s">
        <v>6957</v>
      </c>
      <c r="AA1847" s="6" t="s">
        <v>6958</v>
      </c>
      <c r="AB1847" s="6">
        <v>0</v>
      </c>
      <c r="AC1847" s="6">
        <v>0</v>
      </c>
    </row>
    <row r="1848" spans="1:29" s="6" customFormat="1" ht="23.25">
      <c r="A1848">
        <v>1876</v>
      </c>
      <c r="B1848" s="6" t="s">
        <v>6956</v>
      </c>
      <c r="C1848" s="6" t="s">
        <v>6957</v>
      </c>
      <c r="D1848" s="6" t="s">
        <v>6957</v>
      </c>
      <c r="E1848" s="6" t="s">
        <v>6958</v>
      </c>
      <c r="F1848" s="6" t="s">
        <v>6958</v>
      </c>
      <c r="H1848" s="6" t="s">
        <v>11824</v>
      </c>
      <c r="I1848" s="6" t="s">
        <v>6503</v>
      </c>
      <c r="J1848" s="6" t="s">
        <v>6959</v>
      </c>
      <c r="K1848" s="6" t="s">
        <v>6959</v>
      </c>
      <c r="L1848" s="6">
        <v>0</v>
      </c>
      <c r="M1848" s="6">
        <v>0</v>
      </c>
      <c r="N1848" s="6">
        <v>0</v>
      </c>
      <c r="O1848" s="6" t="s">
        <v>6960</v>
      </c>
      <c r="P1848" s="7">
        <v>0.21</v>
      </c>
      <c r="Q1848" s="6" t="s">
        <v>6961</v>
      </c>
      <c r="R1848" s="6">
        <v>0</v>
      </c>
      <c r="S1848" s="6">
        <v>0</v>
      </c>
      <c r="T1848" s="10">
        <f t="shared" si="122"/>
        <v>586.77685950413229</v>
      </c>
      <c r="U1848" s="30">
        <v>14165.278305749998</v>
      </c>
      <c r="V1848" s="6">
        <f t="shared" si="125"/>
        <v>708.26391528749991</v>
      </c>
      <c r="W1848" s="6">
        <f t="shared" si="126"/>
        <v>710</v>
      </c>
      <c r="X1848" s="17">
        <f t="shared" si="127"/>
        <v>710</v>
      </c>
      <c r="Y1848" s="6" t="s">
        <v>6957</v>
      </c>
      <c r="Z1848" s="6" t="s">
        <v>6957</v>
      </c>
      <c r="AA1848" s="6" t="s">
        <v>6958</v>
      </c>
      <c r="AB1848" s="6">
        <v>0</v>
      </c>
      <c r="AC1848" s="6">
        <v>0</v>
      </c>
    </row>
    <row r="1849" spans="1:29" s="2" customFormat="1" ht="23.25">
      <c r="A1849">
        <v>1877</v>
      </c>
      <c r="B1849" s="2" t="s">
        <v>6956</v>
      </c>
      <c r="C1849" s="2" t="s">
        <v>6957</v>
      </c>
      <c r="D1849" s="2" t="s">
        <v>6957</v>
      </c>
      <c r="E1849" s="2" t="s">
        <v>6958</v>
      </c>
      <c r="F1849" s="2" t="s">
        <v>6958</v>
      </c>
      <c r="H1849" s="2" t="s">
        <v>11825</v>
      </c>
      <c r="I1849" s="2" t="s">
        <v>6504</v>
      </c>
      <c r="J1849" s="2" t="s">
        <v>6959</v>
      </c>
      <c r="K1849" s="2" t="s">
        <v>6959</v>
      </c>
      <c r="L1849" s="2">
        <v>0</v>
      </c>
      <c r="M1849" s="2">
        <v>0</v>
      </c>
      <c r="N1849" s="2">
        <v>0</v>
      </c>
      <c r="O1849" s="2" t="s">
        <v>6960</v>
      </c>
      <c r="P1849" s="3">
        <v>0.21</v>
      </c>
      <c r="Q1849" s="2" t="s">
        <v>6961</v>
      </c>
      <c r="R1849" s="2">
        <v>0</v>
      </c>
      <c r="S1849" s="2">
        <v>0</v>
      </c>
      <c r="T1849" s="10">
        <f t="shared" si="122"/>
        <v>231.40495867768595</v>
      </c>
      <c r="U1849" s="30">
        <v>6693.3111712499995</v>
      </c>
      <c r="V1849" s="2">
        <f>U1849/24</f>
        <v>278.88796546875</v>
      </c>
      <c r="W1849" s="2">
        <f>MROUND(V1849,10)</f>
        <v>280</v>
      </c>
      <c r="X1849" s="17">
        <f t="shared" si="127"/>
        <v>280</v>
      </c>
      <c r="Y1849" s="2" t="s">
        <v>6957</v>
      </c>
      <c r="Z1849" s="2" t="s">
        <v>6957</v>
      </c>
      <c r="AA1849" s="2" t="s">
        <v>6958</v>
      </c>
      <c r="AB1849" s="2">
        <v>0</v>
      </c>
      <c r="AC1849" s="2">
        <v>0</v>
      </c>
    </row>
    <row r="1850" spans="1:29" s="2" customFormat="1" ht="23.25">
      <c r="A1850">
        <v>1878</v>
      </c>
      <c r="B1850" s="2" t="s">
        <v>6956</v>
      </c>
      <c r="C1850" s="2" t="s">
        <v>6957</v>
      </c>
      <c r="D1850" s="2" t="s">
        <v>6957</v>
      </c>
      <c r="E1850" s="2" t="s">
        <v>6958</v>
      </c>
      <c r="F1850" s="2" t="s">
        <v>6958</v>
      </c>
      <c r="H1850" s="2" t="s">
        <v>11826</v>
      </c>
      <c r="I1850" s="2" t="s">
        <v>6505</v>
      </c>
      <c r="J1850" s="2" t="s">
        <v>6959</v>
      </c>
      <c r="K1850" s="2" t="s">
        <v>6959</v>
      </c>
      <c r="L1850" s="2">
        <v>0</v>
      </c>
      <c r="M1850" s="2">
        <v>0</v>
      </c>
      <c r="N1850" s="2">
        <v>0</v>
      </c>
      <c r="O1850" s="2" t="s">
        <v>6960</v>
      </c>
      <c r="P1850" s="3">
        <v>0.21</v>
      </c>
      <c r="Q1850" s="2" t="s">
        <v>6961</v>
      </c>
      <c r="R1850" s="2">
        <v>0</v>
      </c>
      <c r="S1850" s="2">
        <v>0</v>
      </c>
      <c r="T1850" s="10">
        <f t="shared" si="122"/>
        <v>148.7603305785124</v>
      </c>
      <c r="U1850" s="30">
        <v>4259.9360430000006</v>
      </c>
      <c r="V1850" s="2">
        <f>U1850/24</f>
        <v>177.49733512500003</v>
      </c>
      <c r="W1850" s="2">
        <f>MROUND(V1850,10)</f>
        <v>180</v>
      </c>
      <c r="X1850" s="17">
        <f t="shared" si="127"/>
        <v>180</v>
      </c>
      <c r="Y1850" s="2" t="s">
        <v>6957</v>
      </c>
      <c r="Z1850" s="2" t="s">
        <v>6957</v>
      </c>
      <c r="AA1850" s="2" t="s">
        <v>6958</v>
      </c>
      <c r="AB1850" s="2">
        <v>0</v>
      </c>
      <c r="AC1850" s="2">
        <v>0</v>
      </c>
    </row>
    <row r="1851" spans="1:29" ht="23.25">
      <c r="A1851">
        <v>1879</v>
      </c>
      <c r="B1851" t="s">
        <v>6956</v>
      </c>
      <c r="C1851" t="s">
        <v>6957</v>
      </c>
      <c r="D1851" t="s">
        <v>6957</v>
      </c>
      <c r="E1851" t="s">
        <v>6958</v>
      </c>
      <c r="F1851" t="s">
        <v>6958</v>
      </c>
      <c r="H1851" t="s">
        <v>3150</v>
      </c>
      <c r="I1851" t="s">
        <v>6506</v>
      </c>
      <c r="J1851" t="s">
        <v>6959</v>
      </c>
      <c r="K1851" t="s">
        <v>6959</v>
      </c>
      <c r="L1851">
        <v>0</v>
      </c>
      <c r="M1851">
        <v>0</v>
      </c>
      <c r="N1851">
        <v>0</v>
      </c>
      <c r="O1851" t="s">
        <v>6960</v>
      </c>
      <c r="P1851" s="1">
        <v>0.21</v>
      </c>
      <c r="Q1851" t="s">
        <v>6961</v>
      </c>
      <c r="R1851">
        <v>0</v>
      </c>
      <c r="S1851">
        <v>0</v>
      </c>
      <c r="T1851" s="10">
        <f t="shared" si="122"/>
        <v>305.78512396694214</v>
      </c>
      <c r="U1851" s="30">
        <v>372.87332774999999</v>
      </c>
      <c r="W1851">
        <f t="shared" si="121"/>
        <v>370</v>
      </c>
      <c r="X1851" s="17">
        <f t="shared" si="127"/>
        <v>370</v>
      </c>
      <c r="Y1851" t="s">
        <v>6957</v>
      </c>
      <c r="Z1851" t="s">
        <v>6957</v>
      </c>
      <c r="AA1851" t="s">
        <v>6958</v>
      </c>
      <c r="AB1851">
        <v>0</v>
      </c>
      <c r="AC1851">
        <v>0</v>
      </c>
    </row>
    <row r="1852" spans="1:29" ht="23.25">
      <c r="A1852">
        <v>1880</v>
      </c>
      <c r="B1852" t="s">
        <v>6956</v>
      </c>
      <c r="C1852" t="s">
        <v>6957</v>
      </c>
      <c r="D1852" t="s">
        <v>6957</v>
      </c>
      <c r="E1852" t="s">
        <v>6958</v>
      </c>
      <c r="F1852" t="s">
        <v>6958</v>
      </c>
      <c r="H1852" t="s">
        <v>3151</v>
      </c>
      <c r="I1852" t="s">
        <v>6507</v>
      </c>
      <c r="J1852" t="s">
        <v>6959</v>
      </c>
      <c r="K1852" t="s">
        <v>6959</v>
      </c>
      <c r="L1852">
        <v>0</v>
      </c>
      <c r="M1852">
        <v>0</v>
      </c>
      <c r="N1852">
        <v>0</v>
      </c>
      <c r="O1852" t="s">
        <v>6960</v>
      </c>
      <c r="P1852" s="1">
        <v>0.21</v>
      </c>
      <c r="Q1852" t="s">
        <v>6961</v>
      </c>
      <c r="R1852">
        <v>0</v>
      </c>
      <c r="S1852">
        <v>0</v>
      </c>
      <c r="T1852" s="10">
        <f t="shared" si="122"/>
        <v>132.2314049586777</v>
      </c>
      <c r="U1852" s="30">
        <v>158.95833525</v>
      </c>
      <c r="W1852">
        <f t="shared" si="121"/>
        <v>160</v>
      </c>
      <c r="X1852" s="17">
        <f t="shared" si="127"/>
        <v>160</v>
      </c>
      <c r="Y1852" t="s">
        <v>6957</v>
      </c>
      <c r="Z1852" t="s">
        <v>6957</v>
      </c>
      <c r="AA1852" t="s">
        <v>6958</v>
      </c>
      <c r="AB1852">
        <v>0</v>
      </c>
      <c r="AC1852">
        <v>0</v>
      </c>
    </row>
    <row r="1853" spans="1:29" ht="23.25">
      <c r="A1853">
        <v>1881</v>
      </c>
      <c r="B1853" t="s">
        <v>6956</v>
      </c>
      <c r="C1853" t="s">
        <v>6957</v>
      </c>
      <c r="D1853" t="s">
        <v>6957</v>
      </c>
      <c r="E1853" t="s">
        <v>6958</v>
      </c>
      <c r="F1853" t="s">
        <v>6958</v>
      </c>
      <c r="H1853" t="s">
        <v>3152</v>
      </c>
      <c r="I1853" t="s">
        <v>6508</v>
      </c>
      <c r="J1853" t="s">
        <v>6959</v>
      </c>
      <c r="K1853" t="s">
        <v>6959</v>
      </c>
      <c r="L1853">
        <v>0</v>
      </c>
      <c r="M1853">
        <v>0</v>
      </c>
      <c r="N1853">
        <v>0</v>
      </c>
      <c r="O1853" t="s">
        <v>6960</v>
      </c>
      <c r="P1853" s="1">
        <v>0.21</v>
      </c>
      <c r="Q1853" t="s">
        <v>6961</v>
      </c>
      <c r="R1853">
        <v>0</v>
      </c>
      <c r="S1853">
        <v>0</v>
      </c>
      <c r="T1853" s="10">
        <f t="shared" si="122"/>
        <v>140.49586776859505</v>
      </c>
      <c r="U1853" s="30">
        <v>172.20111974999998</v>
      </c>
      <c r="W1853">
        <f t="shared" si="121"/>
        <v>170</v>
      </c>
      <c r="X1853" s="17">
        <f t="shared" si="127"/>
        <v>170</v>
      </c>
      <c r="Y1853" t="s">
        <v>6957</v>
      </c>
      <c r="Z1853" t="s">
        <v>6957</v>
      </c>
      <c r="AA1853" t="s">
        <v>6958</v>
      </c>
      <c r="AB1853">
        <v>0</v>
      </c>
      <c r="AC1853">
        <v>0</v>
      </c>
    </row>
    <row r="1854" spans="1:29" ht="23.25">
      <c r="A1854">
        <v>1882</v>
      </c>
      <c r="B1854" t="s">
        <v>6956</v>
      </c>
      <c r="C1854" t="s">
        <v>6957</v>
      </c>
      <c r="D1854" t="s">
        <v>6957</v>
      </c>
      <c r="E1854" t="s">
        <v>6958</v>
      </c>
      <c r="F1854" t="s">
        <v>6958</v>
      </c>
      <c r="H1854" t="s">
        <v>3153</v>
      </c>
      <c r="I1854" t="s">
        <v>6509</v>
      </c>
      <c r="J1854" t="s">
        <v>6959</v>
      </c>
      <c r="K1854" t="s">
        <v>6959</v>
      </c>
      <c r="L1854">
        <v>0</v>
      </c>
      <c r="M1854">
        <v>0</v>
      </c>
      <c r="N1854">
        <v>0</v>
      </c>
      <c r="O1854" t="s">
        <v>6960</v>
      </c>
      <c r="P1854" s="1">
        <v>0.21</v>
      </c>
      <c r="Q1854" t="s">
        <v>6961</v>
      </c>
      <c r="R1854">
        <v>0</v>
      </c>
      <c r="S1854">
        <v>0</v>
      </c>
      <c r="T1854" s="10">
        <f t="shared" si="122"/>
        <v>132.2314049586777</v>
      </c>
      <c r="U1854" s="30">
        <v>158.95833525</v>
      </c>
      <c r="W1854">
        <f t="shared" si="121"/>
        <v>160</v>
      </c>
      <c r="X1854" s="17">
        <f t="shared" si="127"/>
        <v>160</v>
      </c>
      <c r="Y1854" t="s">
        <v>6957</v>
      </c>
      <c r="Z1854" t="s">
        <v>6957</v>
      </c>
      <c r="AA1854" t="s">
        <v>6958</v>
      </c>
      <c r="AB1854">
        <v>0</v>
      </c>
      <c r="AC1854">
        <v>0</v>
      </c>
    </row>
    <row r="1855" spans="1:29" ht="23.25">
      <c r="A1855">
        <v>1883</v>
      </c>
      <c r="B1855" t="s">
        <v>6956</v>
      </c>
      <c r="C1855" t="s">
        <v>6957</v>
      </c>
      <c r="D1855" t="s">
        <v>6957</v>
      </c>
      <c r="E1855" t="s">
        <v>6958</v>
      </c>
      <c r="F1855" t="s">
        <v>6958</v>
      </c>
      <c r="H1855" t="s">
        <v>3154</v>
      </c>
      <c r="I1855" t="s">
        <v>6510</v>
      </c>
      <c r="J1855" t="s">
        <v>6959</v>
      </c>
      <c r="K1855" t="s">
        <v>6959</v>
      </c>
      <c r="L1855">
        <v>0</v>
      </c>
      <c r="M1855">
        <v>0</v>
      </c>
      <c r="N1855">
        <v>0</v>
      </c>
      <c r="O1855" t="s">
        <v>6960</v>
      </c>
      <c r="P1855" s="1">
        <v>0.21</v>
      </c>
      <c r="Q1855" t="s">
        <v>6961</v>
      </c>
      <c r="R1855">
        <v>0</v>
      </c>
      <c r="S1855">
        <v>0</v>
      </c>
      <c r="T1855" s="10">
        <f t="shared" si="122"/>
        <v>140.49586776859505</v>
      </c>
      <c r="U1855" s="30">
        <v>172.20111974999998</v>
      </c>
      <c r="W1855">
        <f t="shared" si="121"/>
        <v>170</v>
      </c>
      <c r="X1855" s="17">
        <f t="shared" si="127"/>
        <v>170</v>
      </c>
      <c r="Y1855" t="s">
        <v>6957</v>
      </c>
      <c r="Z1855" t="s">
        <v>6957</v>
      </c>
      <c r="AA1855" t="s">
        <v>6958</v>
      </c>
      <c r="AB1855">
        <v>0</v>
      </c>
      <c r="AC1855">
        <v>0</v>
      </c>
    </row>
    <row r="1856" spans="1:29" ht="23.25">
      <c r="A1856">
        <v>1884</v>
      </c>
      <c r="B1856" t="s">
        <v>6956</v>
      </c>
      <c r="C1856" t="s">
        <v>6957</v>
      </c>
      <c r="D1856" t="s">
        <v>6957</v>
      </c>
      <c r="E1856" t="s">
        <v>6958</v>
      </c>
      <c r="F1856" t="s">
        <v>6958</v>
      </c>
      <c r="H1856" t="s">
        <v>3155</v>
      </c>
      <c r="I1856" t="s">
        <v>6511</v>
      </c>
      <c r="J1856" t="s">
        <v>6959</v>
      </c>
      <c r="K1856" t="s">
        <v>6959</v>
      </c>
      <c r="L1856">
        <v>0</v>
      </c>
      <c r="M1856">
        <v>0</v>
      </c>
      <c r="N1856">
        <v>0</v>
      </c>
      <c r="O1856" t="s">
        <v>6960</v>
      </c>
      <c r="P1856" s="1">
        <v>0.21</v>
      </c>
      <c r="Q1856" t="s">
        <v>6961</v>
      </c>
      <c r="R1856">
        <v>0</v>
      </c>
      <c r="S1856">
        <v>0</v>
      </c>
      <c r="T1856" s="10">
        <f t="shared" si="122"/>
        <v>132.2314049586777</v>
      </c>
      <c r="U1856" s="30">
        <v>158.95833525</v>
      </c>
      <c r="W1856">
        <f t="shared" si="121"/>
        <v>160</v>
      </c>
      <c r="X1856" s="17">
        <f t="shared" si="127"/>
        <v>160</v>
      </c>
      <c r="Y1856" t="s">
        <v>6957</v>
      </c>
      <c r="Z1856" t="s">
        <v>6957</v>
      </c>
      <c r="AA1856" t="s">
        <v>6958</v>
      </c>
      <c r="AB1856">
        <v>0</v>
      </c>
      <c r="AC1856">
        <v>0</v>
      </c>
    </row>
    <row r="1857" spans="1:29" ht="23.25">
      <c r="A1857">
        <v>1885</v>
      </c>
      <c r="B1857" t="s">
        <v>6956</v>
      </c>
      <c r="C1857" t="s">
        <v>6957</v>
      </c>
      <c r="D1857" t="s">
        <v>6957</v>
      </c>
      <c r="E1857" t="s">
        <v>6958</v>
      </c>
      <c r="F1857" t="s">
        <v>6958</v>
      </c>
      <c r="H1857" t="s">
        <v>3156</v>
      </c>
      <c r="I1857" t="s">
        <v>6512</v>
      </c>
      <c r="J1857" t="s">
        <v>6959</v>
      </c>
      <c r="K1857" t="s">
        <v>6959</v>
      </c>
      <c r="L1857">
        <v>0</v>
      </c>
      <c r="M1857">
        <v>0</v>
      </c>
      <c r="N1857">
        <v>0</v>
      </c>
      <c r="O1857" t="s">
        <v>6960</v>
      </c>
      <c r="P1857" s="1">
        <v>0.21</v>
      </c>
      <c r="Q1857" t="s">
        <v>6961</v>
      </c>
      <c r="R1857">
        <v>0</v>
      </c>
      <c r="S1857">
        <v>0</v>
      </c>
      <c r="T1857" s="10">
        <f t="shared" si="122"/>
        <v>140.49586776859505</v>
      </c>
      <c r="U1857" s="30">
        <v>172.20111974999998</v>
      </c>
      <c r="W1857">
        <f t="shared" si="121"/>
        <v>170</v>
      </c>
      <c r="X1857" s="17">
        <f t="shared" si="127"/>
        <v>170</v>
      </c>
      <c r="Y1857" t="s">
        <v>6957</v>
      </c>
      <c r="Z1857" t="s">
        <v>6957</v>
      </c>
      <c r="AA1857" t="s">
        <v>6958</v>
      </c>
      <c r="AB1857">
        <v>0</v>
      </c>
      <c r="AC1857">
        <v>0</v>
      </c>
    </row>
    <row r="1858" spans="1:29" ht="23.25">
      <c r="A1858">
        <v>1886</v>
      </c>
      <c r="B1858" t="s">
        <v>6956</v>
      </c>
      <c r="C1858" t="s">
        <v>6957</v>
      </c>
      <c r="D1858" t="s">
        <v>6957</v>
      </c>
      <c r="E1858" t="s">
        <v>6958</v>
      </c>
      <c r="F1858" t="s">
        <v>6958</v>
      </c>
      <c r="H1858" t="s">
        <v>3157</v>
      </c>
      <c r="I1858" t="s">
        <v>6513</v>
      </c>
      <c r="J1858" t="s">
        <v>6959</v>
      </c>
      <c r="K1858" t="s">
        <v>6959</v>
      </c>
      <c r="L1858">
        <v>0</v>
      </c>
      <c r="M1858">
        <v>0</v>
      </c>
      <c r="N1858">
        <v>0</v>
      </c>
      <c r="O1858" t="s">
        <v>6960</v>
      </c>
      <c r="P1858" s="1">
        <v>0.21</v>
      </c>
      <c r="Q1858" t="s">
        <v>6961</v>
      </c>
      <c r="R1858">
        <v>0</v>
      </c>
      <c r="S1858">
        <v>0</v>
      </c>
      <c r="T1858" s="10">
        <f t="shared" si="122"/>
        <v>132.2314049586777</v>
      </c>
      <c r="U1858" s="30">
        <v>158.95833525</v>
      </c>
      <c r="W1858">
        <f t="shared" si="121"/>
        <v>160</v>
      </c>
      <c r="X1858" s="17">
        <f t="shared" si="127"/>
        <v>160</v>
      </c>
      <c r="Y1858" t="s">
        <v>6957</v>
      </c>
      <c r="Z1858" t="s">
        <v>6957</v>
      </c>
      <c r="AA1858" t="s">
        <v>6958</v>
      </c>
      <c r="AB1858">
        <v>0</v>
      </c>
      <c r="AC1858">
        <v>0</v>
      </c>
    </row>
    <row r="1859" spans="1:29" ht="23.25">
      <c r="A1859">
        <v>1887</v>
      </c>
      <c r="B1859" t="s">
        <v>6956</v>
      </c>
      <c r="C1859" t="s">
        <v>6957</v>
      </c>
      <c r="D1859" t="s">
        <v>6957</v>
      </c>
      <c r="E1859" t="s">
        <v>6958</v>
      </c>
      <c r="F1859" t="s">
        <v>6958</v>
      </c>
      <c r="H1859" t="s">
        <v>3158</v>
      </c>
      <c r="I1859" t="s">
        <v>6514</v>
      </c>
      <c r="J1859" t="s">
        <v>6959</v>
      </c>
      <c r="K1859" t="s">
        <v>6959</v>
      </c>
      <c r="L1859">
        <v>0</v>
      </c>
      <c r="M1859">
        <v>0</v>
      </c>
      <c r="N1859">
        <v>0</v>
      </c>
      <c r="O1859" t="s">
        <v>6960</v>
      </c>
      <c r="P1859" s="1">
        <v>0.21</v>
      </c>
      <c r="Q1859" t="s">
        <v>6961</v>
      </c>
      <c r="R1859">
        <v>0</v>
      </c>
      <c r="S1859">
        <v>0</v>
      </c>
      <c r="T1859" s="10">
        <f t="shared" si="122"/>
        <v>140.49586776859505</v>
      </c>
      <c r="U1859" s="30">
        <v>172.20111974999998</v>
      </c>
      <c r="W1859">
        <f t="shared" ref="W1859:W1911" si="128">MROUND(U1859,10)</f>
        <v>170</v>
      </c>
      <c r="X1859" s="17">
        <f t="shared" si="127"/>
        <v>170</v>
      </c>
      <c r="Y1859" t="s">
        <v>6957</v>
      </c>
      <c r="Z1859" t="s">
        <v>6957</v>
      </c>
      <c r="AA1859" t="s">
        <v>6958</v>
      </c>
      <c r="AB1859">
        <v>0</v>
      </c>
      <c r="AC1859">
        <v>0</v>
      </c>
    </row>
    <row r="1860" spans="1:29" ht="23.25">
      <c r="A1860">
        <v>1888</v>
      </c>
      <c r="B1860" t="s">
        <v>6956</v>
      </c>
      <c r="C1860" t="s">
        <v>6957</v>
      </c>
      <c r="D1860" t="s">
        <v>6957</v>
      </c>
      <c r="E1860" t="s">
        <v>6958</v>
      </c>
      <c r="F1860" t="s">
        <v>6958</v>
      </c>
      <c r="H1860" t="s">
        <v>3159</v>
      </c>
      <c r="I1860" t="s">
        <v>6515</v>
      </c>
      <c r="J1860" t="s">
        <v>6959</v>
      </c>
      <c r="K1860" t="s">
        <v>6959</v>
      </c>
      <c r="L1860">
        <v>0</v>
      </c>
      <c r="M1860">
        <v>0</v>
      </c>
      <c r="N1860">
        <v>0</v>
      </c>
      <c r="O1860" t="s">
        <v>6960</v>
      </c>
      <c r="P1860" s="1">
        <v>0.21</v>
      </c>
      <c r="Q1860" t="s">
        <v>6961</v>
      </c>
      <c r="R1860">
        <v>0</v>
      </c>
      <c r="S1860">
        <v>0</v>
      </c>
      <c r="T1860" s="10">
        <f t="shared" si="122"/>
        <v>115.70247933884298</v>
      </c>
      <c r="U1860" s="30">
        <v>142.22067750000002</v>
      </c>
      <c r="W1860">
        <f t="shared" si="128"/>
        <v>140</v>
      </c>
      <c r="X1860" s="17">
        <f t="shared" si="127"/>
        <v>140</v>
      </c>
      <c r="Y1860" t="s">
        <v>6957</v>
      </c>
      <c r="Z1860" t="s">
        <v>6957</v>
      </c>
      <c r="AA1860" t="s">
        <v>6958</v>
      </c>
      <c r="AB1860">
        <v>0</v>
      </c>
      <c r="AC1860">
        <v>0</v>
      </c>
    </row>
    <row r="1861" spans="1:29" ht="23.25">
      <c r="A1861">
        <v>1889</v>
      </c>
      <c r="B1861" t="s">
        <v>6956</v>
      </c>
      <c r="C1861" t="s">
        <v>6957</v>
      </c>
      <c r="D1861" t="s">
        <v>6957</v>
      </c>
      <c r="E1861" t="s">
        <v>6958</v>
      </c>
      <c r="F1861" t="s">
        <v>6958</v>
      </c>
      <c r="H1861" t="s">
        <v>3160</v>
      </c>
      <c r="I1861" t="s">
        <v>6516</v>
      </c>
      <c r="J1861" t="s">
        <v>6959</v>
      </c>
      <c r="K1861" t="s">
        <v>6959</v>
      </c>
      <c r="L1861">
        <v>0</v>
      </c>
      <c r="M1861">
        <v>0</v>
      </c>
      <c r="N1861">
        <v>0</v>
      </c>
      <c r="O1861" t="s">
        <v>6960</v>
      </c>
      <c r="P1861" s="1">
        <v>0.21</v>
      </c>
      <c r="Q1861" t="s">
        <v>6961</v>
      </c>
      <c r="R1861">
        <v>0</v>
      </c>
      <c r="S1861">
        <v>0</v>
      </c>
      <c r="T1861" s="10">
        <f t="shared" si="122"/>
        <v>181.81818181818181</v>
      </c>
      <c r="U1861" s="30">
        <v>217.59853499999997</v>
      </c>
      <c r="W1861">
        <f t="shared" si="128"/>
        <v>220</v>
      </c>
      <c r="X1861" s="17">
        <f t="shared" si="127"/>
        <v>220</v>
      </c>
      <c r="Y1861" t="s">
        <v>6957</v>
      </c>
      <c r="Z1861" t="s">
        <v>6957</v>
      </c>
      <c r="AA1861" t="s">
        <v>6958</v>
      </c>
      <c r="AB1861">
        <v>0</v>
      </c>
      <c r="AC1861">
        <v>0</v>
      </c>
    </row>
    <row r="1862" spans="1:29" ht="23.25">
      <c r="A1862">
        <v>1890</v>
      </c>
      <c r="B1862" t="s">
        <v>6956</v>
      </c>
      <c r="C1862" t="s">
        <v>6957</v>
      </c>
      <c r="D1862" t="s">
        <v>6957</v>
      </c>
      <c r="E1862" t="s">
        <v>6958</v>
      </c>
      <c r="F1862" t="s">
        <v>6958</v>
      </c>
      <c r="H1862" t="s">
        <v>11827</v>
      </c>
      <c r="I1862" t="s">
        <v>6517</v>
      </c>
      <c r="J1862" t="s">
        <v>6959</v>
      </c>
      <c r="K1862" t="s">
        <v>6959</v>
      </c>
      <c r="L1862">
        <v>0</v>
      </c>
      <c r="M1862">
        <v>0</v>
      </c>
      <c r="N1862">
        <v>0</v>
      </c>
      <c r="O1862" t="s">
        <v>6960</v>
      </c>
      <c r="P1862" s="1">
        <v>0.21</v>
      </c>
      <c r="Q1862" t="s">
        <v>6961</v>
      </c>
      <c r="R1862">
        <v>0</v>
      </c>
      <c r="S1862">
        <v>0</v>
      </c>
      <c r="T1862" s="10">
        <f t="shared" si="122"/>
        <v>90.909090909090907</v>
      </c>
      <c r="U1862" s="31">
        <v>113.20155</v>
      </c>
      <c r="W1862">
        <f t="shared" si="128"/>
        <v>110</v>
      </c>
      <c r="X1862" s="23">
        <f t="shared" si="127"/>
        <v>110</v>
      </c>
      <c r="Y1862" t="s">
        <v>6957</v>
      </c>
      <c r="Z1862" t="s">
        <v>6957</v>
      </c>
      <c r="AA1862" t="s">
        <v>6958</v>
      </c>
      <c r="AB1862">
        <v>0</v>
      </c>
      <c r="AC1862">
        <v>0</v>
      </c>
    </row>
    <row r="1863" spans="1:29" ht="23.25">
      <c r="A1863">
        <v>1891</v>
      </c>
      <c r="B1863" t="s">
        <v>6956</v>
      </c>
      <c r="C1863" t="s">
        <v>6957</v>
      </c>
      <c r="D1863" t="s">
        <v>6957</v>
      </c>
      <c r="E1863" t="s">
        <v>6958</v>
      </c>
      <c r="F1863" t="s">
        <v>6958</v>
      </c>
      <c r="H1863" t="s">
        <v>11828</v>
      </c>
      <c r="I1863" t="s">
        <v>6518</v>
      </c>
      <c r="J1863" t="s">
        <v>6959</v>
      </c>
      <c r="K1863" t="s">
        <v>6959</v>
      </c>
      <c r="L1863">
        <v>0</v>
      </c>
      <c r="M1863">
        <v>0</v>
      </c>
      <c r="N1863">
        <v>0</v>
      </c>
      <c r="O1863" t="s">
        <v>6960</v>
      </c>
      <c r="P1863" s="1">
        <v>0.21</v>
      </c>
      <c r="Q1863" t="s">
        <v>6961</v>
      </c>
      <c r="R1863">
        <v>0</v>
      </c>
      <c r="S1863">
        <v>0</v>
      </c>
      <c r="T1863" s="10">
        <f t="shared" si="122"/>
        <v>99.173553719008268</v>
      </c>
      <c r="U1863" s="31">
        <v>117.22649399999999</v>
      </c>
      <c r="W1863">
        <f t="shared" si="128"/>
        <v>120</v>
      </c>
      <c r="X1863" s="23">
        <f t="shared" si="127"/>
        <v>120</v>
      </c>
      <c r="Y1863" t="s">
        <v>6957</v>
      </c>
      <c r="Z1863" t="s">
        <v>6957</v>
      </c>
      <c r="AA1863" t="s">
        <v>6958</v>
      </c>
      <c r="AB1863">
        <v>0</v>
      </c>
      <c r="AC1863">
        <v>0</v>
      </c>
    </row>
    <row r="1864" spans="1:29" ht="23.25">
      <c r="A1864">
        <v>1892</v>
      </c>
      <c r="B1864" t="s">
        <v>6956</v>
      </c>
      <c r="C1864" t="s">
        <v>6957</v>
      </c>
      <c r="D1864" t="s">
        <v>6957</v>
      </c>
      <c r="E1864" t="s">
        <v>6958</v>
      </c>
      <c r="F1864" t="s">
        <v>6958</v>
      </c>
      <c r="H1864" t="s">
        <v>11829</v>
      </c>
      <c r="I1864" t="s">
        <v>6519</v>
      </c>
      <c r="J1864" t="s">
        <v>6959</v>
      </c>
      <c r="K1864" t="s">
        <v>6959</v>
      </c>
      <c r="L1864">
        <v>0</v>
      </c>
      <c r="M1864">
        <v>0</v>
      </c>
      <c r="N1864">
        <v>0</v>
      </c>
      <c r="O1864" t="s">
        <v>6960</v>
      </c>
      <c r="P1864" s="1">
        <v>0.21</v>
      </c>
      <c r="Q1864" t="s">
        <v>6961</v>
      </c>
      <c r="R1864">
        <v>0</v>
      </c>
      <c r="S1864">
        <v>0</v>
      </c>
      <c r="T1864" s="10">
        <f t="shared" si="122"/>
        <v>99.173553719008268</v>
      </c>
      <c r="U1864" s="31">
        <v>123.70413825</v>
      </c>
      <c r="W1864">
        <f t="shared" si="128"/>
        <v>120</v>
      </c>
      <c r="X1864" s="23">
        <f t="shared" si="127"/>
        <v>120</v>
      </c>
      <c r="Y1864" t="s">
        <v>6957</v>
      </c>
      <c r="Z1864" t="s">
        <v>6957</v>
      </c>
      <c r="AA1864" t="s">
        <v>6958</v>
      </c>
      <c r="AB1864">
        <v>0</v>
      </c>
      <c r="AC1864">
        <v>0</v>
      </c>
    </row>
    <row r="1865" spans="1:29" ht="23.25">
      <c r="A1865">
        <v>1893</v>
      </c>
      <c r="B1865" t="s">
        <v>6956</v>
      </c>
      <c r="C1865" t="s">
        <v>6957</v>
      </c>
      <c r="D1865" t="s">
        <v>6957</v>
      </c>
      <c r="E1865" t="s">
        <v>6958</v>
      </c>
      <c r="F1865" t="s">
        <v>6958</v>
      </c>
      <c r="H1865" t="s">
        <v>11830</v>
      </c>
      <c r="I1865" t="s">
        <v>6520</v>
      </c>
      <c r="J1865" t="s">
        <v>6959</v>
      </c>
      <c r="K1865" t="s">
        <v>6959</v>
      </c>
      <c r="L1865">
        <v>0</v>
      </c>
      <c r="M1865">
        <v>0</v>
      </c>
      <c r="N1865">
        <v>0</v>
      </c>
      <c r="O1865" t="s">
        <v>6960</v>
      </c>
      <c r="P1865" s="1">
        <v>0.21</v>
      </c>
      <c r="Q1865" t="s">
        <v>6961</v>
      </c>
      <c r="R1865">
        <v>0</v>
      </c>
      <c r="S1865">
        <v>0</v>
      </c>
      <c r="T1865" s="10">
        <f t="shared" si="122"/>
        <v>90.909090909090907</v>
      </c>
      <c r="U1865" s="31">
        <v>113.20155</v>
      </c>
      <c r="W1865">
        <f t="shared" si="128"/>
        <v>110</v>
      </c>
      <c r="X1865" s="23">
        <f t="shared" si="127"/>
        <v>110</v>
      </c>
      <c r="Y1865" t="s">
        <v>6957</v>
      </c>
      <c r="Z1865" t="s">
        <v>6957</v>
      </c>
      <c r="AA1865" t="s">
        <v>6958</v>
      </c>
      <c r="AB1865">
        <v>0</v>
      </c>
      <c r="AC1865">
        <v>0</v>
      </c>
    </row>
    <row r="1866" spans="1:29" ht="23.25">
      <c r="A1866">
        <v>1894</v>
      </c>
      <c r="B1866" t="s">
        <v>6956</v>
      </c>
      <c r="C1866" t="s">
        <v>6957</v>
      </c>
      <c r="D1866" t="s">
        <v>6957</v>
      </c>
      <c r="E1866" t="s">
        <v>6958</v>
      </c>
      <c r="F1866" t="s">
        <v>6958</v>
      </c>
      <c r="H1866" t="s">
        <v>11831</v>
      </c>
      <c r="I1866" t="s">
        <v>6521</v>
      </c>
      <c r="J1866" t="s">
        <v>6959</v>
      </c>
      <c r="K1866" t="s">
        <v>6959</v>
      </c>
      <c r="L1866">
        <v>0</v>
      </c>
      <c r="M1866">
        <v>0</v>
      </c>
      <c r="N1866">
        <v>0</v>
      </c>
      <c r="O1866" t="s">
        <v>6960</v>
      </c>
      <c r="P1866" s="1">
        <v>0.21</v>
      </c>
      <c r="Q1866" t="s">
        <v>6961</v>
      </c>
      <c r="R1866">
        <v>0</v>
      </c>
      <c r="S1866">
        <v>0</v>
      </c>
      <c r="T1866" s="10">
        <f t="shared" si="122"/>
        <v>99.173553719008268</v>
      </c>
      <c r="U1866" s="31">
        <v>117.22649399999999</v>
      </c>
      <c r="W1866">
        <f t="shared" si="128"/>
        <v>120</v>
      </c>
      <c r="X1866" s="23">
        <f t="shared" si="127"/>
        <v>120</v>
      </c>
      <c r="Y1866" t="s">
        <v>6957</v>
      </c>
      <c r="Z1866" t="s">
        <v>6957</v>
      </c>
      <c r="AA1866" t="s">
        <v>6958</v>
      </c>
      <c r="AB1866">
        <v>0</v>
      </c>
      <c r="AC1866">
        <v>0</v>
      </c>
    </row>
    <row r="1867" spans="1:29" ht="23.25">
      <c r="A1867">
        <v>1895</v>
      </c>
      <c r="B1867" t="s">
        <v>6956</v>
      </c>
      <c r="C1867" t="s">
        <v>6957</v>
      </c>
      <c r="D1867" t="s">
        <v>6957</v>
      </c>
      <c r="E1867" t="s">
        <v>6958</v>
      </c>
      <c r="F1867" t="s">
        <v>6958</v>
      </c>
      <c r="H1867" t="s">
        <v>11832</v>
      </c>
      <c r="I1867" t="s">
        <v>6522</v>
      </c>
      <c r="J1867" t="s">
        <v>6959</v>
      </c>
      <c r="K1867" t="s">
        <v>6959</v>
      </c>
      <c r="L1867">
        <v>0</v>
      </c>
      <c r="M1867">
        <v>0</v>
      </c>
      <c r="N1867">
        <v>0</v>
      </c>
      <c r="O1867" t="s">
        <v>6960</v>
      </c>
      <c r="P1867" s="1">
        <v>0.21</v>
      </c>
      <c r="Q1867" t="s">
        <v>6961</v>
      </c>
      <c r="R1867">
        <v>0</v>
      </c>
      <c r="S1867">
        <v>0</v>
      </c>
      <c r="T1867" s="10">
        <f t="shared" si="122"/>
        <v>99.173553719008268</v>
      </c>
      <c r="U1867" s="31">
        <v>123.70413825</v>
      </c>
      <c r="W1867">
        <f t="shared" si="128"/>
        <v>120</v>
      </c>
      <c r="X1867" s="23">
        <f t="shared" si="127"/>
        <v>120</v>
      </c>
      <c r="Y1867" t="s">
        <v>6957</v>
      </c>
      <c r="Z1867" t="s">
        <v>6957</v>
      </c>
      <c r="AA1867" t="s">
        <v>6958</v>
      </c>
      <c r="AB1867">
        <v>0</v>
      </c>
      <c r="AC1867">
        <v>0</v>
      </c>
    </row>
    <row r="1868" spans="1:29" ht="23.25">
      <c r="A1868">
        <v>1896</v>
      </c>
      <c r="B1868" t="s">
        <v>6956</v>
      </c>
      <c r="C1868" t="s">
        <v>6957</v>
      </c>
      <c r="D1868" t="s">
        <v>6957</v>
      </c>
      <c r="E1868" t="s">
        <v>6958</v>
      </c>
      <c r="F1868" t="s">
        <v>6958</v>
      </c>
      <c r="H1868" t="s">
        <v>3167</v>
      </c>
      <c r="I1868" t="s">
        <v>6523</v>
      </c>
      <c r="J1868" t="s">
        <v>6959</v>
      </c>
      <c r="K1868" t="s">
        <v>6959</v>
      </c>
      <c r="L1868">
        <v>0</v>
      </c>
      <c r="M1868">
        <v>0</v>
      </c>
      <c r="N1868">
        <v>0</v>
      </c>
      <c r="O1868" t="s">
        <v>6960</v>
      </c>
      <c r="P1868" s="1">
        <v>0.21</v>
      </c>
      <c r="Q1868" t="s">
        <v>6961</v>
      </c>
      <c r="R1868">
        <v>0</v>
      </c>
      <c r="S1868">
        <v>0</v>
      </c>
      <c r="T1868" s="10">
        <f t="shared" si="122"/>
        <v>818.18181818181824</v>
      </c>
      <c r="U1868" s="30">
        <v>991.4119874999999</v>
      </c>
      <c r="W1868">
        <f t="shared" si="128"/>
        <v>990</v>
      </c>
      <c r="X1868" s="23">
        <f t="shared" si="127"/>
        <v>990</v>
      </c>
      <c r="Y1868" t="s">
        <v>6957</v>
      </c>
      <c r="Z1868" t="s">
        <v>6957</v>
      </c>
      <c r="AA1868" t="s">
        <v>6958</v>
      </c>
      <c r="AB1868">
        <v>0</v>
      </c>
      <c r="AC1868">
        <v>0</v>
      </c>
    </row>
    <row r="1869" spans="1:29" ht="23.25">
      <c r="A1869">
        <v>1897</v>
      </c>
      <c r="B1869" t="s">
        <v>6956</v>
      </c>
      <c r="C1869" t="s">
        <v>6957</v>
      </c>
      <c r="D1869" t="s">
        <v>6957</v>
      </c>
      <c r="E1869" t="s">
        <v>6958</v>
      </c>
      <c r="F1869" t="s">
        <v>6958</v>
      </c>
      <c r="H1869" t="s">
        <v>3168</v>
      </c>
      <c r="I1869" t="s">
        <v>6524</v>
      </c>
      <c r="J1869" t="s">
        <v>6959</v>
      </c>
      <c r="K1869" t="s">
        <v>6959</v>
      </c>
      <c r="L1869">
        <v>0</v>
      </c>
      <c r="M1869">
        <v>0</v>
      </c>
      <c r="N1869">
        <v>0</v>
      </c>
      <c r="O1869" t="s">
        <v>6960</v>
      </c>
      <c r="P1869" s="1">
        <v>0.21</v>
      </c>
      <c r="Q1869" t="s">
        <v>6961</v>
      </c>
      <c r="R1869">
        <v>0</v>
      </c>
      <c r="S1869">
        <v>0</v>
      </c>
      <c r="T1869" s="10">
        <f t="shared" si="122"/>
        <v>677.68595041322317</v>
      </c>
      <c r="U1869" s="30">
        <v>819.99249750000001</v>
      </c>
      <c r="W1869">
        <f t="shared" si="128"/>
        <v>820</v>
      </c>
      <c r="X1869" s="23">
        <f t="shared" si="127"/>
        <v>820</v>
      </c>
      <c r="Y1869" t="s">
        <v>6957</v>
      </c>
      <c r="Z1869" t="s">
        <v>6957</v>
      </c>
      <c r="AA1869" t="s">
        <v>6958</v>
      </c>
      <c r="AB1869">
        <v>0</v>
      </c>
      <c r="AC1869">
        <v>0</v>
      </c>
    </row>
    <row r="1870" spans="1:29" ht="23.25">
      <c r="A1870">
        <v>1898</v>
      </c>
      <c r="B1870" t="s">
        <v>6956</v>
      </c>
      <c r="C1870" t="s">
        <v>6957</v>
      </c>
      <c r="D1870" t="s">
        <v>6957</v>
      </c>
      <c r="E1870" t="s">
        <v>6958</v>
      </c>
      <c r="F1870" t="s">
        <v>6958</v>
      </c>
      <c r="H1870" t="s">
        <v>11833</v>
      </c>
      <c r="I1870" t="s">
        <v>6525</v>
      </c>
      <c r="J1870" t="s">
        <v>6959</v>
      </c>
      <c r="K1870" t="s">
        <v>6959</v>
      </c>
      <c r="L1870">
        <v>0</v>
      </c>
      <c r="M1870">
        <v>0</v>
      </c>
      <c r="N1870">
        <v>0</v>
      </c>
      <c r="O1870" t="s">
        <v>6960</v>
      </c>
      <c r="P1870" s="1">
        <v>0.21</v>
      </c>
      <c r="Q1870" t="s">
        <v>6961</v>
      </c>
      <c r="R1870">
        <v>0</v>
      </c>
      <c r="S1870">
        <v>0</v>
      </c>
      <c r="T1870" s="10">
        <f t="shared" si="122"/>
        <v>90.909090909090907</v>
      </c>
      <c r="U1870" s="31">
        <v>113.20155</v>
      </c>
      <c r="W1870">
        <f t="shared" si="128"/>
        <v>110</v>
      </c>
      <c r="X1870" s="23">
        <f t="shared" si="127"/>
        <v>110</v>
      </c>
      <c r="Y1870" t="s">
        <v>6957</v>
      </c>
      <c r="Z1870" t="s">
        <v>6957</v>
      </c>
      <c r="AA1870" t="s">
        <v>6958</v>
      </c>
      <c r="AB1870">
        <v>0</v>
      </c>
      <c r="AC1870">
        <v>0</v>
      </c>
    </row>
    <row r="1871" spans="1:29" ht="23.25">
      <c r="A1871">
        <v>1899</v>
      </c>
      <c r="B1871" t="s">
        <v>6956</v>
      </c>
      <c r="C1871" t="s">
        <v>6957</v>
      </c>
      <c r="D1871" t="s">
        <v>6957</v>
      </c>
      <c r="E1871" t="s">
        <v>6958</v>
      </c>
      <c r="F1871" t="s">
        <v>6958</v>
      </c>
      <c r="H1871" t="s">
        <v>11834</v>
      </c>
      <c r="I1871" t="s">
        <v>6526</v>
      </c>
      <c r="J1871" t="s">
        <v>6959</v>
      </c>
      <c r="K1871" t="s">
        <v>6959</v>
      </c>
      <c r="L1871">
        <v>0</v>
      </c>
      <c r="M1871">
        <v>0</v>
      </c>
      <c r="N1871">
        <v>0</v>
      </c>
      <c r="O1871" t="s">
        <v>6960</v>
      </c>
      <c r="P1871" s="1">
        <v>0.21</v>
      </c>
      <c r="Q1871" t="s">
        <v>6961</v>
      </c>
      <c r="R1871">
        <v>0</v>
      </c>
      <c r="S1871">
        <v>0</v>
      </c>
      <c r="T1871" s="10">
        <f t="shared" si="122"/>
        <v>99.173553719008268</v>
      </c>
      <c r="U1871" s="31">
        <v>117.22649399999999</v>
      </c>
      <c r="W1871">
        <f t="shared" si="128"/>
        <v>120</v>
      </c>
      <c r="X1871" s="23">
        <f t="shared" si="127"/>
        <v>120</v>
      </c>
      <c r="Y1871" t="s">
        <v>6957</v>
      </c>
      <c r="Z1871" t="s">
        <v>6957</v>
      </c>
      <c r="AA1871" t="s">
        <v>6958</v>
      </c>
      <c r="AB1871">
        <v>0</v>
      </c>
      <c r="AC1871">
        <v>0</v>
      </c>
    </row>
    <row r="1872" spans="1:29" ht="23.25">
      <c r="A1872">
        <v>1900</v>
      </c>
      <c r="B1872" t="s">
        <v>6956</v>
      </c>
      <c r="C1872" t="s">
        <v>6957</v>
      </c>
      <c r="D1872" t="s">
        <v>6957</v>
      </c>
      <c r="E1872" t="s">
        <v>6958</v>
      </c>
      <c r="F1872" t="s">
        <v>6958</v>
      </c>
      <c r="H1872" t="s">
        <v>11835</v>
      </c>
      <c r="I1872" t="s">
        <v>6527</v>
      </c>
      <c r="J1872" t="s">
        <v>6959</v>
      </c>
      <c r="K1872" t="s">
        <v>6959</v>
      </c>
      <c r="L1872">
        <v>0</v>
      </c>
      <c r="M1872">
        <v>0</v>
      </c>
      <c r="N1872">
        <v>0</v>
      </c>
      <c r="O1872" t="s">
        <v>6960</v>
      </c>
      <c r="P1872" s="1">
        <v>0.21</v>
      </c>
      <c r="Q1872" t="s">
        <v>6961</v>
      </c>
      <c r="R1872">
        <v>0</v>
      </c>
      <c r="S1872">
        <v>0</v>
      </c>
      <c r="T1872" s="10">
        <f t="shared" si="122"/>
        <v>99.173553719008268</v>
      </c>
      <c r="U1872" s="31">
        <v>123.70413825</v>
      </c>
      <c r="W1872">
        <f t="shared" si="128"/>
        <v>120</v>
      </c>
      <c r="X1872" s="23">
        <f t="shared" si="127"/>
        <v>120</v>
      </c>
      <c r="Y1872" t="s">
        <v>6957</v>
      </c>
      <c r="Z1872" t="s">
        <v>6957</v>
      </c>
      <c r="AA1872" t="s">
        <v>6958</v>
      </c>
      <c r="AB1872">
        <v>0</v>
      </c>
      <c r="AC1872">
        <v>0</v>
      </c>
    </row>
    <row r="1873" spans="1:29" ht="23.25">
      <c r="A1873">
        <v>1901</v>
      </c>
      <c r="B1873" t="s">
        <v>6956</v>
      </c>
      <c r="C1873" t="s">
        <v>6957</v>
      </c>
      <c r="D1873" t="s">
        <v>6957</v>
      </c>
      <c r="E1873" t="s">
        <v>6958</v>
      </c>
      <c r="F1873" t="s">
        <v>6958</v>
      </c>
      <c r="H1873" t="s">
        <v>11836</v>
      </c>
      <c r="I1873" t="s">
        <v>6528</v>
      </c>
      <c r="J1873" t="s">
        <v>6959</v>
      </c>
      <c r="K1873" t="s">
        <v>6959</v>
      </c>
      <c r="L1873">
        <v>0</v>
      </c>
      <c r="M1873">
        <v>0</v>
      </c>
      <c r="N1873">
        <v>0</v>
      </c>
      <c r="O1873" t="s">
        <v>6960</v>
      </c>
      <c r="P1873" s="1">
        <v>0.21</v>
      </c>
      <c r="Q1873" t="s">
        <v>6961</v>
      </c>
      <c r="R1873">
        <v>0</v>
      </c>
      <c r="S1873">
        <v>0</v>
      </c>
      <c r="T1873" s="10">
        <f t="shared" si="122"/>
        <v>90.909090909090907</v>
      </c>
      <c r="U1873" s="31">
        <v>113.20155</v>
      </c>
      <c r="W1873">
        <f t="shared" si="128"/>
        <v>110</v>
      </c>
      <c r="X1873" s="23">
        <f t="shared" si="127"/>
        <v>110</v>
      </c>
      <c r="Y1873" t="s">
        <v>6957</v>
      </c>
      <c r="Z1873" t="s">
        <v>6957</v>
      </c>
      <c r="AA1873" t="s">
        <v>6958</v>
      </c>
      <c r="AB1873">
        <v>0</v>
      </c>
      <c r="AC1873">
        <v>0</v>
      </c>
    </row>
    <row r="1874" spans="1:29" ht="23.25">
      <c r="A1874">
        <v>1902</v>
      </c>
      <c r="B1874" t="s">
        <v>6956</v>
      </c>
      <c r="C1874" t="s">
        <v>6957</v>
      </c>
      <c r="D1874" t="s">
        <v>6957</v>
      </c>
      <c r="E1874" t="s">
        <v>6958</v>
      </c>
      <c r="F1874" t="s">
        <v>6958</v>
      </c>
      <c r="H1874" t="s">
        <v>11837</v>
      </c>
      <c r="I1874" t="s">
        <v>6529</v>
      </c>
      <c r="J1874" t="s">
        <v>6959</v>
      </c>
      <c r="K1874" t="s">
        <v>6959</v>
      </c>
      <c r="L1874">
        <v>0</v>
      </c>
      <c r="M1874">
        <v>0</v>
      </c>
      <c r="N1874">
        <v>0</v>
      </c>
      <c r="O1874" t="s">
        <v>6960</v>
      </c>
      <c r="P1874" s="1">
        <v>0.21</v>
      </c>
      <c r="Q1874" t="s">
        <v>6961</v>
      </c>
      <c r="R1874">
        <v>0</v>
      </c>
      <c r="S1874">
        <v>0</v>
      </c>
      <c r="T1874" s="10">
        <f t="shared" si="122"/>
        <v>99.173553719008268</v>
      </c>
      <c r="U1874" s="31">
        <v>117.22649399999999</v>
      </c>
      <c r="W1874">
        <f t="shared" si="128"/>
        <v>120</v>
      </c>
      <c r="X1874" s="23">
        <f t="shared" si="127"/>
        <v>120</v>
      </c>
      <c r="Y1874" t="s">
        <v>6957</v>
      </c>
      <c r="Z1874" t="s">
        <v>6957</v>
      </c>
      <c r="AA1874" t="s">
        <v>6958</v>
      </c>
      <c r="AB1874">
        <v>0</v>
      </c>
      <c r="AC1874">
        <v>0</v>
      </c>
    </row>
    <row r="1875" spans="1:29" ht="23.25">
      <c r="A1875">
        <v>1903</v>
      </c>
      <c r="B1875" t="s">
        <v>6956</v>
      </c>
      <c r="C1875" t="s">
        <v>6957</v>
      </c>
      <c r="D1875" t="s">
        <v>6957</v>
      </c>
      <c r="E1875" t="s">
        <v>6958</v>
      </c>
      <c r="F1875" t="s">
        <v>6958</v>
      </c>
      <c r="H1875" t="s">
        <v>11838</v>
      </c>
      <c r="I1875" t="s">
        <v>6530</v>
      </c>
      <c r="J1875" t="s">
        <v>6959</v>
      </c>
      <c r="K1875" t="s">
        <v>6959</v>
      </c>
      <c r="L1875">
        <v>0</v>
      </c>
      <c r="M1875">
        <v>0</v>
      </c>
      <c r="N1875">
        <v>0</v>
      </c>
      <c r="O1875" t="s">
        <v>6960</v>
      </c>
      <c r="P1875" s="1">
        <v>0.21</v>
      </c>
      <c r="Q1875" t="s">
        <v>6961</v>
      </c>
      <c r="R1875">
        <v>0</v>
      </c>
      <c r="S1875">
        <v>0</v>
      </c>
      <c r="T1875" s="10">
        <f t="shared" si="122"/>
        <v>99.173553719008268</v>
      </c>
      <c r="U1875" s="31">
        <v>123.70413825</v>
      </c>
      <c r="W1875">
        <f t="shared" si="128"/>
        <v>120</v>
      </c>
      <c r="X1875" s="23">
        <f t="shared" si="127"/>
        <v>120</v>
      </c>
      <c r="Y1875" t="s">
        <v>6957</v>
      </c>
      <c r="Z1875" t="s">
        <v>6957</v>
      </c>
      <c r="AA1875" t="s">
        <v>6958</v>
      </c>
      <c r="AB1875">
        <v>0</v>
      </c>
      <c r="AC1875">
        <v>0</v>
      </c>
    </row>
    <row r="1876" spans="1:29" ht="23.25">
      <c r="A1876">
        <v>1904</v>
      </c>
      <c r="B1876" t="s">
        <v>6956</v>
      </c>
      <c r="C1876" t="s">
        <v>6957</v>
      </c>
      <c r="D1876" t="s">
        <v>6957</v>
      </c>
      <c r="E1876" t="s">
        <v>6958</v>
      </c>
      <c r="F1876" t="s">
        <v>6958</v>
      </c>
      <c r="H1876" t="s">
        <v>3175</v>
      </c>
      <c r="I1876" t="s">
        <v>6531</v>
      </c>
      <c r="J1876" t="s">
        <v>6959</v>
      </c>
      <c r="K1876" t="s">
        <v>6959</v>
      </c>
      <c r="L1876">
        <v>0</v>
      </c>
      <c r="M1876">
        <v>0</v>
      </c>
      <c r="N1876">
        <v>0</v>
      </c>
      <c r="O1876" t="s">
        <v>6960</v>
      </c>
      <c r="P1876" s="1">
        <v>0.21</v>
      </c>
      <c r="Q1876" t="s">
        <v>6961</v>
      </c>
      <c r="R1876">
        <v>0</v>
      </c>
      <c r="S1876">
        <v>0</v>
      </c>
      <c r="T1876" s="10">
        <f t="shared" si="122"/>
        <v>247.93388429752068</v>
      </c>
      <c r="U1876" s="30">
        <v>296.3185335</v>
      </c>
      <c r="W1876">
        <f t="shared" si="128"/>
        <v>300</v>
      </c>
      <c r="X1876" s="23">
        <f t="shared" si="127"/>
        <v>300</v>
      </c>
      <c r="Y1876" t="s">
        <v>6957</v>
      </c>
      <c r="Z1876" t="s">
        <v>6957</v>
      </c>
      <c r="AA1876" t="s">
        <v>6958</v>
      </c>
      <c r="AB1876">
        <v>0</v>
      </c>
      <c r="AC1876">
        <v>0</v>
      </c>
    </row>
    <row r="1877" spans="1:29" ht="23.25">
      <c r="A1877">
        <v>1905</v>
      </c>
      <c r="B1877" t="s">
        <v>6956</v>
      </c>
      <c r="C1877" t="s">
        <v>6957</v>
      </c>
      <c r="D1877" t="s">
        <v>6957</v>
      </c>
      <c r="E1877" t="s">
        <v>6958</v>
      </c>
      <c r="F1877" t="s">
        <v>6958</v>
      </c>
      <c r="H1877" t="s">
        <v>3176</v>
      </c>
      <c r="I1877" t="s">
        <v>6532</v>
      </c>
      <c r="J1877" t="s">
        <v>6959</v>
      </c>
      <c r="K1877" t="s">
        <v>6959</v>
      </c>
      <c r="L1877">
        <v>0</v>
      </c>
      <c r="M1877">
        <v>0</v>
      </c>
      <c r="N1877">
        <v>0</v>
      </c>
      <c r="O1877" t="s">
        <v>6960</v>
      </c>
      <c r="P1877" s="1">
        <v>0.21</v>
      </c>
      <c r="Q1877" t="s">
        <v>6961</v>
      </c>
      <c r="R1877">
        <v>0</v>
      </c>
      <c r="S1877">
        <v>0</v>
      </c>
      <c r="T1877" s="10">
        <f t="shared" si="122"/>
        <v>289.25619834710744</v>
      </c>
      <c r="U1877" s="30">
        <v>345.48933375000001</v>
      </c>
      <c r="W1877">
        <f t="shared" si="128"/>
        <v>350</v>
      </c>
      <c r="X1877" s="23">
        <f t="shared" si="127"/>
        <v>350</v>
      </c>
      <c r="Y1877" t="s">
        <v>6957</v>
      </c>
      <c r="Z1877" t="s">
        <v>6957</v>
      </c>
      <c r="AA1877" t="s">
        <v>6958</v>
      </c>
      <c r="AB1877">
        <v>0</v>
      </c>
      <c r="AC1877">
        <v>0</v>
      </c>
    </row>
    <row r="1878" spans="1:29" ht="23.25">
      <c r="A1878">
        <v>1906</v>
      </c>
      <c r="B1878" t="s">
        <v>6956</v>
      </c>
      <c r="C1878" t="s">
        <v>6957</v>
      </c>
      <c r="D1878" t="s">
        <v>6957</v>
      </c>
      <c r="E1878" t="s">
        <v>6958</v>
      </c>
      <c r="F1878" t="s">
        <v>6958</v>
      </c>
      <c r="H1878" t="s">
        <v>3177</v>
      </c>
      <c r="I1878" t="s">
        <v>6533</v>
      </c>
      <c r="J1878" t="s">
        <v>6959</v>
      </c>
      <c r="K1878" t="s">
        <v>6959</v>
      </c>
      <c r="L1878">
        <v>0</v>
      </c>
      <c r="M1878">
        <v>0</v>
      </c>
      <c r="N1878">
        <v>0</v>
      </c>
      <c r="O1878" t="s">
        <v>6960</v>
      </c>
      <c r="P1878" s="1">
        <v>0.21</v>
      </c>
      <c r="Q1878" t="s">
        <v>6961</v>
      </c>
      <c r="R1878">
        <v>0</v>
      </c>
      <c r="S1878">
        <v>0</v>
      </c>
      <c r="T1878" s="10">
        <f t="shared" si="122"/>
        <v>256.198347107438</v>
      </c>
      <c r="U1878" s="30">
        <v>314.05344299999996</v>
      </c>
      <c r="W1878">
        <f t="shared" si="128"/>
        <v>310</v>
      </c>
      <c r="X1878" s="23">
        <f t="shared" si="127"/>
        <v>310</v>
      </c>
      <c r="Y1878" t="s">
        <v>6957</v>
      </c>
      <c r="Z1878" t="s">
        <v>6957</v>
      </c>
      <c r="AA1878" t="s">
        <v>6958</v>
      </c>
      <c r="AB1878">
        <v>0</v>
      </c>
      <c r="AC1878">
        <v>0</v>
      </c>
    </row>
    <row r="1879" spans="1:29" ht="23.25">
      <c r="A1879">
        <v>1907</v>
      </c>
      <c r="B1879" t="s">
        <v>6956</v>
      </c>
      <c r="C1879" t="s">
        <v>6957</v>
      </c>
      <c r="D1879" t="s">
        <v>6957</v>
      </c>
      <c r="E1879" t="s">
        <v>6958</v>
      </c>
      <c r="F1879" t="s">
        <v>6958</v>
      </c>
      <c r="H1879" t="s">
        <v>3178</v>
      </c>
      <c r="I1879" t="s">
        <v>6534</v>
      </c>
      <c r="J1879" t="s">
        <v>6959</v>
      </c>
      <c r="K1879" t="s">
        <v>6959</v>
      </c>
      <c r="L1879">
        <v>0</v>
      </c>
      <c r="M1879">
        <v>0</v>
      </c>
      <c r="N1879">
        <v>0</v>
      </c>
      <c r="O1879" t="s">
        <v>6960</v>
      </c>
      <c r="P1879" s="1">
        <v>0.21</v>
      </c>
      <c r="Q1879" t="s">
        <v>6961</v>
      </c>
      <c r="R1879">
        <v>0</v>
      </c>
      <c r="S1879">
        <v>0</v>
      </c>
      <c r="T1879" s="10">
        <f t="shared" si="122"/>
        <v>305.78512396694214</v>
      </c>
      <c r="U1879" s="30">
        <v>368.45307674999998</v>
      </c>
      <c r="W1879">
        <f t="shared" si="128"/>
        <v>370</v>
      </c>
      <c r="X1879" s="23">
        <f t="shared" si="127"/>
        <v>370</v>
      </c>
      <c r="Y1879" t="s">
        <v>6957</v>
      </c>
      <c r="Z1879" t="s">
        <v>6957</v>
      </c>
      <c r="AA1879" t="s">
        <v>6958</v>
      </c>
      <c r="AB1879">
        <v>0</v>
      </c>
      <c r="AC1879">
        <v>0</v>
      </c>
    </row>
    <row r="1880" spans="1:29" s="2" customFormat="1" ht="23.25">
      <c r="A1880">
        <v>1908</v>
      </c>
      <c r="B1880" s="2" t="s">
        <v>6956</v>
      </c>
      <c r="C1880" s="2" t="s">
        <v>6957</v>
      </c>
      <c r="D1880" s="2" t="s">
        <v>6957</v>
      </c>
      <c r="E1880" s="2" t="s">
        <v>6958</v>
      </c>
      <c r="F1880" s="2" t="s">
        <v>6958</v>
      </c>
      <c r="H1880" s="2" t="s">
        <v>11839</v>
      </c>
      <c r="I1880" s="2" t="s">
        <v>6535</v>
      </c>
      <c r="J1880" s="2" t="s">
        <v>6959</v>
      </c>
      <c r="K1880" s="2" t="s">
        <v>6959</v>
      </c>
      <c r="L1880" s="2">
        <v>0</v>
      </c>
      <c r="M1880" s="2">
        <v>0</v>
      </c>
      <c r="N1880" s="2">
        <v>0</v>
      </c>
      <c r="O1880" s="2" t="s">
        <v>6960</v>
      </c>
      <c r="P1880" s="3">
        <v>0.21</v>
      </c>
      <c r="Q1880" s="2" t="s">
        <v>6961</v>
      </c>
      <c r="R1880" s="2">
        <v>0</v>
      </c>
      <c r="S1880" s="2">
        <v>0</v>
      </c>
      <c r="T1880" s="10">
        <f t="shared" si="122"/>
        <v>33.057851239669425</v>
      </c>
      <c r="U1880" s="30">
        <v>8393.5535309999996</v>
      </c>
      <c r="V1880" s="2">
        <f>U1880/200</f>
        <v>41.967767654999996</v>
      </c>
      <c r="W1880" s="2">
        <f>MROUND(V1880,5)</f>
        <v>40</v>
      </c>
      <c r="X1880" s="23">
        <f t="shared" si="127"/>
        <v>40</v>
      </c>
      <c r="Y1880" s="2" t="s">
        <v>6957</v>
      </c>
      <c r="Z1880" s="2" t="s">
        <v>6957</v>
      </c>
      <c r="AA1880" s="2" t="s">
        <v>6958</v>
      </c>
      <c r="AB1880" s="2">
        <v>0</v>
      </c>
      <c r="AC1880" s="2">
        <v>0</v>
      </c>
    </row>
    <row r="1881" spans="1:29" s="6" customFormat="1" ht="23.25">
      <c r="A1881">
        <v>1909</v>
      </c>
      <c r="B1881" s="6" t="s">
        <v>6956</v>
      </c>
      <c r="C1881" s="6" t="s">
        <v>6957</v>
      </c>
      <c r="D1881" s="6" t="s">
        <v>6957</v>
      </c>
      <c r="E1881" s="6" t="s">
        <v>6958</v>
      </c>
      <c r="F1881" s="6" t="s">
        <v>6958</v>
      </c>
      <c r="H1881" s="6" t="s">
        <v>11840</v>
      </c>
      <c r="I1881" s="6" t="s">
        <v>6536</v>
      </c>
      <c r="J1881" s="6" t="s">
        <v>6959</v>
      </c>
      <c r="K1881" s="6" t="s">
        <v>6959</v>
      </c>
      <c r="L1881" s="6">
        <v>0</v>
      </c>
      <c r="M1881" s="6">
        <v>0</v>
      </c>
      <c r="N1881" s="6">
        <v>0</v>
      </c>
      <c r="O1881" s="6" t="s">
        <v>6960</v>
      </c>
      <c r="P1881" s="7">
        <v>0.21</v>
      </c>
      <c r="Q1881" s="6" t="s">
        <v>6961</v>
      </c>
      <c r="R1881" s="6">
        <v>0</v>
      </c>
      <c r="S1881" s="6">
        <v>0</v>
      </c>
      <c r="T1881" s="10">
        <f t="shared" si="122"/>
        <v>4.1322314049586781</v>
      </c>
      <c r="U1881" s="36">
        <v>217.59853499999997</v>
      </c>
      <c r="V1881" s="6">
        <f>U1881/50</f>
        <v>4.351970699999999</v>
      </c>
      <c r="W1881" s="6">
        <f t="shared" ref="W1881:W1883" si="129">MROUND(V1881,5)</f>
        <v>5</v>
      </c>
      <c r="X1881" s="23">
        <f t="shared" si="127"/>
        <v>5</v>
      </c>
      <c r="Y1881" s="6" t="s">
        <v>6957</v>
      </c>
      <c r="Z1881" s="6" t="s">
        <v>6957</v>
      </c>
      <c r="AA1881" s="6" t="s">
        <v>6958</v>
      </c>
      <c r="AB1881" s="6">
        <v>0</v>
      </c>
      <c r="AC1881" s="6">
        <v>0</v>
      </c>
    </row>
    <row r="1882" spans="1:29" s="6" customFormat="1" ht="23.25">
      <c r="A1882">
        <v>1910</v>
      </c>
      <c r="B1882" s="6" t="s">
        <v>6956</v>
      </c>
      <c r="C1882" s="6" t="s">
        <v>6957</v>
      </c>
      <c r="D1882" s="6" t="s">
        <v>6957</v>
      </c>
      <c r="E1882" s="6" t="s">
        <v>6958</v>
      </c>
      <c r="F1882" s="6" t="s">
        <v>6958</v>
      </c>
      <c r="H1882" s="6" t="s">
        <v>11841</v>
      </c>
      <c r="I1882" s="6" t="s">
        <v>6537</v>
      </c>
      <c r="J1882" s="6" t="s">
        <v>6959</v>
      </c>
      <c r="K1882" s="6" t="s">
        <v>6959</v>
      </c>
      <c r="L1882" s="6">
        <v>0</v>
      </c>
      <c r="M1882" s="6">
        <v>0</v>
      </c>
      <c r="N1882" s="6">
        <v>0</v>
      </c>
      <c r="O1882" s="6" t="s">
        <v>6960</v>
      </c>
      <c r="P1882" s="7">
        <v>0.21</v>
      </c>
      <c r="Q1882" s="6" t="s">
        <v>6961</v>
      </c>
      <c r="R1882" s="6">
        <v>0</v>
      </c>
      <c r="S1882" s="6">
        <v>0</v>
      </c>
      <c r="T1882" s="10">
        <f t="shared" si="122"/>
        <v>4.1322314049586781</v>
      </c>
      <c r="U1882" s="36">
        <v>217.59853499999997</v>
      </c>
      <c r="V1882" s="6">
        <f t="shared" ref="V1882:V1883" si="130">U1882/50</f>
        <v>4.351970699999999</v>
      </c>
      <c r="W1882" s="6">
        <f t="shared" si="129"/>
        <v>5</v>
      </c>
      <c r="X1882" s="23">
        <f t="shared" si="127"/>
        <v>5</v>
      </c>
      <c r="Y1882" s="6" t="s">
        <v>6957</v>
      </c>
      <c r="Z1882" s="6" t="s">
        <v>6957</v>
      </c>
      <c r="AA1882" s="6" t="s">
        <v>6958</v>
      </c>
      <c r="AB1882" s="6">
        <v>0</v>
      </c>
      <c r="AC1882" s="6">
        <v>0</v>
      </c>
    </row>
    <row r="1883" spans="1:29" s="6" customFormat="1" ht="23.25">
      <c r="A1883">
        <v>1911</v>
      </c>
      <c r="B1883" s="6" t="s">
        <v>6956</v>
      </c>
      <c r="C1883" s="6" t="s">
        <v>6957</v>
      </c>
      <c r="D1883" s="6" t="s">
        <v>6957</v>
      </c>
      <c r="E1883" s="6" t="s">
        <v>6958</v>
      </c>
      <c r="F1883" s="6" t="s">
        <v>6958</v>
      </c>
      <c r="H1883" s="6" t="s">
        <v>11842</v>
      </c>
      <c r="I1883" s="6" t="s">
        <v>6538</v>
      </c>
      <c r="J1883" s="6" t="s">
        <v>6959</v>
      </c>
      <c r="K1883" s="6" t="s">
        <v>6959</v>
      </c>
      <c r="L1883" s="6">
        <v>0</v>
      </c>
      <c r="M1883" s="6">
        <v>0</v>
      </c>
      <c r="N1883" s="6">
        <v>0</v>
      </c>
      <c r="O1883" s="6" t="s">
        <v>6960</v>
      </c>
      <c r="P1883" s="7">
        <v>0.21</v>
      </c>
      <c r="Q1883" s="6" t="s">
        <v>6961</v>
      </c>
      <c r="R1883" s="6">
        <v>0</v>
      </c>
      <c r="S1883" s="6">
        <v>0</v>
      </c>
      <c r="T1883" s="10">
        <f t="shared" si="122"/>
        <v>4.1322314049586781</v>
      </c>
      <c r="U1883" s="36">
        <v>217.59853499999997</v>
      </c>
      <c r="V1883" s="6">
        <f t="shared" si="130"/>
        <v>4.351970699999999</v>
      </c>
      <c r="W1883" s="6">
        <f t="shared" si="129"/>
        <v>5</v>
      </c>
      <c r="X1883" s="23">
        <f t="shared" si="127"/>
        <v>5</v>
      </c>
      <c r="Y1883" s="6" t="s">
        <v>6957</v>
      </c>
      <c r="Z1883" s="6" t="s">
        <v>6957</v>
      </c>
      <c r="AA1883" s="6" t="s">
        <v>6958</v>
      </c>
      <c r="AB1883" s="6">
        <v>0</v>
      </c>
      <c r="AC1883" s="6">
        <v>0</v>
      </c>
    </row>
    <row r="1884" spans="1:29" ht="23.25">
      <c r="A1884">
        <v>1912</v>
      </c>
      <c r="B1884" t="s">
        <v>6956</v>
      </c>
      <c r="C1884" t="s">
        <v>6957</v>
      </c>
      <c r="D1884" t="s">
        <v>6957</v>
      </c>
      <c r="E1884" t="s">
        <v>6958</v>
      </c>
      <c r="F1884" t="s">
        <v>6958</v>
      </c>
      <c r="H1884" t="s">
        <v>11843</v>
      </c>
      <c r="I1884" t="s">
        <v>6539</v>
      </c>
      <c r="J1884" t="s">
        <v>6959</v>
      </c>
      <c r="K1884" t="s">
        <v>6959</v>
      </c>
      <c r="L1884">
        <v>0</v>
      </c>
      <c r="M1884">
        <v>0</v>
      </c>
      <c r="N1884">
        <v>0</v>
      </c>
      <c r="O1884" t="s">
        <v>6960</v>
      </c>
      <c r="P1884" s="1">
        <v>0.21</v>
      </c>
      <c r="Q1884" t="s">
        <v>6961</v>
      </c>
      <c r="R1884">
        <v>0</v>
      </c>
      <c r="S1884">
        <v>0</v>
      </c>
      <c r="T1884" s="10">
        <f t="shared" si="122"/>
        <v>8.2644628099173563</v>
      </c>
      <c r="U1884" s="30">
        <v>11.409997499999999</v>
      </c>
      <c r="W1884">
        <f>MROUND(U1884,5)</f>
        <v>10</v>
      </c>
      <c r="X1884" s="23">
        <f t="shared" si="127"/>
        <v>10</v>
      </c>
      <c r="Y1884" t="s">
        <v>6957</v>
      </c>
      <c r="Z1884" t="s">
        <v>6957</v>
      </c>
      <c r="AA1884" t="s">
        <v>6958</v>
      </c>
      <c r="AB1884">
        <v>0</v>
      </c>
      <c r="AC1884">
        <v>0</v>
      </c>
    </row>
    <row r="1885" spans="1:29" ht="23.25">
      <c r="A1885">
        <v>1913</v>
      </c>
      <c r="B1885" t="s">
        <v>6956</v>
      </c>
      <c r="C1885" t="s">
        <v>6957</v>
      </c>
      <c r="D1885" t="s">
        <v>6957</v>
      </c>
      <c r="E1885" t="s">
        <v>6958</v>
      </c>
      <c r="F1885" t="s">
        <v>6958</v>
      </c>
      <c r="H1885" t="s">
        <v>11844</v>
      </c>
      <c r="I1885" t="s">
        <v>6540</v>
      </c>
      <c r="J1885" t="s">
        <v>6959</v>
      </c>
      <c r="K1885" t="s">
        <v>6959</v>
      </c>
      <c r="L1885">
        <v>0</v>
      </c>
      <c r="M1885">
        <v>0</v>
      </c>
      <c r="N1885">
        <v>0</v>
      </c>
      <c r="O1885" t="s">
        <v>6960</v>
      </c>
      <c r="P1885" s="1">
        <v>0.21</v>
      </c>
      <c r="Q1885" t="s">
        <v>6961</v>
      </c>
      <c r="R1885">
        <v>0</v>
      </c>
      <c r="S1885">
        <v>0</v>
      </c>
      <c r="T1885" s="10">
        <f t="shared" si="122"/>
        <v>16.528925619834713</v>
      </c>
      <c r="U1885" s="30">
        <v>20.349326249999994</v>
      </c>
      <c r="W1885">
        <f t="shared" ref="W1885:W1894" si="131">MROUND(U1885,5)</f>
        <v>20</v>
      </c>
      <c r="X1885" s="23">
        <f t="shared" si="127"/>
        <v>20</v>
      </c>
      <c r="Y1885" t="s">
        <v>6957</v>
      </c>
      <c r="Z1885" t="s">
        <v>6957</v>
      </c>
      <c r="AA1885" t="s">
        <v>6958</v>
      </c>
      <c r="AB1885">
        <v>0</v>
      </c>
      <c r="AC1885">
        <v>0</v>
      </c>
    </row>
    <row r="1886" spans="1:29" ht="23.25">
      <c r="A1886">
        <v>1914</v>
      </c>
      <c r="B1886" t="s">
        <v>6956</v>
      </c>
      <c r="C1886" t="s">
        <v>6957</v>
      </c>
      <c r="D1886" t="s">
        <v>6957</v>
      </c>
      <c r="E1886" t="s">
        <v>6958</v>
      </c>
      <c r="F1886" t="s">
        <v>6958</v>
      </c>
      <c r="H1886" t="s">
        <v>11845</v>
      </c>
      <c r="I1886" t="s">
        <v>6541</v>
      </c>
      <c r="J1886" t="s">
        <v>6959</v>
      </c>
      <c r="K1886" t="s">
        <v>6959</v>
      </c>
      <c r="L1886">
        <v>0</v>
      </c>
      <c r="M1886">
        <v>0</v>
      </c>
      <c r="N1886">
        <v>0</v>
      </c>
      <c r="O1886" t="s">
        <v>6960</v>
      </c>
      <c r="P1886" s="1">
        <v>0.21</v>
      </c>
      <c r="Q1886" t="s">
        <v>6961</v>
      </c>
      <c r="R1886">
        <v>0</v>
      </c>
      <c r="S1886">
        <v>0</v>
      </c>
      <c r="T1886" s="10">
        <f t="shared" si="122"/>
        <v>20.66115702479339</v>
      </c>
      <c r="U1886" s="30">
        <v>25.155899999999995</v>
      </c>
      <c r="W1886">
        <f t="shared" si="131"/>
        <v>25</v>
      </c>
      <c r="X1886" s="23">
        <f t="shared" si="127"/>
        <v>25</v>
      </c>
      <c r="Y1886" t="s">
        <v>6957</v>
      </c>
      <c r="Z1886" t="s">
        <v>6957</v>
      </c>
      <c r="AA1886" t="s">
        <v>6958</v>
      </c>
      <c r="AB1886">
        <v>0</v>
      </c>
      <c r="AC1886">
        <v>0</v>
      </c>
    </row>
    <row r="1887" spans="1:29" ht="23.25">
      <c r="A1887">
        <v>1915</v>
      </c>
      <c r="B1887" t="s">
        <v>6956</v>
      </c>
      <c r="C1887" t="s">
        <v>6957</v>
      </c>
      <c r="D1887" t="s">
        <v>6957</v>
      </c>
      <c r="E1887" t="s">
        <v>6958</v>
      </c>
      <c r="F1887" t="s">
        <v>6958</v>
      </c>
      <c r="H1887" t="s">
        <v>11846</v>
      </c>
      <c r="I1887" t="s">
        <v>6542</v>
      </c>
      <c r="J1887" t="s">
        <v>6959</v>
      </c>
      <c r="K1887" t="s">
        <v>6959</v>
      </c>
      <c r="L1887">
        <v>0</v>
      </c>
      <c r="M1887">
        <v>0</v>
      </c>
      <c r="N1887">
        <v>0</v>
      </c>
      <c r="O1887" t="s">
        <v>6960</v>
      </c>
      <c r="P1887" s="1">
        <v>0.21</v>
      </c>
      <c r="Q1887" t="s">
        <v>6961</v>
      </c>
      <c r="R1887">
        <v>0</v>
      </c>
      <c r="S1887">
        <v>0</v>
      </c>
      <c r="T1887" s="10">
        <f t="shared" ref="T1887:T1923" si="132">X1887/1.21</f>
        <v>28.925619834710744</v>
      </c>
      <c r="U1887" s="30">
        <v>36.476054999999995</v>
      </c>
      <c r="W1887">
        <f t="shared" si="131"/>
        <v>35</v>
      </c>
      <c r="X1887" s="23">
        <f t="shared" si="127"/>
        <v>35</v>
      </c>
      <c r="Y1887" t="s">
        <v>6957</v>
      </c>
      <c r="Z1887" t="s">
        <v>6957</v>
      </c>
      <c r="AA1887" t="s">
        <v>6958</v>
      </c>
      <c r="AB1887">
        <v>0</v>
      </c>
      <c r="AC1887">
        <v>0</v>
      </c>
    </row>
    <row r="1888" spans="1:29" ht="23.25">
      <c r="A1888">
        <v>1916</v>
      </c>
      <c r="B1888" t="s">
        <v>6956</v>
      </c>
      <c r="C1888" t="s">
        <v>6957</v>
      </c>
      <c r="D1888" t="s">
        <v>6957</v>
      </c>
      <c r="E1888" t="s">
        <v>6958</v>
      </c>
      <c r="F1888" t="s">
        <v>6958</v>
      </c>
      <c r="H1888" t="s">
        <v>11847</v>
      </c>
      <c r="I1888" t="s">
        <v>6543</v>
      </c>
      <c r="J1888" t="s">
        <v>6959</v>
      </c>
      <c r="K1888" t="s">
        <v>6959</v>
      </c>
      <c r="L1888">
        <v>0</v>
      </c>
      <c r="M1888">
        <v>0</v>
      </c>
      <c r="N1888">
        <v>0</v>
      </c>
      <c r="O1888" t="s">
        <v>6960</v>
      </c>
      <c r="P1888" s="1">
        <v>0.21</v>
      </c>
      <c r="Q1888" t="s">
        <v>6961</v>
      </c>
      <c r="R1888">
        <v>0</v>
      </c>
      <c r="S1888">
        <v>0</v>
      </c>
      <c r="T1888" s="10">
        <f t="shared" si="132"/>
        <v>16.528925619834713</v>
      </c>
      <c r="U1888" s="30">
        <v>18.678255749999995</v>
      </c>
      <c r="W1888">
        <f t="shared" si="131"/>
        <v>20</v>
      </c>
      <c r="X1888" s="23">
        <f t="shared" si="127"/>
        <v>20</v>
      </c>
      <c r="Y1888" t="s">
        <v>6957</v>
      </c>
      <c r="Z1888" t="s">
        <v>6957</v>
      </c>
      <c r="AA1888" t="s">
        <v>6958</v>
      </c>
      <c r="AB1888">
        <v>0</v>
      </c>
      <c r="AC1888">
        <v>0</v>
      </c>
    </row>
    <row r="1889" spans="1:29" ht="23.25">
      <c r="A1889">
        <v>1917</v>
      </c>
      <c r="B1889" t="s">
        <v>6956</v>
      </c>
      <c r="C1889" t="s">
        <v>6957</v>
      </c>
      <c r="D1889" t="s">
        <v>6957</v>
      </c>
      <c r="E1889" t="s">
        <v>6958</v>
      </c>
      <c r="F1889" t="s">
        <v>6958</v>
      </c>
      <c r="H1889" t="s">
        <v>11848</v>
      </c>
      <c r="I1889" t="s">
        <v>6544</v>
      </c>
      <c r="J1889" t="s">
        <v>6959</v>
      </c>
      <c r="K1889" t="s">
        <v>6959</v>
      </c>
      <c r="L1889">
        <v>0</v>
      </c>
      <c r="M1889">
        <v>0</v>
      </c>
      <c r="N1889">
        <v>0</v>
      </c>
      <c r="O1889" t="s">
        <v>6960</v>
      </c>
      <c r="P1889" s="1">
        <v>0.21</v>
      </c>
      <c r="Q1889" t="s">
        <v>6961</v>
      </c>
      <c r="R1889">
        <v>0</v>
      </c>
      <c r="S1889">
        <v>0</v>
      </c>
      <c r="T1889" s="10">
        <f t="shared" si="132"/>
        <v>20.66115702479339</v>
      </c>
      <c r="U1889" s="30">
        <v>22.5504675</v>
      </c>
      <c r="W1889">
        <f t="shared" si="131"/>
        <v>25</v>
      </c>
      <c r="X1889" s="23">
        <f t="shared" si="127"/>
        <v>25</v>
      </c>
      <c r="Y1889" t="s">
        <v>6957</v>
      </c>
      <c r="Z1889" t="s">
        <v>6957</v>
      </c>
      <c r="AA1889" t="s">
        <v>6958</v>
      </c>
      <c r="AB1889">
        <v>0</v>
      </c>
      <c r="AC1889">
        <v>0</v>
      </c>
    </row>
    <row r="1890" spans="1:29" ht="23.25">
      <c r="A1890">
        <v>1918</v>
      </c>
      <c r="B1890" t="s">
        <v>6956</v>
      </c>
      <c r="C1890" t="s">
        <v>6957</v>
      </c>
      <c r="D1890" t="s">
        <v>6957</v>
      </c>
      <c r="E1890" t="s">
        <v>6958</v>
      </c>
      <c r="F1890" t="s">
        <v>6958</v>
      </c>
      <c r="H1890" t="s">
        <v>11849</v>
      </c>
      <c r="I1890" t="s">
        <v>6545</v>
      </c>
      <c r="J1890" t="s">
        <v>6959</v>
      </c>
      <c r="K1890" t="s">
        <v>6959</v>
      </c>
      <c r="L1890">
        <v>0</v>
      </c>
      <c r="M1890">
        <v>0</v>
      </c>
      <c r="N1890">
        <v>0</v>
      </c>
      <c r="O1890" t="s">
        <v>6960</v>
      </c>
      <c r="P1890" s="1">
        <v>0.21</v>
      </c>
      <c r="Q1890" t="s">
        <v>6961</v>
      </c>
      <c r="R1890">
        <v>0</v>
      </c>
      <c r="S1890">
        <v>0</v>
      </c>
      <c r="T1890" s="10">
        <f t="shared" si="132"/>
        <v>24.793388429752067</v>
      </c>
      <c r="U1890" s="30">
        <v>31.867134749999998</v>
      </c>
      <c r="W1890">
        <f t="shared" si="131"/>
        <v>30</v>
      </c>
      <c r="X1890" s="23">
        <f t="shared" si="127"/>
        <v>30</v>
      </c>
      <c r="Y1890" t="s">
        <v>6957</v>
      </c>
      <c r="Z1890" t="s">
        <v>6957</v>
      </c>
      <c r="AA1890" t="s">
        <v>6958</v>
      </c>
      <c r="AB1890">
        <v>0</v>
      </c>
      <c r="AC1890">
        <v>0</v>
      </c>
    </row>
    <row r="1891" spans="1:29" ht="23.25">
      <c r="A1891">
        <v>1919</v>
      </c>
      <c r="B1891" t="s">
        <v>6956</v>
      </c>
      <c r="C1891" t="s">
        <v>6957</v>
      </c>
      <c r="D1891" t="s">
        <v>6957</v>
      </c>
      <c r="E1891" t="s">
        <v>6958</v>
      </c>
      <c r="F1891" t="s">
        <v>6958</v>
      </c>
      <c r="H1891" t="s">
        <v>11850</v>
      </c>
      <c r="I1891" t="s">
        <v>6546</v>
      </c>
      <c r="J1891" t="s">
        <v>6959</v>
      </c>
      <c r="K1891" t="s">
        <v>6959</v>
      </c>
      <c r="L1891">
        <v>0</v>
      </c>
      <c r="M1891">
        <v>0</v>
      </c>
      <c r="N1891">
        <v>0</v>
      </c>
      <c r="O1891" t="s">
        <v>6960</v>
      </c>
      <c r="P1891" s="1">
        <v>0.21</v>
      </c>
      <c r="Q1891" t="s">
        <v>6961</v>
      </c>
      <c r="R1891">
        <v>0</v>
      </c>
      <c r="S1891">
        <v>0</v>
      </c>
      <c r="T1891" s="10">
        <f t="shared" si="132"/>
        <v>37.190082644628099</v>
      </c>
      <c r="U1891" s="30">
        <v>43.420880249999996</v>
      </c>
      <c r="W1891">
        <f t="shared" si="131"/>
        <v>45</v>
      </c>
      <c r="X1891" s="23">
        <f t="shared" si="127"/>
        <v>45</v>
      </c>
      <c r="Y1891" t="s">
        <v>6957</v>
      </c>
      <c r="Z1891" t="s">
        <v>6957</v>
      </c>
      <c r="AA1891" t="s">
        <v>6958</v>
      </c>
      <c r="AB1891">
        <v>0</v>
      </c>
      <c r="AC1891">
        <v>0</v>
      </c>
    </row>
    <row r="1892" spans="1:29" s="6" customFormat="1" ht="23.25">
      <c r="A1892">
        <v>1920</v>
      </c>
      <c r="B1892" s="6" t="s">
        <v>6956</v>
      </c>
      <c r="C1892" s="6" t="s">
        <v>6957</v>
      </c>
      <c r="D1892" s="6" t="s">
        <v>6957</v>
      </c>
      <c r="E1892" s="6" t="s">
        <v>6958</v>
      </c>
      <c r="F1892" s="6" t="s">
        <v>6958</v>
      </c>
      <c r="H1892" s="6" t="s">
        <v>11851</v>
      </c>
      <c r="I1892" s="6" t="s">
        <v>6547</v>
      </c>
      <c r="J1892" s="6" t="s">
        <v>6959</v>
      </c>
      <c r="K1892" s="6" t="s">
        <v>6959</v>
      </c>
      <c r="L1892" s="6">
        <v>0</v>
      </c>
      <c r="M1892" s="6">
        <v>0</v>
      </c>
      <c r="N1892" s="6">
        <v>0</v>
      </c>
      <c r="O1892" s="6" t="s">
        <v>6960</v>
      </c>
      <c r="P1892" s="7">
        <v>0.21</v>
      </c>
      <c r="Q1892" s="6" t="s">
        <v>6961</v>
      </c>
      <c r="R1892" s="6">
        <v>0</v>
      </c>
      <c r="S1892" s="6">
        <v>0</v>
      </c>
      <c r="T1892" s="10">
        <f t="shared" si="132"/>
        <v>4479.3388429752067</v>
      </c>
      <c r="U1892" s="30">
        <v>5421.2941035000003</v>
      </c>
      <c r="V1892" s="6">
        <f>U1892/24</f>
        <v>225.8872543125</v>
      </c>
      <c r="W1892" s="6">
        <f t="shared" si="131"/>
        <v>5420</v>
      </c>
      <c r="X1892" s="23">
        <f t="shared" si="127"/>
        <v>5420</v>
      </c>
      <c r="Y1892" s="6" t="s">
        <v>6957</v>
      </c>
      <c r="Z1892" s="6" t="s">
        <v>6957</v>
      </c>
      <c r="AA1892" s="6" t="s">
        <v>6958</v>
      </c>
      <c r="AB1892" s="6">
        <v>0</v>
      </c>
      <c r="AC1892" s="6">
        <v>0</v>
      </c>
    </row>
    <row r="1893" spans="1:29" s="6" customFormat="1" ht="23.25">
      <c r="A1893">
        <v>1921</v>
      </c>
      <c r="B1893" s="6" t="s">
        <v>6956</v>
      </c>
      <c r="C1893" s="6" t="s">
        <v>6957</v>
      </c>
      <c r="D1893" s="6" t="s">
        <v>6957</v>
      </c>
      <c r="E1893" s="6" t="s">
        <v>6958</v>
      </c>
      <c r="F1893" s="6" t="s">
        <v>6958</v>
      </c>
      <c r="H1893" s="6" t="s">
        <v>11852</v>
      </c>
      <c r="I1893" s="6" t="s">
        <v>6548</v>
      </c>
      <c r="J1893" s="6" t="s">
        <v>6959</v>
      </c>
      <c r="K1893" s="6" t="s">
        <v>6959</v>
      </c>
      <c r="L1893" s="6">
        <v>0</v>
      </c>
      <c r="M1893" s="6">
        <v>0</v>
      </c>
      <c r="N1893" s="6">
        <v>0</v>
      </c>
      <c r="O1893" s="6" t="s">
        <v>6960</v>
      </c>
      <c r="P1893" s="7">
        <v>0.21</v>
      </c>
      <c r="Q1893" s="6" t="s">
        <v>6961</v>
      </c>
      <c r="R1893" s="6">
        <v>0</v>
      </c>
      <c r="S1893" s="6">
        <v>0</v>
      </c>
      <c r="T1893" s="10">
        <f t="shared" si="132"/>
        <v>4479.3388429752067</v>
      </c>
      <c r="U1893" s="30">
        <v>5421.2941035000003</v>
      </c>
      <c r="V1893" s="6">
        <f t="shared" ref="V1893:V1903" si="133">U1893/24</f>
        <v>225.8872543125</v>
      </c>
      <c r="W1893" s="6">
        <f t="shared" si="131"/>
        <v>5420</v>
      </c>
      <c r="X1893" s="23">
        <f t="shared" si="127"/>
        <v>5420</v>
      </c>
      <c r="Y1893" s="6" t="s">
        <v>6957</v>
      </c>
      <c r="Z1893" s="6" t="s">
        <v>6957</v>
      </c>
      <c r="AA1893" s="6" t="s">
        <v>6958</v>
      </c>
      <c r="AB1893" s="6">
        <v>0</v>
      </c>
      <c r="AC1893" s="6">
        <v>0</v>
      </c>
    </row>
    <row r="1894" spans="1:29" s="6" customFormat="1" ht="23.25">
      <c r="A1894">
        <v>1922</v>
      </c>
      <c r="B1894" s="6" t="s">
        <v>6956</v>
      </c>
      <c r="C1894" s="6" t="s">
        <v>6957</v>
      </c>
      <c r="D1894" s="6" t="s">
        <v>6957</v>
      </c>
      <c r="E1894" s="6" t="s">
        <v>6958</v>
      </c>
      <c r="F1894" s="6" t="s">
        <v>6958</v>
      </c>
      <c r="H1894" s="6" t="s">
        <v>11853</v>
      </c>
      <c r="I1894" s="6" t="s">
        <v>6549</v>
      </c>
      <c r="J1894" s="6" t="s">
        <v>6959</v>
      </c>
      <c r="K1894" s="6" t="s">
        <v>6959</v>
      </c>
      <c r="L1894" s="6">
        <v>0</v>
      </c>
      <c r="M1894" s="6">
        <v>0</v>
      </c>
      <c r="N1894" s="6">
        <v>0</v>
      </c>
      <c r="O1894" s="6" t="s">
        <v>6960</v>
      </c>
      <c r="P1894" s="7">
        <v>0.21</v>
      </c>
      <c r="Q1894" s="6" t="s">
        <v>6961</v>
      </c>
      <c r="R1894" s="6">
        <v>0</v>
      </c>
      <c r="S1894" s="6">
        <v>0</v>
      </c>
      <c r="T1894" s="10">
        <f t="shared" si="132"/>
        <v>5471.0743801652898</v>
      </c>
      <c r="U1894" s="30">
        <v>6621.9852104999991</v>
      </c>
      <c r="V1894" s="6">
        <f t="shared" si="133"/>
        <v>275.91605043749996</v>
      </c>
      <c r="W1894" s="6">
        <f t="shared" si="131"/>
        <v>6620</v>
      </c>
      <c r="X1894" s="23">
        <f t="shared" si="127"/>
        <v>6620</v>
      </c>
      <c r="Y1894" s="6" t="s">
        <v>6957</v>
      </c>
      <c r="Z1894" s="6" t="s">
        <v>6957</v>
      </c>
      <c r="AA1894" s="6" t="s">
        <v>6958</v>
      </c>
      <c r="AB1894" s="6">
        <v>0</v>
      </c>
      <c r="AC1894" s="6">
        <v>0</v>
      </c>
    </row>
    <row r="1895" spans="1:29" s="6" customFormat="1" ht="23.25">
      <c r="A1895">
        <v>1923</v>
      </c>
      <c r="B1895" s="6" t="s">
        <v>6956</v>
      </c>
      <c r="C1895" s="6" t="s">
        <v>6957</v>
      </c>
      <c r="D1895" s="6" t="s">
        <v>6957</v>
      </c>
      <c r="E1895" s="6" t="s">
        <v>6958</v>
      </c>
      <c r="F1895" s="6" t="s">
        <v>6958</v>
      </c>
      <c r="H1895" s="6" t="s">
        <v>11858</v>
      </c>
      <c r="I1895" s="6" t="s">
        <v>6550</v>
      </c>
      <c r="J1895" s="6" t="s">
        <v>6959</v>
      </c>
      <c r="K1895" s="6" t="s">
        <v>6959</v>
      </c>
      <c r="L1895" s="6">
        <v>0</v>
      </c>
      <c r="M1895" s="6">
        <v>0</v>
      </c>
      <c r="N1895" s="6">
        <v>0</v>
      </c>
      <c r="O1895" s="6" t="s">
        <v>6960</v>
      </c>
      <c r="P1895" s="7">
        <v>0.21</v>
      </c>
      <c r="Q1895" s="6" t="s">
        <v>6961</v>
      </c>
      <c r="R1895" s="6">
        <v>0</v>
      </c>
      <c r="S1895" s="6">
        <v>0</v>
      </c>
      <c r="T1895" s="10">
        <f t="shared" si="132"/>
        <v>231.40495867768595</v>
      </c>
      <c r="U1895" s="30">
        <v>6621.9852104999991</v>
      </c>
      <c r="V1895" s="6">
        <f t="shared" si="133"/>
        <v>275.91605043749996</v>
      </c>
      <c r="W1895" s="6">
        <f t="shared" ref="W1895:W1903" si="134">MROUND(V1895,10)</f>
        <v>280</v>
      </c>
      <c r="X1895" s="23">
        <f t="shared" si="127"/>
        <v>280</v>
      </c>
      <c r="Y1895" s="6" t="s">
        <v>6957</v>
      </c>
      <c r="Z1895" s="6" t="s">
        <v>6957</v>
      </c>
      <c r="AA1895" s="6" t="s">
        <v>6958</v>
      </c>
      <c r="AB1895" s="6">
        <v>0</v>
      </c>
      <c r="AC1895" s="6">
        <v>0</v>
      </c>
    </row>
    <row r="1896" spans="1:29" s="6" customFormat="1" ht="23.25">
      <c r="A1896">
        <v>1924</v>
      </c>
      <c r="B1896" s="6" t="s">
        <v>6956</v>
      </c>
      <c r="C1896" s="6" t="s">
        <v>6957</v>
      </c>
      <c r="D1896" s="6" t="s">
        <v>6957</v>
      </c>
      <c r="E1896" s="6" t="s">
        <v>6958</v>
      </c>
      <c r="F1896" s="6" t="s">
        <v>6958</v>
      </c>
      <c r="H1896" s="6" t="s">
        <v>11854</v>
      </c>
      <c r="I1896" s="6" t="s">
        <v>6551</v>
      </c>
      <c r="J1896" s="6" t="s">
        <v>6959</v>
      </c>
      <c r="K1896" s="6" t="s">
        <v>6959</v>
      </c>
      <c r="L1896" s="6">
        <v>0</v>
      </c>
      <c r="M1896" s="6">
        <v>0</v>
      </c>
      <c r="N1896" s="6">
        <v>0</v>
      </c>
      <c r="O1896" s="6" t="s">
        <v>6960</v>
      </c>
      <c r="P1896" s="7">
        <v>0.21</v>
      </c>
      <c r="Q1896" s="6" t="s">
        <v>6961</v>
      </c>
      <c r="R1896" s="6">
        <v>0</v>
      </c>
      <c r="S1896" s="6">
        <v>0</v>
      </c>
      <c r="T1896" s="10">
        <f t="shared" si="132"/>
        <v>314.04958677685954</v>
      </c>
      <c r="U1896" s="30">
        <v>9010.3402619999997</v>
      </c>
      <c r="V1896" s="6">
        <f t="shared" si="133"/>
        <v>375.43084425000001</v>
      </c>
      <c r="W1896" s="6">
        <f t="shared" si="134"/>
        <v>380</v>
      </c>
      <c r="X1896" s="23">
        <f t="shared" si="127"/>
        <v>380</v>
      </c>
      <c r="Y1896" s="6" t="s">
        <v>6957</v>
      </c>
      <c r="Z1896" s="6" t="s">
        <v>6957</v>
      </c>
      <c r="AA1896" s="6" t="s">
        <v>6958</v>
      </c>
      <c r="AB1896" s="6">
        <v>0</v>
      </c>
      <c r="AC1896" s="6">
        <v>0</v>
      </c>
    </row>
    <row r="1897" spans="1:29" s="6" customFormat="1" ht="23.25">
      <c r="A1897">
        <v>1925</v>
      </c>
      <c r="B1897" s="6" t="s">
        <v>6956</v>
      </c>
      <c r="C1897" s="6" t="s">
        <v>6957</v>
      </c>
      <c r="D1897" s="6" t="s">
        <v>6957</v>
      </c>
      <c r="E1897" s="6" t="s">
        <v>6958</v>
      </c>
      <c r="F1897" s="6" t="s">
        <v>6958</v>
      </c>
      <c r="H1897" s="6" t="s">
        <v>11859</v>
      </c>
      <c r="I1897" s="6" t="s">
        <v>6552</v>
      </c>
      <c r="J1897" s="6" t="s">
        <v>6959</v>
      </c>
      <c r="K1897" s="6" t="s">
        <v>6959</v>
      </c>
      <c r="L1897" s="6">
        <v>0</v>
      </c>
      <c r="M1897" s="6">
        <v>0</v>
      </c>
      <c r="N1897" s="6">
        <v>0</v>
      </c>
      <c r="O1897" s="6" t="s">
        <v>6960</v>
      </c>
      <c r="P1897" s="7">
        <v>0.21</v>
      </c>
      <c r="Q1897" s="6" t="s">
        <v>6961</v>
      </c>
      <c r="R1897" s="6">
        <v>0</v>
      </c>
      <c r="S1897" s="6">
        <v>0</v>
      </c>
      <c r="T1897" s="10">
        <f t="shared" si="132"/>
        <v>314.04958677685954</v>
      </c>
      <c r="U1897" s="30">
        <v>9010.3402619999997</v>
      </c>
      <c r="V1897" s="6">
        <f t="shared" si="133"/>
        <v>375.43084425000001</v>
      </c>
      <c r="W1897" s="6">
        <f t="shared" si="134"/>
        <v>380</v>
      </c>
      <c r="X1897" s="23">
        <f t="shared" si="127"/>
        <v>380</v>
      </c>
      <c r="Y1897" s="6" t="s">
        <v>6957</v>
      </c>
      <c r="Z1897" s="6" t="s">
        <v>6957</v>
      </c>
      <c r="AA1897" s="6" t="s">
        <v>6958</v>
      </c>
      <c r="AB1897" s="6">
        <v>0</v>
      </c>
      <c r="AC1897" s="6">
        <v>0</v>
      </c>
    </row>
    <row r="1898" spans="1:29" s="6" customFormat="1" ht="23.25">
      <c r="A1898">
        <v>1926</v>
      </c>
      <c r="B1898" s="6" t="s">
        <v>6956</v>
      </c>
      <c r="C1898" s="6" t="s">
        <v>6957</v>
      </c>
      <c r="D1898" s="6" t="s">
        <v>6957</v>
      </c>
      <c r="E1898" s="6" t="s">
        <v>6958</v>
      </c>
      <c r="F1898" s="6" t="s">
        <v>6958</v>
      </c>
      <c r="H1898" s="6" t="s">
        <v>11855</v>
      </c>
      <c r="I1898" s="6" t="s">
        <v>6553</v>
      </c>
      <c r="J1898" s="6" t="s">
        <v>6959</v>
      </c>
      <c r="K1898" s="6" t="s">
        <v>6959</v>
      </c>
      <c r="L1898" s="6">
        <v>0</v>
      </c>
      <c r="M1898" s="6">
        <v>0</v>
      </c>
      <c r="N1898" s="6">
        <v>0</v>
      </c>
      <c r="O1898" s="6" t="s">
        <v>6960</v>
      </c>
      <c r="P1898" s="7">
        <v>0.21</v>
      </c>
      <c r="Q1898" s="6" t="s">
        <v>6961</v>
      </c>
      <c r="R1898" s="6">
        <v>0</v>
      </c>
      <c r="S1898" s="6">
        <v>0</v>
      </c>
      <c r="T1898" s="10">
        <f t="shared" si="132"/>
        <v>487.60330578512401</v>
      </c>
      <c r="U1898" s="30">
        <v>14118.784812</v>
      </c>
      <c r="V1898" s="6">
        <f t="shared" si="133"/>
        <v>588.28270050000003</v>
      </c>
      <c r="W1898" s="6">
        <f t="shared" si="134"/>
        <v>590</v>
      </c>
      <c r="X1898" s="23">
        <f t="shared" si="127"/>
        <v>590</v>
      </c>
      <c r="Y1898" s="6" t="s">
        <v>6957</v>
      </c>
      <c r="Z1898" s="6" t="s">
        <v>6957</v>
      </c>
      <c r="AA1898" s="6" t="s">
        <v>6958</v>
      </c>
      <c r="AB1898" s="6">
        <v>0</v>
      </c>
      <c r="AC1898" s="6">
        <v>0</v>
      </c>
    </row>
    <row r="1899" spans="1:29" s="6" customFormat="1" ht="23.25">
      <c r="A1899">
        <v>1927</v>
      </c>
      <c r="B1899" s="6" t="s">
        <v>6956</v>
      </c>
      <c r="C1899" s="6" t="s">
        <v>6957</v>
      </c>
      <c r="D1899" s="6" t="s">
        <v>6957</v>
      </c>
      <c r="E1899" s="6" t="s">
        <v>6958</v>
      </c>
      <c r="F1899" s="6" t="s">
        <v>6958</v>
      </c>
      <c r="H1899" s="6" t="s">
        <v>11860</v>
      </c>
      <c r="I1899" s="6" t="s">
        <v>6554</v>
      </c>
      <c r="J1899" s="6" t="s">
        <v>6959</v>
      </c>
      <c r="K1899" s="6" t="s">
        <v>6959</v>
      </c>
      <c r="L1899" s="6">
        <v>0</v>
      </c>
      <c r="M1899" s="6">
        <v>0</v>
      </c>
      <c r="N1899" s="6">
        <v>0</v>
      </c>
      <c r="O1899" s="6" t="s">
        <v>6960</v>
      </c>
      <c r="P1899" s="7">
        <v>0.21</v>
      </c>
      <c r="Q1899" s="6" t="s">
        <v>6961</v>
      </c>
      <c r="R1899" s="6">
        <v>0</v>
      </c>
      <c r="S1899" s="6">
        <v>0</v>
      </c>
      <c r="T1899" s="10">
        <f t="shared" si="132"/>
        <v>487.60330578512401</v>
      </c>
      <c r="U1899" s="30">
        <v>14118.784812</v>
      </c>
      <c r="V1899" s="6">
        <f t="shared" si="133"/>
        <v>588.28270050000003</v>
      </c>
      <c r="W1899" s="6">
        <f t="shared" si="134"/>
        <v>590</v>
      </c>
      <c r="X1899" s="23">
        <f t="shared" si="127"/>
        <v>590</v>
      </c>
      <c r="Y1899" s="6" t="s">
        <v>6957</v>
      </c>
      <c r="Z1899" s="6" t="s">
        <v>6957</v>
      </c>
      <c r="AA1899" s="6" t="s">
        <v>6958</v>
      </c>
      <c r="AB1899" s="6">
        <v>0</v>
      </c>
      <c r="AC1899" s="6">
        <v>0</v>
      </c>
    </row>
    <row r="1900" spans="1:29" s="6" customFormat="1" ht="23.25">
      <c r="A1900">
        <v>1928</v>
      </c>
      <c r="B1900" s="6" t="s">
        <v>6956</v>
      </c>
      <c r="C1900" s="6" t="s">
        <v>6957</v>
      </c>
      <c r="D1900" s="6" t="s">
        <v>6957</v>
      </c>
      <c r="E1900" s="6" t="s">
        <v>6958</v>
      </c>
      <c r="F1900" s="6" t="s">
        <v>6958</v>
      </c>
      <c r="H1900" s="6" t="s">
        <v>11856</v>
      </c>
      <c r="I1900" s="6" t="s">
        <v>6555</v>
      </c>
      <c r="J1900" s="6" t="s">
        <v>6959</v>
      </c>
      <c r="K1900" s="6" t="s">
        <v>6959</v>
      </c>
      <c r="L1900" s="6">
        <v>0</v>
      </c>
      <c r="M1900" s="6">
        <v>0</v>
      </c>
      <c r="N1900" s="6">
        <v>0</v>
      </c>
      <c r="O1900" s="6" t="s">
        <v>6960</v>
      </c>
      <c r="P1900" s="7">
        <v>0.21</v>
      </c>
      <c r="Q1900" s="6" t="s">
        <v>6961</v>
      </c>
      <c r="R1900" s="6">
        <v>0</v>
      </c>
      <c r="S1900" s="6">
        <v>0</v>
      </c>
      <c r="T1900" s="10">
        <f t="shared" si="132"/>
        <v>628.09917355371908</v>
      </c>
      <c r="U1900" s="30">
        <v>18336.351131999996</v>
      </c>
      <c r="V1900" s="6">
        <f t="shared" si="133"/>
        <v>764.01463049999984</v>
      </c>
      <c r="W1900" s="6">
        <f t="shared" si="134"/>
        <v>760</v>
      </c>
      <c r="X1900" s="23">
        <f t="shared" si="127"/>
        <v>760</v>
      </c>
      <c r="Y1900" s="6" t="s">
        <v>6957</v>
      </c>
      <c r="Z1900" s="6" t="s">
        <v>6957</v>
      </c>
      <c r="AA1900" s="6" t="s">
        <v>6958</v>
      </c>
      <c r="AB1900" s="6">
        <v>0</v>
      </c>
      <c r="AC1900" s="6">
        <v>0</v>
      </c>
    </row>
    <row r="1901" spans="1:29" s="6" customFormat="1" ht="23.25">
      <c r="A1901">
        <v>1929</v>
      </c>
      <c r="B1901" s="6" t="s">
        <v>6956</v>
      </c>
      <c r="C1901" s="6" t="s">
        <v>6957</v>
      </c>
      <c r="D1901" s="6" t="s">
        <v>6957</v>
      </c>
      <c r="E1901" s="6" t="s">
        <v>6958</v>
      </c>
      <c r="F1901" s="6" t="s">
        <v>6958</v>
      </c>
      <c r="H1901" s="6" t="s">
        <v>11861</v>
      </c>
      <c r="I1901" s="6" t="s">
        <v>6556</v>
      </c>
      <c r="J1901" s="6" t="s">
        <v>6959</v>
      </c>
      <c r="K1901" s="6" t="s">
        <v>6959</v>
      </c>
      <c r="L1901" s="6">
        <v>0</v>
      </c>
      <c r="M1901" s="6">
        <v>0</v>
      </c>
      <c r="N1901" s="6">
        <v>0</v>
      </c>
      <c r="O1901" s="6" t="s">
        <v>6960</v>
      </c>
      <c r="P1901" s="7">
        <v>0.21</v>
      </c>
      <c r="Q1901" s="6" t="s">
        <v>6961</v>
      </c>
      <c r="R1901" s="6">
        <v>0</v>
      </c>
      <c r="S1901" s="6">
        <v>0</v>
      </c>
      <c r="T1901" s="10">
        <f t="shared" si="132"/>
        <v>628.09917355371908</v>
      </c>
      <c r="U1901" s="30">
        <v>18336.351131999996</v>
      </c>
      <c r="V1901" s="6">
        <f t="shared" si="133"/>
        <v>764.01463049999984</v>
      </c>
      <c r="W1901" s="6">
        <f t="shared" si="134"/>
        <v>760</v>
      </c>
      <c r="X1901" s="23">
        <f t="shared" si="127"/>
        <v>760</v>
      </c>
      <c r="Y1901" s="6" t="s">
        <v>6957</v>
      </c>
      <c r="Z1901" s="6" t="s">
        <v>6957</v>
      </c>
      <c r="AA1901" s="6" t="s">
        <v>6958</v>
      </c>
      <c r="AB1901" s="6">
        <v>0</v>
      </c>
      <c r="AC1901" s="6">
        <v>0</v>
      </c>
    </row>
    <row r="1902" spans="1:29" s="6" customFormat="1" ht="23.25">
      <c r="A1902">
        <v>1930</v>
      </c>
      <c r="B1902" s="6" t="s">
        <v>6956</v>
      </c>
      <c r="C1902" s="6" t="s">
        <v>6957</v>
      </c>
      <c r="D1902" s="6" t="s">
        <v>6957</v>
      </c>
      <c r="E1902" s="6" t="s">
        <v>6958</v>
      </c>
      <c r="F1902" s="6" t="s">
        <v>6958</v>
      </c>
      <c r="H1902" s="6" t="s">
        <v>11857</v>
      </c>
      <c r="I1902" s="6" t="s">
        <v>6557</v>
      </c>
      <c r="J1902" s="6" t="s">
        <v>6959</v>
      </c>
      <c r="K1902" s="6" t="s">
        <v>6959</v>
      </c>
      <c r="L1902" s="6">
        <v>0</v>
      </c>
      <c r="M1902" s="6">
        <v>0</v>
      </c>
      <c r="N1902" s="6">
        <v>0</v>
      </c>
      <c r="O1902" s="6" t="s">
        <v>6960</v>
      </c>
      <c r="P1902" s="7">
        <v>0.21</v>
      </c>
      <c r="Q1902" s="6" t="s">
        <v>6961</v>
      </c>
      <c r="R1902" s="6">
        <v>0</v>
      </c>
      <c r="S1902" s="6">
        <v>0</v>
      </c>
      <c r="T1902" s="10">
        <f t="shared" si="132"/>
        <v>851.23966942148763</v>
      </c>
      <c r="U1902" s="30">
        <v>24604.886963249999</v>
      </c>
      <c r="V1902" s="6">
        <f t="shared" si="133"/>
        <v>1025.20362346875</v>
      </c>
      <c r="W1902" s="6">
        <f t="shared" si="134"/>
        <v>1030</v>
      </c>
      <c r="X1902" s="23">
        <f t="shared" si="127"/>
        <v>1030</v>
      </c>
      <c r="Y1902" s="6" t="s">
        <v>6957</v>
      </c>
      <c r="Z1902" s="6" t="s">
        <v>6957</v>
      </c>
      <c r="AA1902" s="6" t="s">
        <v>6958</v>
      </c>
      <c r="AB1902" s="6">
        <v>0</v>
      </c>
      <c r="AC1902" s="6">
        <v>0</v>
      </c>
    </row>
    <row r="1903" spans="1:29" s="6" customFormat="1" ht="23.25">
      <c r="A1903">
        <v>1931</v>
      </c>
      <c r="B1903" s="6" t="s">
        <v>6956</v>
      </c>
      <c r="C1903" s="6" t="s">
        <v>6957</v>
      </c>
      <c r="D1903" s="6" t="s">
        <v>6957</v>
      </c>
      <c r="E1903" s="6" t="s">
        <v>6958</v>
      </c>
      <c r="F1903" s="6" t="s">
        <v>6958</v>
      </c>
      <c r="H1903" s="6" t="s">
        <v>11862</v>
      </c>
      <c r="I1903" s="6" t="s">
        <v>6558</v>
      </c>
      <c r="J1903" s="6" t="s">
        <v>6959</v>
      </c>
      <c r="K1903" s="6" t="s">
        <v>6959</v>
      </c>
      <c r="L1903" s="6">
        <v>0</v>
      </c>
      <c r="M1903" s="6">
        <v>0</v>
      </c>
      <c r="N1903" s="6">
        <v>0</v>
      </c>
      <c r="O1903" s="6" t="s">
        <v>6960</v>
      </c>
      <c r="P1903" s="7">
        <v>0.21</v>
      </c>
      <c r="Q1903" s="6" t="s">
        <v>6961</v>
      </c>
      <c r="R1903" s="6">
        <v>0</v>
      </c>
      <c r="S1903" s="6">
        <v>0</v>
      </c>
      <c r="T1903" s="10">
        <f t="shared" si="132"/>
        <v>851.23966942148763</v>
      </c>
      <c r="U1903" s="30">
        <v>24604.886963249999</v>
      </c>
      <c r="V1903" s="6">
        <f t="shared" si="133"/>
        <v>1025.20362346875</v>
      </c>
      <c r="W1903" s="6">
        <f t="shared" si="134"/>
        <v>1030</v>
      </c>
      <c r="X1903" s="23">
        <f t="shared" si="127"/>
        <v>1030</v>
      </c>
      <c r="Y1903" s="6" t="s">
        <v>6957</v>
      </c>
      <c r="Z1903" s="6" t="s">
        <v>6957</v>
      </c>
      <c r="AA1903" s="6" t="s">
        <v>6958</v>
      </c>
      <c r="AB1903" s="6">
        <v>0</v>
      </c>
      <c r="AC1903" s="6">
        <v>0</v>
      </c>
    </row>
    <row r="1904" spans="1:29" ht="23.25">
      <c r="A1904">
        <v>1932</v>
      </c>
      <c r="B1904" t="s">
        <v>6956</v>
      </c>
      <c r="C1904" t="s">
        <v>6957</v>
      </c>
      <c r="D1904" t="s">
        <v>6957</v>
      </c>
      <c r="E1904" t="s">
        <v>6958</v>
      </c>
      <c r="F1904" t="s">
        <v>6958</v>
      </c>
      <c r="H1904" t="s">
        <v>11863</v>
      </c>
      <c r="I1904" t="s">
        <v>6569</v>
      </c>
      <c r="J1904" t="s">
        <v>6959</v>
      </c>
      <c r="K1904" t="s">
        <v>6959</v>
      </c>
      <c r="L1904">
        <v>0</v>
      </c>
      <c r="M1904">
        <v>0</v>
      </c>
      <c r="N1904">
        <v>0</v>
      </c>
      <c r="O1904" t="s">
        <v>6960</v>
      </c>
      <c r="P1904" s="1">
        <v>0.21</v>
      </c>
      <c r="Q1904" t="s">
        <v>6961</v>
      </c>
      <c r="R1904">
        <v>0</v>
      </c>
      <c r="S1904">
        <v>0</v>
      </c>
      <c r="T1904" s="10">
        <f t="shared" si="132"/>
        <v>338.84297520661158</v>
      </c>
      <c r="U1904" s="30">
        <v>406.85176124999998</v>
      </c>
      <c r="W1904">
        <f t="shared" si="128"/>
        <v>410</v>
      </c>
      <c r="X1904" s="23">
        <f t="shared" si="127"/>
        <v>410</v>
      </c>
      <c r="Y1904" t="s">
        <v>6957</v>
      </c>
      <c r="Z1904" t="s">
        <v>6957</v>
      </c>
      <c r="AA1904" t="s">
        <v>6958</v>
      </c>
      <c r="AB1904">
        <v>0</v>
      </c>
      <c r="AC1904">
        <v>0</v>
      </c>
    </row>
    <row r="1905" spans="1:29" ht="23.25">
      <c r="A1905">
        <v>1933</v>
      </c>
      <c r="B1905" t="s">
        <v>6956</v>
      </c>
      <c r="C1905" t="s">
        <v>6957</v>
      </c>
      <c r="D1905" t="s">
        <v>6957</v>
      </c>
      <c r="E1905" t="s">
        <v>6958</v>
      </c>
      <c r="F1905" t="s">
        <v>6958</v>
      </c>
      <c r="H1905" t="s">
        <v>11864</v>
      </c>
      <c r="I1905" t="s">
        <v>6570</v>
      </c>
      <c r="J1905" t="s">
        <v>6959</v>
      </c>
      <c r="K1905" t="s">
        <v>6959</v>
      </c>
      <c r="L1905">
        <v>0</v>
      </c>
      <c r="M1905">
        <v>0</v>
      </c>
      <c r="N1905">
        <v>0</v>
      </c>
      <c r="O1905" t="s">
        <v>6960</v>
      </c>
      <c r="P1905" s="1">
        <v>0.21</v>
      </c>
      <c r="Q1905" t="s">
        <v>6961</v>
      </c>
      <c r="R1905">
        <v>0</v>
      </c>
      <c r="S1905">
        <v>0</v>
      </c>
      <c r="T1905" s="10">
        <f t="shared" si="132"/>
        <v>338.84297520661158</v>
      </c>
      <c r="U1905" s="30">
        <v>407.14824149999998</v>
      </c>
      <c r="W1905">
        <f t="shared" si="128"/>
        <v>410</v>
      </c>
      <c r="X1905" s="23">
        <f t="shared" si="127"/>
        <v>410</v>
      </c>
      <c r="Y1905" t="s">
        <v>6957</v>
      </c>
      <c r="Z1905" t="s">
        <v>6957</v>
      </c>
      <c r="AA1905" t="s">
        <v>6958</v>
      </c>
      <c r="AB1905">
        <v>0</v>
      </c>
      <c r="AC1905">
        <v>0</v>
      </c>
    </row>
    <row r="1906" spans="1:29" ht="23.25">
      <c r="A1906">
        <v>1934</v>
      </c>
      <c r="B1906" t="s">
        <v>6956</v>
      </c>
      <c r="C1906" t="s">
        <v>6957</v>
      </c>
      <c r="D1906" t="s">
        <v>6957</v>
      </c>
      <c r="E1906" t="s">
        <v>6958</v>
      </c>
      <c r="F1906" t="s">
        <v>6958</v>
      </c>
      <c r="H1906" t="s">
        <v>3223</v>
      </c>
      <c r="I1906" t="s">
        <v>6571</v>
      </c>
      <c r="J1906" t="s">
        <v>6959</v>
      </c>
      <c r="K1906" t="s">
        <v>6959</v>
      </c>
      <c r="L1906">
        <v>0</v>
      </c>
      <c r="M1906">
        <v>0</v>
      </c>
      <c r="N1906">
        <v>0</v>
      </c>
      <c r="O1906" t="s">
        <v>6960</v>
      </c>
      <c r="P1906" s="1">
        <v>0.21</v>
      </c>
      <c r="Q1906" t="s">
        <v>6961</v>
      </c>
      <c r="R1906">
        <v>0</v>
      </c>
      <c r="S1906">
        <v>0</v>
      </c>
      <c r="T1906" s="10">
        <f t="shared" si="132"/>
        <v>454.54545454545456</v>
      </c>
      <c r="U1906" s="30">
        <v>550.25835975000007</v>
      </c>
      <c r="W1906">
        <f t="shared" si="128"/>
        <v>550</v>
      </c>
      <c r="X1906" s="23">
        <f t="shared" si="127"/>
        <v>550</v>
      </c>
      <c r="Y1906" t="s">
        <v>6957</v>
      </c>
      <c r="Z1906" t="s">
        <v>6957</v>
      </c>
      <c r="AA1906" t="s">
        <v>6958</v>
      </c>
      <c r="AB1906">
        <v>0</v>
      </c>
      <c r="AC1906">
        <v>0</v>
      </c>
    </row>
    <row r="1907" spans="1:29" ht="23.25">
      <c r="A1907">
        <v>1935</v>
      </c>
      <c r="B1907" t="s">
        <v>6956</v>
      </c>
      <c r="C1907" t="s">
        <v>6957</v>
      </c>
      <c r="D1907" t="s">
        <v>6957</v>
      </c>
      <c r="E1907" t="s">
        <v>6958</v>
      </c>
      <c r="F1907" t="s">
        <v>6958</v>
      </c>
      <c r="H1907" t="s">
        <v>3224</v>
      </c>
      <c r="I1907" t="s">
        <v>6572</v>
      </c>
      <c r="J1907" t="s">
        <v>6959</v>
      </c>
      <c r="K1907" t="s">
        <v>6959</v>
      </c>
      <c r="L1907">
        <v>0</v>
      </c>
      <c r="M1907">
        <v>0</v>
      </c>
      <c r="N1907">
        <v>0</v>
      </c>
      <c r="O1907" t="s">
        <v>6960</v>
      </c>
      <c r="P1907" s="1">
        <v>0.21</v>
      </c>
      <c r="Q1907" t="s">
        <v>6961</v>
      </c>
      <c r="R1907">
        <v>0</v>
      </c>
      <c r="S1907">
        <v>0</v>
      </c>
      <c r="T1907" s="10">
        <f t="shared" si="132"/>
        <v>454.54545454545456</v>
      </c>
      <c r="U1907" s="30">
        <v>550.25835975000007</v>
      </c>
      <c r="W1907">
        <f t="shared" si="128"/>
        <v>550</v>
      </c>
      <c r="X1907" s="23">
        <f t="shared" si="127"/>
        <v>550</v>
      </c>
      <c r="Y1907" t="s">
        <v>6957</v>
      </c>
      <c r="Z1907" t="s">
        <v>6957</v>
      </c>
      <c r="AA1907" t="s">
        <v>6958</v>
      </c>
      <c r="AB1907">
        <v>0</v>
      </c>
      <c r="AC1907">
        <v>0</v>
      </c>
    </row>
    <row r="1908" spans="1:29" ht="23.25">
      <c r="A1908">
        <v>1936</v>
      </c>
      <c r="B1908" t="s">
        <v>6956</v>
      </c>
      <c r="C1908" t="s">
        <v>6957</v>
      </c>
      <c r="D1908" t="s">
        <v>6957</v>
      </c>
      <c r="E1908" t="s">
        <v>6958</v>
      </c>
      <c r="F1908" t="s">
        <v>6958</v>
      </c>
      <c r="H1908" t="s">
        <v>3225</v>
      </c>
      <c r="I1908" t="s">
        <v>6573</v>
      </c>
      <c r="J1908" t="s">
        <v>6959</v>
      </c>
      <c r="K1908" t="s">
        <v>6959</v>
      </c>
      <c r="L1908">
        <v>0</v>
      </c>
      <c r="M1908">
        <v>0</v>
      </c>
      <c r="N1908">
        <v>0</v>
      </c>
      <c r="O1908" t="s">
        <v>6960</v>
      </c>
      <c r="P1908" s="1">
        <v>0.21</v>
      </c>
      <c r="Q1908" t="s">
        <v>6961</v>
      </c>
      <c r="R1908">
        <v>0</v>
      </c>
      <c r="S1908">
        <v>0</v>
      </c>
      <c r="T1908" s="10">
        <f t="shared" si="132"/>
        <v>454.54545454545456</v>
      </c>
      <c r="U1908" s="30">
        <v>550.25835975000007</v>
      </c>
      <c r="W1908">
        <f t="shared" si="128"/>
        <v>550</v>
      </c>
      <c r="X1908" s="23">
        <f t="shared" si="127"/>
        <v>550</v>
      </c>
      <c r="Y1908" t="s">
        <v>6957</v>
      </c>
      <c r="Z1908" t="s">
        <v>6957</v>
      </c>
      <c r="AA1908" t="s">
        <v>6958</v>
      </c>
      <c r="AB1908">
        <v>0</v>
      </c>
      <c r="AC1908">
        <v>0</v>
      </c>
    </row>
    <row r="1909" spans="1:29" ht="23.25">
      <c r="A1909">
        <v>1937</v>
      </c>
      <c r="B1909" t="s">
        <v>6956</v>
      </c>
      <c r="C1909" t="s">
        <v>6957</v>
      </c>
      <c r="D1909" t="s">
        <v>6957</v>
      </c>
      <c r="E1909" t="s">
        <v>6958</v>
      </c>
      <c r="F1909" t="s">
        <v>6958</v>
      </c>
      <c r="H1909" t="s">
        <v>3226</v>
      </c>
      <c r="I1909" t="s">
        <v>6574</v>
      </c>
      <c r="J1909" t="s">
        <v>6959</v>
      </c>
      <c r="K1909" t="s">
        <v>6959</v>
      </c>
      <c r="L1909">
        <v>0</v>
      </c>
      <c r="M1909">
        <v>0</v>
      </c>
      <c r="N1909">
        <v>0</v>
      </c>
      <c r="O1909" t="s">
        <v>6960</v>
      </c>
      <c r="P1909" s="1">
        <v>0.21</v>
      </c>
      <c r="Q1909" t="s">
        <v>6961</v>
      </c>
      <c r="R1909">
        <v>0</v>
      </c>
      <c r="S1909">
        <v>0</v>
      </c>
      <c r="T1909" s="10">
        <f t="shared" si="132"/>
        <v>454.54545454545456</v>
      </c>
      <c r="U1909" s="30">
        <v>550.25835975000007</v>
      </c>
      <c r="W1909">
        <f t="shared" si="128"/>
        <v>550</v>
      </c>
      <c r="X1909" s="23">
        <f t="shared" si="127"/>
        <v>550</v>
      </c>
      <c r="Y1909" t="s">
        <v>6957</v>
      </c>
      <c r="Z1909" t="s">
        <v>6957</v>
      </c>
      <c r="AA1909" t="s">
        <v>6958</v>
      </c>
      <c r="AB1909">
        <v>0</v>
      </c>
      <c r="AC1909">
        <v>0</v>
      </c>
    </row>
    <row r="1910" spans="1:29" ht="23.25">
      <c r="A1910">
        <v>1938</v>
      </c>
      <c r="B1910" t="s">
        <v>6956</v>
      </c>
      <c r="C1910" t="s">
        <v>6957</v>
      </c>
      <c r="D1910" t="s">
        <v>6957</v>
      </c>
      <c r="E1910" t="s">
        <v>6958</v>
      </c>
      <c r="F1910" t="s">
        <v>6958</v>
      </c>
      <c r="H1910" t="s">
        <v>3227</v>
      </c>
      <c r="I1910" t="s">
        <v>6575</v>
      </c>
      <c r="J1910" t="s">
        <v>6959</v>
      </c>
      <c r="K1910" t="s">
        <v>6959</v>
      </c>
      <c r="L1910">
        <v>0</v>
      </c>
      <c r="M1910">
        <v>0</v>
      </c>
      <c r="N1910">
        <v>0</v>
      </c>
      <c r="O1910" t="s">
        <v>6960</v>
      </c>
      <c r="P1910" s="1">
        <v>0.21</v>
      </c>
      <c r="Q1910" t="s">
        <v>6961</v>
      </c>
      <c r="R1910">
        <v>0</v>
      </c>
      <c r="S1910">
        <v>0</v>
      </c>
      <c r="T1910" s="10">
        <f t="shared" si="132"/>
        <v>454.54545454545456</v>
      </c>
      <c r="U1910" s="30">
        <v>550.25835975000007</v>
      </c>
      <c r="W1910">
        <f t="shared" si="128"/>
        <v>550</v>
      </c>
      <c r="X1910" s="23">
        <f t="shared" si="127"/>
        <v>550</v>
      </c>
      <c r="Y1910" t="s">
        <v>6957</v>
      </c>
      <c r="Z1910" t="s">
        <v>6957</v>
      </c>
      <c r="AA1910" t="s">
        <v>6958</v>
      </c>
      <c r="AB1910">
        <v>0</v>
      </c>
      <c r="AC1910">
        <v>0</v>
      </c>
    </row>
    <row r="1911" spans="1:29" s="16" customFormat="1" ht="23.25">
      <c r="A1911">
        <v>1939</v>
      </c>
      <c r="B1911" s="16" t="s">
        <v>6956</v>
      </c>
      <c r="C1911" s="16" t="s">
        <v>6957</v>
      </c>
      <c r="D1911" s="16" t="s">
        <v>6957</v>
      </c>
      <c r="E1911" s="16" t="s">
        <v>6958</v>
      </c>
      <c r="F1911" s="16" t="s">
        <v>6958</v>
      </c>
      <c r="H1911" t="s">
        <v>11865</v>
      </c>
      <c r="I1911" t="s">
        <v>6580</v>
      </c>
      <c r="J1911" t="s">
        <v>6959</v>
      </c>
      <c r="K1911" t="s">
        <v>6959</v>
      </c>
      <c r="L1911">
        <v>0</v>
      </c>
      <c r="M1911">
        <v>0</v>
      </c>
      <c r="N1911">
        <v>0</v>
      </c>
      <c r="O1911" t="s">
        <v>6960</v>
      </c>
      <c r="P1911" s="1">
        <v>0.21</v>
      </c>
      <c r="Q1911" t="s">
        <v>6961</v>
      </c>
      <c r="R1911">
        <v>0</v>
      </c>
      <c r="S1911">
        <v>0</v>
      </c>
      <c r="T1911" s="10">
        <f t="shared" si="132"/>
        <v>537.19008264462809</v>
      </c>
      <c r="U1911" s="30">
        <v>647.16248025000004</v>
      </c>
      <c r="V1911"/>
      <c r="W1911">
        <f t="shared" si="128"/>
        <v>650</v>
      </c>
      <c r="X1911" s="23">
        <f t="shared" ref="X1911:X1941" si="135">W1911</f>
        <v>650</v>
      </c>
      <c r="Y1911" t="s">
        <v>6957</v>
      </c>
      <c r="Z1911" t="s">
        <v>6957</v>
      </c>
      <c r="AA1911" t="s">
        <v>6958</v>
      </c>
      <c r="AB1911" s="16">
        <v>0</v>
      </c>
      <c r="AC1911" s="16">
        <v>0</v>
      </c>
    </row>
    <row r="1912" spans="1:29" ht="23.25">
      <c r="A1912">
        <v>1940</v>
      </c>
      <c r="B1912" t="s">
        <v>6956</v>
      </c>
      <c r="C1912" t="s">
        <v>6957</v>
      </c>
      <c r="D1912" t="s">
        <v>6957</v>
      </c>
      <c r="E1912" t="s">
        <v>6958</v>
      </c>
      <c r="F1912" t="s">
        <v>6958</v>
      </c>
      <c r="H1912" t="s">
        <v>3264</v>
      </c>
      <c r="I1912" t="s">
        <v>6604</v>
      </c>
      <c r="J1912" t="s">
        <v>6959</v>
      </c>
      <c r="K1912" t="s">
        <v>6959</v>
      </c>
      <c r="L1912">
        <v>0</v>
      </c>
      <c r="M1912">
        <v>0</v>
      </c>
      <c r="N1912">
        <v>0</v>
      </c>
      <c r="O1912" t="s">
        <v>6960</v>
      </c>
      <c r="P1912" s="1">
        <v>0.21</v>
      </c>
      <c r="Q1912" t="s">
        <v>6961</v>
      </c>
      <c r="R1912">
        <v>0</v>
      </c>
      <c r="S1912">
        <v>0</v>
      </c>
      <c r="T1912" s="10">
        <f t="shared" si="132"/>
        <v>595.04132231404958</v>
      </c>
      <c r="U1912" s="30">
        <v>723.24110924999991</v>
      </c>
      <c r="W1912">
        <f t="shared" ref="W1912:W1952" si="136">MROUND(U1912,10)</f>
        <v>720</v>
      </c>
      <c r="X1912" s="23">
        <f t="shared" si="135"/>
        <v>720</v>
      </c>
      <c r="Y1912" t="s">
        <v>6957</v>
      </c>
      <c r="Z1912" t="s">
        <v>6957</v>
      </c>
      <c r="AA1912" t="s">
        <v>6958</v>
      </c>
      <c r="AB1912">
        <v>0</v>
      </c>
      <c r="AC1912">
        <v>0</v>
      </c>
    </row>
    <row r="1913" spans="1:29" ht="23.25">
      <c r="A1913">
        <v>1941</v>
      </c>
      <c r="B1913" t="s">
        <v>6956</v>
      </c>
      <c r="C1913" t="s">
        <v>6957</v>
      </c>
      <c r="D1913" t="s">
        <v>6957</v>
      </c>
      <c r="E1913" t="s">
        <v>6958</v>
      </c>
      <c r="F1913" t="s">
        <v>6958</v>
      </c>
      <c r="H1913" t="s">
        <v>3265</v>
      </c>
      <c r="I1913" t="s">
        <v>6605</v>
      </c>
      <c r="J1913" t="s">
        <v>6959</v>
      </c>
      <c r="K1913" t="s">
        <v>6959</v>
      </c>
      <c r="L1913">
        <v>0</v>
      </c>
      <c r="M1913">
        <v>0</v>
      </c>
      <c r="N1913">
        <v>0</v>
      </c>
      <c r="O1913" t="s">
        <v>6960</v>
      </c>
      <c r="P1913" s="1">
        <v>0.21</v>
      </c>
      <c r="Q1913" t="s">
        <v>6961</v>
      </c>
      <c r="R1913">
        <v>0</v>
      </c>
      <c r="S1913">
        <v>0</v>
      </c>
      <c r="T1913" s="10">
        <f t="shared" si="132"/>
        <v>595.04132231404958</v>
      </c>
      <c r="U1913" s="30">
        <v>723.24110924999991</v>
      </c>
      <c r="W1913">
        <f t="shared" si="136"/>
        <v>720</v>
      </c>
      <c r="X1913" s="23">
        <f t="shared" si="135"/>
        <v>720</v>
      </c>
      <c r="Y1913" t="s">
        <v>6957</v>
      </c>
      <c r="Z1913" t="s">
        <v>6957</v>
      </c>
      <c r="AA1913" t="s">
        <v>6958</v>
      </c>
      <c r="AB1913">
        <v>0</v>
      </c>
      <c r="AC1913">
        <v>0</v>
      </c>
    </row>
    <row r="1914" spans="1:29" ht="23.25">
      <c r="A1914">
        <v>1942</v>
      </c>
      <c r="B1914" t="s">
        <v>6956</v>
      </c>
      <c r="C1914" t="s">
        <v>6957</v>
      </c>
      <c r="D1914" t="s">
        <v>6957</v>
      </c>
      <c r="E1914" t="s">
        <v>6958</v>
      </c>
      <c r="F1914" t="s">
        <v>6958</v>
      </c>
      <c r="H1914" t="s">
        <v>3297</v>
      </c>
      <c r="I1914" t="s">
        <v>6635</v>
      </c>
      <c r="J1914" t="s">
        <v>6959</v>
      </c>
      <c r="K1914" t="s">
        <v>6959</v>
      </c>
      <c r="L1914">
        <v>0</v>
      </c>
      <c r="M1914">
        <v>0</v>
      </c>
      <c r="N1914">
        <v>0</v>
      </c>
      <c r="O1914" t="s">
        <v>6960</v>
      </c>
      <c r="P1914" s="1">
        <v>0.21</v>
      </c>
      <c r="Q1914" t="s">
        <v>6961</v>
      </c>
      <c r="R1914">
        <v>0</v>
      </c>
      <c r="S1914">
        <v>0</v>
      </c>
      <c r="T1914" s="10">
        <f t="shared" si="132"/>
        <v>115.70247933884298</v>
      </c>
      <c r="U1914" s="30">
        <v>144.05346449999999</v>
      </c>
      <c r="W1914">
        <f t="shared" si="136"/>
        <v>140</v>
      </c>
      <c r="X1914" s="23">
        <f t="shared" si="135"/>
        <v>140</v>
      </c>
      <c r="Y1914" t="s">
        <v>6957</v>
      </c>
      <c r="Z1914" t="s">
        <v>6957</v>
      </c>
      <c r="AA1914" t="s">
        <v>6958</v>
      </c>
      <c r="AB1914">
        <v>0</v>
      </c>
      <c r="AC1914">
        <v>0</v>
      </c>
    </row>
    <row r="1915" spans="1:29" ht="23.25">
      <c r="A1915">
        <v>1943</v>
      </c>
      <c r="B1915" t="s">
        <v>6956</v>
      </c>
      <c r="C1915" t="s">
        <v>6957</v>
      </c>
      <c r="D1915" t="s">
        <v>6957</v>
      </c>
      <c r="E1915" t="s">
        <v>6958</v>
      </c>
      <c r="F1915" t="s">
        <v>6958</v>
      </c>
      <c r="H1915" t="s">
        <v>3298</v>
      </c>
      <c r="I1915" t="s">
        <v>6636</v>
      </c>
      <c r="J1915" t="s">
        <v>6959</v>
      </c>
      <c r="K1915" t="s">
        <v>6959</v>
      </c>
      <c r="L1915">
        <v>0</v>
      </c>
      <c r="M1915">
        <v>0</v>
      </c>
      <c r="N1915">
        <v>0</v>
      </c>
      <c r="O1915" t="s">
        <v>6960</v>
      </c>
      <c r="P1915" s="1">
        <v>0.21</v>
      </c>
      <c r="Q1915" t="s">
        <v>6961</v>
      </c>
      <c r="R1915">
        <v>0</v>
      </c>
      <c r="S1915">
        <v>0</v>
      </c>
      <c r="T1915" s="10">
        <f t="shared" si="132"/>
        <v>214.87603305785126</v>
      </c>
      <c r="U1915" s="30">
        <v>260.44442324999994</v>
      </c>
      <c r="W1915">
        <f t="shared" si="136"/>
        <v>260</v>
      </c>
      <c r="X1915" s="23">
        <f t="shared" si="135"/>
        <v>260</v>
      </c>
      <c r="Y1915" t="s">
        <v>6957</v>
      </c>
      <c r="Z1915" t="s">
        <v>6957</v>
      </c>
      <c r="AA1915" t="s">
        <v>6958</v>
      </c>
      <c r="AB1915">
        <v>0</v>
      </c>
      <c r="AC1915">
        <v>0</v>
      </c>
    </row>
    <row r="1916" spans="1:29" ht="23.25">
      <c r="A1916">
        <v>1944</v>
      </c>
      <c r="B1916" t="s">
        <v>6956</v>
      </c>
      <c r="C1916" t="s">
        <v>6957</v>
      </c>
      <c r="D1916" t="s">
        <v>6957</v>
      </c>
      <c r="E1916" t="s">
        <v>6958</v>
      </c>
      <c r="F1916" t="s">
        <v>6958</v>
      </c>
      <c r="H1916" t="s">
        <v>3299</v>
      </c>
      <c r="I1916" t="s">
        <v>6637</v>
      </c>
      <c r="J1916" t="s">
        <v>6959</v>
      </c>
      <c r="K1916" t="s">
        <v>6959</v>
      </c>
      <c r="L1916">
        <v>0</v>
      </c>
      <c r="M1916">
        <v>0</v>
      </c>
      <c r="N1916">
        <v>0</v>
      </c>
      <c r="O1916" t="s">
        <v>6960</v>
      </c>
      <c r="P1916" s="1">
        <v>0.21</v>
      </c>
      <c r="Q1916" t="s">
        <v>6961</v>
      </c>
      <c r="R1916">
        <v>0</v>
      </c>
      <c r="S1916">
        <v>0</v>
      </c>
      <c r="T1916" s="10">
        <f t="shared" si="132"/>
        <v>173.55371900826447</v>
      </c>
      <c r="U1916" s="30">
        <v>212.42360699999998</v>
      </c>
      <c r="W1916">
        <f t="shared" si="136"/>
        <v>210</v>
      </c>
      <c r="X1916" s="23">
        <f t="shared" si="135"/>
        <v>210</v>
      </c>
      <c r="Y1916" t="s">
        <v>6957</v>
      </c>
      <c r="Z1916" t="s">
        <v>6957</v>
      </c>
      <c r="AA1916" t="s">
        <v>6958</v>
      </c>
      <c r="AB1916">
        <v>0</v>
      </c>
      <c r="AC1916">
        <v>0</v>
      </c>
    </row>
    <row r="1917" spans="1:29" ht="23.25">
      <c r="A1917">
        <v>1945</v>
      </c>
      <c r="B1917" t="s">
        <v>6956</v>
      </c>
      <c r="C1917" t="s">
        <v>6957</v>
      </c>
      <c r="D1917" t="s">
        <v>6957</v>
      </c>
      <c r="E1917" t="s">
        <v>6958</v>
      </c>
      <c r="F1917" t="s">
        <v>6958</v>
      </c>
      <c r="H1917" t="s">
        <v>3300</v>
      </c>
      <c r="I1917" t="s">
        <v>6638</v>
      </c>
      <c r="J1917" t="s">
        <v>6959</v>
      </c>
      <c r="K1917" t="s">
        <v>6959</v>
      </c>
      <c r="L1917">
        <v>0</v>
      </c>
      <c r="M1917">
        <v>0</v>
      </c>
      <c r="N1917">
        <v>0</v>
      </c>
      <c r="O1917" t="s">
        <v>6960</v>
      </c>
      <c r="P1917" s="1">
        <v>0.21</v>
      </c>
      <c r="Q1917" t="s">
        <v>6961</v>
      </c>
      <c r="R1917">
        <v>0</v>
      </c>
      <c r="S1917">
        <v>0</v>
      </c>
      <c r="T1917" s="10">
        <f t="shared" si="132"/>
        <v>330.57851239669424</v>
      </c>
      <c r="U1917" s="30">
        <v>397.36439324999998</v>
      </c>
      <c r="W1917">
        <f t="shared" si="136"/>
        <v>400</v>
      </c>
      <c r="X1917" s="23">
        <f t="shared" si="135"/>
        <v>400</v>
      </c>
      <c r="Y1917" t="s">
        <v>6957</v>
      </c>
      <c r="Z1917" t="s">
        <v>6957</v>
      </c>
      <c r="AA1917" t="s">
        <v>6958</v>
      </c>
      <c r="AB1917">
        <v>0</v>
      </c>
      <c r="AC1917">
        <v>0</v>
      </c>
    </row>
    <row r="1918" spans="1:29" ht="23.25">
      <c r="A1918">
        <v>1946</v>
      </c>
      <c r="B1918" t="s">
        <v>6956</v>
      </c>
      <c r="C1918" t="s">
        <v>6957</v>
      </c>
      <c r="D1918" t="s">
        <v>6957</v>
      </c>
      <c r="E1918" t="s">
        <v>6958</v>
      </c>
      <c r="F1918" t="s">
        <v>6958</v>
      </c>
      <c r="H1918" t="s">
        <v>3301</v>
      </c>
      <c r="I1918" t="s">
        <v>6639</v>
      </c>
      <c r="J1918" t="s">
        <v>6959</v>
      </c>
      <c r="K1918" t="s">
        <v>6959</v>
      </c>
      <c r="L1918">
        <v>0</v>
      </c>
      <c r="M1918">
        <v>0</v>
      </c>
      <c r="N1918">
        <v>0</v>
      </c>
      <c r="O1918" t="s">
        <v>6960</v>
      </c>
      <c r="P1918" s="1">
        <v>0.21</v>
      </c>
      <c r="Q1918" t="s">
        <v>6961</v>
      </c>
      <c r="R1918">
        <v>0</v>
      </c>
      <c r="S1918">
        <v>0</v>
      </c>
      <c r="T1918" s="10">
        <f t="shared" si="132"/>
        <v>223.14049586776861</v>
      </c>
      <c r="U1918" s="30">
        <v>267.41620124999997</v>
      </c>
      <c r="W1918">
        <f t="shared" si="136"/>
        <v>270</v>
      </c>
      <c r="X1918" s="23">
        <f t="shared" si="135"/>
        <v>270</v>
      </c>
      <c r="Y1918" t="s">
        <v>6957</v>
      </c>
      <c r="Z1918" t="s">
        <v>6957</v>
      </c>
      <c r="AA1918" t="s">
        <v>6958</v>
      </c>
      <c r="AB1918">
        <v>0</v>
      </c>
      <c r="AC1918">
        <v>0</v>
      </c>
    </row>
    <row r="1919" spans="1:29" ht="23.25">
      <c r="A1919">
        <v>1947</v>
      </c>
      <c r="B1919" t="s">
        <v>6956</v>
      </c>
      <c r="C1919" t="s">
        <v>6957</v>
      </c>
      <c r="D1919" t="s">
        <v>6957</v>
      </c>
      <c r="E1919" t="s">
        <v>6958</v>
      </c>
      <c r="F1919" t="s">
        <v>6958</v>
      </c>
      <c r="H1919" t="s">
        <v>3302</v>
      </c>
      <c r="I1919" t="s">
        <v>6640</v>
      </c>
      <c r="J1919" t="s">
        <v>6959</v>
      </c>
      <c r="K1919" t="s">
        <v>6959</v>
      </c>
      <c r="L1919">
        <v>0</v>
      </c>
      <c r="M1919">
        <v>0</v>
      </c>
      <c r="N1919">
        <v>0</v>
      </c>
      <c r="O1919" t="s">
        <v>6960</v>
      </c>
      <c r="P1919" s="1">
        <v>0.21</v>
      </c>
      <c r="Q1919" t="s">
        <v>6961</v>
      </c>
      <c r="R1919">
        <v>0</v>
      </c>
      <c r="S1919">
        <v>0</v>
      </c>
      <c r="T1919" s="10">
        <f t="shared" si="132"/>
        <v>363.63636363636363</v>
      </c>
      <c r="U1919" s="30">
        <v>436.95798300000007</v>
      </c>
      <c r="W1919">
        <f t="shared" si="136"/>
        <v>440</v>
      </c>
      <c r="X1919" s="23">
        <f t="shared" si="135"/>
        <v>440</v>
      </c>
      <c r="Y1919" t="s">
        <v>6957</v>
      </c>
      <c r="Z1919" t="s">
        <v>6957</v>
      </c>
      <c r="AA1919" t="s">
        <v>6958</v>
      </c>
      <c r="AB1919">
        <v>0</v>
      </c>
      <c r="AC1919">
        <v>0</v>
      </c>
    </row>
    <row r="1920" spans="1:29" ht="23.25">
      <c r="A1920">
        <v>1948</v>
      </c>
      <c r="B1920" t="s">
        <v>6956</v>
      </c>
      <c r="C1920" t="s">
        <v>6957</v>
      </c>
      <c r="D1920" t="s">
        <v>6957</v>
      </c>
      <c r="E1920" t="s">
        <v>6958</v>
      </c>
      <c r="F1920" t="s">
        <v>6958</v>
      </c>
      <c r="H1920" t="s">
        <v>3303</v>
      </c>
      <c r="I1920" t="s">
        <v>6641</v>
      </c>
      <c r="J1920" t="s">
        <v>6959</v>
      </c>
      <c r="K1920" t="s">
        <v>6959</v>
      </c>
      <c r="L1920">
        <v>0</v>
      </c>
      <c r="M1920">
        <v>0</v>
      </c>
      <c r="N1920">
        <v>0</v>
      </c>
      <c r="O1920" t="s">
        <v>6960</v>
      </c>
      <c r="P1920" s="1">
        <v>0.21</v>
      </c>
      <c r="Q1920" t="s">
        <v>6961</v>
      </c>
      <c r="R1920">
        <v>0</v>
      </c>
      <c r="S1920">
        <v>0</v>
      </c>
      <c r="T1920" s="10">
        <f t="shared" si="132"/>
        <v>264.4628099173554</v>
      </c>
      <c r="U1920" s="30">
        <v>318.88696950000002</v>
      </c>
      <c r="W1920">
        <f t="shared" si="136"/>
        <v>320</v>
      </c>
      <c r="X1920" s="23">
        <f t="shared" si="135"/>
        <v>320</v>
      </c>
      <c r="Y1920" t="s">
        <v>6957</v>
      </c>
      <c r="Z1920" t="s">
        <v>6957</v>
      </c>
      <c r="AA1920" t="s">
        <v>6958</v>
      </c>
      <c r="AB1920">
        <v>0</v>
      </c>
      <c r="AC1920">
        <v>0</v>
      </c>
    </row>
    <row r="1921" spans="1:29" ht="23.25">
      <c r="A1921">
        <v>1949</v>
      </c>
      <c r="B1921" t="s">
        <v>6956</v>
      </c>
      <c r="C1921" t="s">
        <v>6957</v>
      </c>
      <c r="D1921" t="s">
        <v>6957</v>
      </c>
      <c r="E1921" t="s">
        <v>6958</v>
      </c>
      <c r="F1921" t="s">
        <v>6958</v>
      </c>
      <c r="H1921" t="s">
        <v>3304</v>
      </c>
      <c r="I1921" t="s">
        <v>6642</v>
      </c>
      <c r="J1921" t="s">
        <v>6959</v>
      </c>
      <c r="K1921" t="s">
        <v>6959</v>
      </c>
      <c r="L1921">
        <v>0</v>
      </c>
      <c r="M1921">
        <v>0</v>
      </c>
      <c r="N1921">
        <v>0</v>
      </c>
      <c r="O1921" t="s">
        <v>6960</v>
      </c>
      <c r="P1921" s="1">
        <v>0.21</v>
      </c>
      <c r="Q1921" t="s">
        <v>6961</v>
      </c>
      <c r="R1921">
        <v>0</v>
      </c>
      <c r="S1921">
        <v>0</v>
      </c>
      <c r="T1921" s="10">
        <f t="shared" si="132"/>
        <v>462.80991735537191</v>
      </c>
      <c r="U1921" s="30">
        <v>559.76369624999995</v>
      </c>
      <c r="W1921">
        <f t="shared" si="136"/>
        <v>560</v>
      </c>
      <c r="X1921" s="23">
        <f t="shared" si="135"/>
        <v>560</v>
      </c>
      <c r="Y1921" t="s">
        <v>6957</v>
      </c>
      <c r="Z1921" t="s">
        <v>6957</v>
      </c>
      <c r="AA1921" t="s">
        <v>6958</v>
      </c>
      <c r="AB1921">
        <v>0</v>
      </c>
      <c r="AC1921">
        <v>0</v>
      </c>
    </row>
    <row r="1922" spans="1:29" ht="23.25">
      <c r="A1922">
        <v>1950</v>
      </c>
      <c r="B1922" t="s">
        <v>6956</v>
      </c>
      <c r="C1922" t="s">
        <v>6957</v>
      </c>
      <c r="D1922" t="s">
        <v>6957</v>
      </c>
      <c r="E1922" t="s">
        <v>6958</v>
      </c>
      <c r="F1922" t="s">
        <v>6958</v>
      </c>
      <c r="H1922" t="s">
        <v>3305</v>
      </c>
      <c r="I1922" t="s">
        <v>6643</v>
      </c>
      <c r="J1922" t="s">
        <v>6959</v>
      </c>
      <c r="K1922" t="s">
        <v>6959</v>
      </c>
      <c r="L1922">
        <v>0</v>
      </c>
      <c r="M1922">
        <v>0</v>
      </c>
      <c r="N1922">
        <v>0</v>
      </c>
      <c r="O1922" t="s">
        <v>6960</v>
      </c>
      <c r="P1922" s="1">
        <v>0.21</v>
      </c>
      <c r="Q1922" t="s">
        <v>6961</v>
      </c>
      <c r="R1922">
        <v>0</v>
      </c>
      <c r="S1922">
        <v>0</v>
      </c>
      <c r="T1922" s="10">
        <f t="shared" si="132"/>
        <v>1892.5619834710744</v>
      </c>
      <c r="U1922" s="30">
        <v>2288.9173724999996</v>
      </c>
      <c r="W1922">
        <f t="shared" si="136"/>
        <v>2290</v>
      </c>
      <c r="X1922" s="23">
        <f t="shared" si="135"/>
        <v>2290</v>
      </c>
      <c r="Y1922" t="s">
        <v>6957</v>
      </c>
      <c r="Z1922" t="s">
        <v>6957</v>
      </c>
      <c r="AA1922" t="s">
        <v>6958</v>
      </c>
      <c r="AB1922">
        <v>0</v>
      </c>
      <c r="AC1922">
        <v>0</v>
      </c>
    </row>
    <row r="1923" spans="1:29" ht="23.25">
      <c r="A1923">
        <v>1951</v>
      </c>
      <c r="B1923" t="s">
        <v>6956</v>
      </c>
      <c r="C1923" t="s">
        <v>6957</v>
      </c>
      <c r="D1923" t="s">
        <v>6957</v>
      </c>
      <c r="E1923" t="s">
        <v>6958</v>
      </c>
      <c r="F1923" t="s">
        <v>6958</v>
      </c>
      <c r="H1923" t="s">
        <v>3324</v>
      </c>
      <c r="I1923" t="s">
        <v>6667</v>
      </c>
      <c r="J1923" t="s">
        <v>6959</v>
      </c>
      <c r="K1923" t="s">
        <v>6959</v>
      </c>
      <c r="L1923">
        <v>0</v>
      </c>
      <c r="M1923">
        <v>0</v>
      </c>
      <c r="N1923">
        <v>0</v>
      </c>
      <c r="O1923" t="s">
        <v>6960</v>
      </c>
      <c r="P1923" s="1">
        <v>0.21</v>
      </c>
      <c r="Q1923" t="s">
        <v>6961</v>
      </c>
      <c r="R1923">
        <v>0</v>
      </c>
      <c r="S1923">
        <v>0</v>
      </c>
      <c r="T1923" s="10">
        <f t="shared" si="132"/>
        <v>1826.4462809917356</v>
      </c>
      <c r="U1923" s="30">
        <v>2206.6575794999994</v>
      </c>
      <c r="W1923">
        <f t="shared" si="136"/>
        <v>2210</v>
      </c>
      <c r="X1923" s="23">
        <f t="shared" si="135"/>
        <v>2210</v>
      </c>
      <c r="Y1923" t="s">
        <v>6957</v>
      </c>
      <c r="Z1923" t="s">
        <v>6957</v>
      </c>
      <c r="AA1923" t="s">
        <v>6958</v>
      </c>
      <c r="AB1923">
        <v>0</v>
      </c>
      <c r="AC1923">
        <v>0</v>
      </c>
    </row>
    <row r="1924" spans="1:29" ht="23.25">
      <c r="A1924">
        <v>1952</v>
      </c>
      <c r="B1924" t="s">
        <v>6956</v>
      </c>
      <c r="C1924" t="s">
        <v>6957</v>
      </c>
      <c r="D1924" t="s">
        <v>6957</v>
      </c>
      <c r="E1924" t="s">
        <v>6958</v>
      </c>
      <c r="F1924" t="s">
        <v>6958</v>
      </c>
      <c r="H1924" t="s">
        <v>3325</v>
      </c>
      <c r="I1924" t="s">
        <v>6668</v>
      </c>
      <c r="J1924" t="s">
        <v>6959</v>
      </c>
      <c r="K1924" t="s">
        <v>6959</v>
      </c>
      <c r="L1924">
        <v>0</v>
      </c>
      <c r="M1924">
        <v>0</v>
      </c>
      <c r="N1924">
        <v>0</v>
      </c>
      <c r="O1924" t="s">
        <v>6960</v>
      </c>
      <c r="P1924" s="1">
        <v>0.21</v>
      </c>
      <c r="Q1924" t="s">
        <v>6961</v>
      </c>
      <c r="R1924">
        <v>0</v>
      </c>
      <c r="S1924">
        <v>0</v>
      </c>
      <c r="T1924" s="10">
        <f t="shared" ref="T1924:T1980" si="137">X1924/1.21</f>
        <v>2082.6446280991736</v>
      </c>
      <c r="U1924" s="30">
        <v>2521.8969435000004</v>
      </c>
      <c r="W1924">
        <f t="shared" si="136"/>
        <v>2520</v>
      </c>
      <c r="X1924" s="23">
        <f t="shared" si="135"/>
        <v>2520</v>
      </c>
      <c r="Y1924" t="s">
        <v>6957</v>
      </c>
      <c r="Z1924" t="s">
        <v>6957</v>
      </c>
      <c r="AA1924" t="s">
        <v>6958</v>
      </c>
      <c r="AB1924">
        <v>0</v>
      </c>
      <c r="AC1924">
        <v>0</v>
      </c>
    </row>
    <row r="1925" spans="1:29" ht="23.25">
      <c r="A1925">
        <v>1953</v>
      </c>
      <c r="B1925" t="s">
        <v>6956</v>
      </c>
      <c r="C1925" t="s">
        <v>6957</v>
      </c>
      <c r="D1925" t="s">
        <v>6957</v>
      </c>
      <c r="E1925" t="s">
        <v>6958</v>
      </c>
      <c r="F1925" t="s">
        <v>6958</v>
      </c>
      <c r="H1925" t="s">
        <v>3326</v>
      </c>
      <c r="I1925" t="s">
        <v>6669</v>
      </c>
      <c r="J1925" t="s">
        <v>6959</v>
      </c>
      <c r="K1925" t="s">
        <v>6959</v>
      </c>
      <c r="L1925">
        <v>0</v>
      </c>
      <c r="M1925">
        <v>0</v>
      </c>
      <c r="N1925">
        <v>0</v>
      </c>
      <c r="O1925" t="s">
        <v>6960</v>
      </c>
      <c r="P1925" s="1">
        <v>0.21</v>
      </c>
      <c r="Q1925" t="s">
        <v>6961</v>
      </c>
      <c r="R1925">
        <v>0</v>
      </c>
      <c r="S1925">
        <v>0</v>
      </c>
      <c r="T1925" s="10">
        <f t="shared" si="137"/>
        <v>1561.9834710743803</v>
      </c>
      <c r="U1925" s="30">
        <v>1891.4271997499998</v>
      </c>
      <c r="W1925">
        <f t="shared" si="136"/>
        <v>1890</v>
      </c>
      <c r="X1925" s="23">
        <f t="shared" si="135"/>
        <v>1890</v>
      </c>
      <c r="Y1925" t="s">
        <v>6957</v>
      </c>
      <c r="Z1925" t="s">
        <v>6957</v>
      </c>
      <c r="AA1925" t="s">
        <v>6958</v>
      </c>
      <c r="AB1925">
        <v>0</v>
      </c>
      <c r="AC1925">
        <v>0</v>
      </c>
    </row>
    <row r="1926" spans="1:29" ht="23.25">
      <c r="A1926">
        <v>1954</v>
      </c>
      <c r="B1926" t="s">
        <v>6956</v>
      </c>
      <c r="C1926" t="s">
        <v>6957</v>
      </c>
      <c r="D1926" t="s">
        <v>6957</v>
      </c>
      <c r="E1926" t="s">
        <v>6958</v>
      </c>
      <c r="F1926" t="s">
        <v>6958</v>
      </c>
      <c r="H1926" t="s">
        <v>11693</v>
      </c>
      <c r="I1926" t="s">
        <v>6674</v>
      </c>
      <c r="J1926" t="s">
        <v>6959</v>
      </c>
      <c r="K1926" t="s">
        <v>6959</v>
      </c>
      <c r="L1926">
        <v>0</v>
      </c>
      <c r="M1926">
        <v>0</v>
      </c>
      <c r="N1926">
        <v>0</v>
      </c>
      <c r="O1926" t="s">
        <v>6960</v>
      </c>
      <c r="P1926" s="1">
        <v>0.21</v>
      </c>
      <c r="Q1926" t="s">
        <v>6961</v>
      </c>
      <c r="R1926">
        <v>0</v>
      </c>
      <c r="S1926">
        <v>0</v>
      </c>
      <c r="T1926" s="10">
        <f t="shared" si="137"/>
        <v>256.198347107438</v>
      </c>
      <c r="U1926" s="30">
        <v>314.45773424999999</v>
      </c>
      <c r="W1926">
        <f t="shared" si="136"/>
        <v>310</v>
      </c>
      <c r="X1926" s="23">
        <f t="shared" si="135"/>
        <v>310</v>
      </c>
      <c r="Y1926" t="s">
        <v>6957</v>
      </c>
      <c r="Z1926" t="s">
        <v>6957</v>
      </c>
      <c r="AA1926" t="s">
        <v>6958</v>
      </c>
      <c r="AB1926">
        <v>0</v>
      </c>
      <c r="AC1926">
        <v>0</v>
      </c>
    </row>
    <row r="1927" spans="1:29" ht="23.25">
      <c r="A1927">
        <v>1955</v>
      </c>
      <c r="B1927" t="s">
        <v>6956</v>
      </c>
      <c r="C1927" t="s">
        <v>6957</v>
      </c>
      <c r="D1927" t="s">
        <v>6957</v>
      </c>
      <c r="E1927" t="s">
        <v>6958</v>
      </c>
      <c r="F1927" t="s">
        <v>6958</v>
      </c>
      <c r="H1927" t="s">
        <v>11694</v>
      </c>
      <c r="I1927" t="s">
        <v>6675</v>
      </c>
      <c r="J1927" t="s">
        <v>6959</v>
      </c>
      <c r="K1927" t="s">
        <v>6959</v>
      </c>
      <c r="L1927">
        <v>0</v>
      </c>
      <c r="M1927">
        <v>0</v>
      </c>
      <c r="N1927">
        <v>0</v>
      </c>
      <c r="O1927" t="s">
        <v>6960</v>
      </c>
      <c r="P1927" s="1">
        <v>0.21</v>
      </c>
      <c r="Q1927" t="s">
        <v>6961</v>
      </c>
      <c r="R1927">
        <v>0</v>
      </c>
      <c r="S1927">
        <v>0</v>
      </c>
      <c r="T1927" s="10">
        <f t="shared" si="137"/>
        <v>256.198347107438</v>
      </c>
      <c r="U1927" s="30">
        <v>314.45773424999999</v>
      </c>
      <c r="W1927">
        <f t="shared" si="136"/>
        <v>310</v>
      </c>
      <c r="X1927" s="23">
        <f t="shared" si="135"/>
        <v>310</v>
      </c>
      <c r="Y1927" t="s">
        <v>6957</v>
      </c>
      <c r="Z1927" t="s">
        <v>6957</v>
      </c>
      <c r="AA1927" t="s">
        <v>6958</v>
      </c>
      <c r="AB1927">
        <v>0</v>
      </c>
      <c r="AC1927">
        <v>0</v>
      </c>
    </row>
    <row r="1928" spans="1:29" ht="23.25">
      <c r="A1928">
        <v>1956</v>
      </c>
      <c r="B1928" t="s">
        <v>6956</v>
      </c>
      <c r="C1928" t="s">
        <v>6957</v>
      </c>
      <c r="D1928" t="s">
        <v>6957</v>
      </c>
      <c r="E1928" t="s">
        <v>6958</v>
      </c>
      <c r="F1928" t="s">
        <v>6958</v>
      </c>
      <c r="H1928" t="s">
        <v>11695</v>
      </c>
      <c r="I1928" t="s">
        <v>6676</v>
      </c>
      <c r="J1928" t="s">
        <v>6959</v>
      </c>
      <c r="K1928" t="s">
        <v>6959</v>
      </c>
      <c r="L1928">
        <v>0</v>
      </c>
      <c r="M1928">
        <v>0</v>
      </c>
      <c r="N1928">
        <v>0</v>
      </c>
      <c r="O1928" t="s">
        <v>6960</v>
      </c>
      <c r="P1928" s="1">
        <v>0.21</v>
      </c>
      <c r="Q1928" t="s">
        <v>6961</v>
      </c>
      <c r="R1928">
        <v>0</v>
      </c>
      <c r="S1928">
        <v>0</v>
      </c>
      <c r="T1928" s="10">
        <f t="shared" si="137"/>
        <v>347.10743801652893</v>
      </c>
      <c r="U1928" s="30">
        <v>417.8484832499999</v>
      </c>
      <c r="W1928">
        <f t="shared" si="136"/>
        <v>420</v>
      </c>
      <c r="X1928" s="23">
        <f t="shared" si="135"/>
        <v>420</v>
      </c>
      <c r="Y1928" t="s">
        <v>6957</v>
      </c>
      <c r="Z1928" t="s">
        <v>6957</v>
      </c>
      <c r="AA1928" t="s">
        <v>6958</v>
      </c>
      <c r="AB1928">
        <v>0</v>
      </c>
      <c r="AC1928">
        <v>0</v>
      </c>
    </row>
    <row r="1929" spans="1:29" ht="23.25">
      <c r="A1929">
        <v>1957</v>
      </c>
      <c r="B1929" t="s">
        <v>6956</v>
      </c>
      <c r="C1929" t="s">
        <v>6957</v>
      </c>
      <c r="D1929" t="s">
        <v>6957</v>
      </c>
      <c r="E1929" t="s">
        <v>6958</v>
      </c>
      <c r="F1929" t="s">
        <v>6958</v>
      </c>
      <c r="H1929" t="s">
        <v>11696</v>
      </c>
      <c r="I1929" t="s">
        <v>6677</v>
      </c>
      <c r="J1929" t="s">
        <v>6959</v>
      </c>
      <c r="K1929" t="s">
        <v>6959</v>
      </c>
      <c r="L1929">
        <v>0</v>
      </c>
      <c r="M1929">
        <v>0</v>
      </c>
      <c r="N1929">
        <v>0</v>
      </c>
      <c r="O1929" t="s">
        <v>6960</v>
      </c>
      <c r="P1929" s="1">
        <v>0.21</v>
      </c>
      <c r="Q1929" t="s">
        <v>6961</v>
      </c>
      <c r="R1929">
        <v>0</v>
      </c>
      <c r="S1929">
        <v>0</v>
      </c>
      <c r="T1929" s="10">
        <f t="shared" si="137"/>
        <v>347.10743801652893</v>
      </c>
      <c r="U1929" s="30">
        <v>417.8484832499999</v>
      </c>
      <c r="W1929">
        <f t="shared" si="136"/>
        <v>420</v>
      </c>
      <c r="X1929" s="23">
        <f t="shared" si="135"/>
        <v>420</v>
      </c>
      <c r="Y1929" t="s">
        <v>6957</v>
      </c>
      <c r="Z1929" t="s">
        <v>6957</v>
      </c>
      <c r="AA1929" t="s">
        <v>6958</v>
      </c>
      <c r="AB1929">
        <v>0</v>
      </c>
      <c r="AC1929">
        <v>0</v>
      </c>
    </row>
    <row r="1930" spans="1:29" ht="23.25">
      <c r="A1930">
        <v>1958</v>
      </c>
      <c r="B1930" t="s">
        <v>6956</v>
      </c>
      <c r="C1930" t="s">
        <v>6957</v>
      </c>
      <c r="D1930" t="s">
        <v>6957</v>
      </c>
      <c r="E1930" t="s">
        <v>6958</v>
      </c>
      <c r="F1930" t="s">
        <v>6958</v>
      </c>
      <c r="H1930" t="s">
        <v>11697</v>
      </c>
      <c r="I1930" t="s">
        <v>6678</v>
      </c>
      <c r="J1930" t="s">
        <v>6959</v>
      </c>
      <c r="K1930" t="s">
        <v>6959</v>
      </c>
      <c r="L1930">
        <v>0</v>
      </c>
      <c r="M1930">
        <v>0</v>
      </c>
      <c r="N1930">
        <v>0</v>
      </c>
      <c r="O1930" t="s">
        <v>6960</v>
      </c>
      <c r="P1930" s="1">
        <v>0.21</v>
      </c>
      <c r="Q1930" t="s">
        <v>6961</v>
      </c>
      <c r="R1930">
        <v>0</v>
      </c>
      <c r="S1930">
        <v>0</v>
      </c>
      <c r="T1930" s="10">
        <f t="shared" si="137"/>
        <v>429.75206611570252</v>
      </c>
      <c r="U1930" s="30">
        <v>519.70292549999999</v>
      </c>
      <c r="W1930">
        <f t="shared" si="136"/>
        <v>520</v>
      </c>
      <c r="X1930" s="23">
        <f t="shared" si="135"/>
        <v>520</v>
      </c>
      <c r="Y1930" t="s">
        <v>6957</v>
      </c>
      <c r="Z1930" t="s">
        <v>6957</v>
      </c>
      <c r="AA1930" t="s">
        <v>6958</v>
      </c>
      <c r="AB1930">
        <v>0</v>
      </c>
      <c r="AC1930">
        <v>0</v>
      </c>
    </row>
    <row r="1931" spans="1:29" ht="23.25">
      <c r="A1931">
        <v>1959</v>
      </c>
      <c r="B1931" t="s">
        <v>6956</v>
      </c>
      <c r="C1931" t="s">
        <v>6957</v>
      </c>
      <c r="D1931" t="s">
        <v>6957</v>
      </c>
      <c r="E1931" t="s">
        <v>6958</v>
      </c>
      <c r="F1931" t="s">
        <v>6958</v>
      </c>
      <c r="H1931" t="s">
        <v>11698</v>
      </c>
      <c r="I1931" t="s">
        <v>6679</v>
      </c>
      <c r="J1931" t="s">
        <v>6959</v>
      </c>
      <c r="K1931" t="s">
        <v>6959</v>
      </c>
      <c r="L1931">
        <v>0</v>
      </c>
      <c r="M1931">
        <v>0</v>
      </c>
      <c r="N1931">
        <v>0</v>
      </c>
      <c r="O1931" t="s">
        <v>6960</v>
      </c>
      <c r="P1931" s="1">
        <v>0.21</v>
      </c>
      <c r="Q1931" t="s">
        <v>6961</v>
      </c>
      <c r="R1931">
        <v>0</v>
      </c>
      <c r="S1931">
        <v>0</v>
      </c>
      <c r="T1931" s="10">
        <f t="shared" si="137"/>
        <v>429.75206611570252</v>
      </c>
      <c r="U1931" s="30">
        <v>519.70292549999999</v>
      </c>
      <c r="W1931">
        <f t="shared" si="136"/>
        <v>520</v>
      </c>
      <c r="X1931" s="23">
        <f t="shared" si="135"/>
        <v>520</v>
      </c>
      <c r="Y1931" t="s">
        <v>6957</v>
      </c>
      <c r="Z1931" t="s">
        <v>6957</v>
      </c>
      <c r="AA1931" t="s">
        <v>6958</v>
      </c>
      <c r="AB1931">
        <v>0</v>
      </c>
      <c r="AC1931">
        <v>0</v>
      </c>
    </row>
    <row r="1932" spans="1:29" ht="23.25">
      <c r="A1932">
        <v>1960</v>
      </c>
      <c r="B1932" t="s">
        <v>6956</v>
      </c>
      <c r="C1932" t="s">
        <v>6957</v>
      </c>
      <c r="D1932" t="s">
        <v>6957</v>
      </c>
      <c r="E1932" t="s">
        <v>6958</v>
      </c>
      <c r="F1932" t="s">
        <v>6958</v>
      </c>
      <c r="H1932" t="s">
        <v>11699</v>
      </c>
      <c r="I1932" t="s">
        <v>6680</v>
      </c>
      <c r="J1932" t="s">
        <v>6959</v>
      </c>
      <c r="K1932" t="s">
        <v>6959</v>
      </c>
      <c r="L1932">
        <v>0</v>
      </c>
      <c r="M1932">
        <v>0</v>
      </c>
      <c r="N1932">
        <v>0</v>
      </c>
      <c r="O1932" t="s">
        <v>6960</v>
      </c>
      <c r="P1932" s="1">
        <v>0.21</v>
      </c>
      <c r="Q1932" t="s">
        <v>6961</v>
      </c>
      <c r="R1932">
        <v>0</v>
      </c>
      <c r="S1932">
        <v>0</v>
      </c>
      <c r="T1932" s="10">
        <f t="shared" si="137"/>
        <v>512.39669421487599</v>
      </c>
      <c r="U1932" s="30">
        <v>624.3155324999999</v>
      </c>
      <c r="W1932">
        <f t="shared" si="136"/>
        <v>620</v>
      </c>
      <c r="X1932" s="23">
        <f t="shared" si="135"/>
        <v>620</v>
      </c>
      <c r="Y1932" t="s">
        <v>6957</v>
      </c>
      <c r="Z1932" t="s">
        <v>6957</v>
      </c>
      <c r="AA1932" t="s">
        <v>6958</v>
      </c>
      <c r="AB1932">
        <v>0</v>
      </c>
      <c r="AC1932">
        <v>0</v>
      </c>
    </row>
    <row r="1933" spans="1:29" ht="23.25">
      <c r="A1933">
        <v>1961</v>
      </c>
      <c r="B1933" t="s">
        <v>6956</v>
      </c>
      <c r="C1933" t="s">
        <v>6957</v>
      </c>
      <c r="D1933" t="s">
        <v>6957</v>
      </c>
      <c r="E1933" t="s">
        <v>6958</v>
      </c>
      <c r="F1933" t="s">
        <v>6958</v>
      </c>
      <c r="H1933" t="s">
        <v>11700</v>
      </c>
      <c r="I1933" t="s">
        <v>6681</v>
      </c>
      <c r="J1933" t="s">
        <v>6959</v>
      </c>
      <c r="K1933" t="s">
        <v>6959</v>
      </c>
      <c r="L1933">
        <v>0</v>
      </c>
      <c r="M1933">
        <v>0</v>
      </c>
      <c r="N1933">
        <v>0</v>
      </c>
      <c r="O1933" t="s">
        <v>6960</v>
      </c>
      <c r="P1933" s="1">
        <v>0.21</v>
      </c>
      <c r="Q1933" t="s">
        <v>6961</v>
      </c>
      <c r="R1933">
        <v>0</v>
      </c>
      <c r="S1933">
        <v>0</v>
      </c>
      <c r="T1933" s="10">
        <f t="shared" si="137"/>
        <v>512.39669421487599</v>
      </c>
      <c r="U1933" s="30">
        <v>624.3155324999999</v>
      </c>
      <c r="W1933">
        <f t="shared" si="136"/>
        <v>620</v>
      </c>
      <c r="X1933" s="23">
        <f t="shared" si="135"/>
        <v>620</v>
      </c>
      <c r="Y1933" t="s">
        <v>6957</v>
      </c>
      <c r="Z1933" t="s">
        <v>6957</v>
      </c>
      <c r="AA1933" t="s">
        <v>6958</v>
      </c>
      <c r="AB1933">
        <v>0</v>
      </c>
      <c r="AC1933">
        <v>0</v>
      </c>
    </row>
    <row r="1934" spans="1:29" ht="23.25">
      <c r="A1934">
        <v>1962</v>
      </c>
      <c r="B1934" t="s">
        <v>6956</v>
      </c>
      <c r="C1934" t="s">
        <v>6957</v>
      </c>
      <c r="D1934" t="s">
        <v>6957</v>
      </c>
      <c r="E1934" t="s">
        <v>6958</v>
      </c>
      <c r="F1934" t="s">
        <v>6958</v>
      </c>
      <c r="H1934" t="s">
        <v>3342</v>
      </c>
      <c r="I1934" t="s">
        <v>6682</v>
      </c>
      <c r="J1934" t="s">
        <v>6959</v>
      </c>
      <c r="K1934" t="s">
        <v>6959</v>
      </c>
      <c r="L1934">
        <v>0</v>
      </c>
      <c r="M1934">
        <v>0</v>
      </c>
      <c r="N1934">
        <v>0</v>
      </c>
      <c r="O1934" t="s">
        <v>6960</v>
      </c>
      <c r="P1934" s="1">
        <v>0.21</v>
      </c>
      <c r="Q1934" t="s">
        <v>6961</v>
      </c>
      <c r="R1934">
        <v>0</v>
      </c>
      <c r="S1934">
        <v>0</v>
      </c>
      <c r="T1934" s="10">
        <f t="shared" si="137"/>
        <v>504.1322314049587</v>
      </c>
      <c r="U1934" s="30">
        <v>608.47629974999995</v>
      </c>
      <c r="W1934">
        <f t="shared" si="136"/>
        <v>610</v>
      </c>
      <c r="X1934" s="23">
        <f t="shared" si="135"/>
        <v>610</v>
      </c>
      <c r="Y1934" t="s">
        <v>6957</v>
      </c>
      <c r="Z1934" t="s">
        <v>6957</v>
      </c>
      <c r="AA1934" t="s">
        <v>6958</v>
      </c>
      <c r="AB1934">
        <v>0</v>
      </c>
      <c r="AC1934">
        <v>0</v>
      </c>
    </row>
    <row r="1935" spans="1:29" ht="23.25">
      <c r="A1935">
        <v>1963</v>
      </c>
      <c r="B1935" t="s">
        <v>6956</v>
      </c>
      <c r="C1935" t="s">
        <v>6957</v>
      </c>
      <c r="D1935" t="s">
        <v>6957</v>
      </c>
      <c r="E1935" t="s">
        <v>6958</v>
      </c>
      <c r="F1935" t="s">
        <v>6958</v>
      </c>
      <c r="H1935" t="s">
        <v>3343</v>
      </c>
      <c r="I1935" t="s">
        <v>6683</v>
      </c>
      <c r="J1935" t="s">
        <v>6959</v>
      </c>
      <c r="K1935" t="s">
        <v>6959</v>
      </c>
      <c r="L1935">
        <v>0</v>
      </c>
      <c r="M1935">
        <v>0</v>
      </c>
      <c r="N1935">
        <v>0</v>
      </c>
      <c r="O1935" t="s">
        <v>6960</v>
      </c>
      <c r="P1935" s="1">
        <v>0.21</v>
      </c>
      <c r="Q1935" t="s">
        <v>6961</v>
      </c>
      <c r="R1935">
        <v>0</v>
      </c>
      <c r="S1935">
        <v>0</v>
      </c>
      <c r="T1935" s="10">
        <f t="shared" si="137"/>
        <v>603.30578512396698</v>
      </c>
      <c r="U1935" s="30">
        <v>725.97232124999994</v>
      </c>
      <c r="W1935">
        <f t="shared" si="136"/>
        <v>730</v>
      </c>
      <c r="X1935" s="23">
        <f t="shared" si="135"/>
        <v>730</v>
      </c>
      <c r="Y1935" t="s">
        <v>6957</v>
      </c>
      <c r="Z1935" t="s">
        <v>6957</v>
      </c>
      <c r="AA1935" t="s">
        <v>6958</v>
      </c>
      <c r="AB1935">
        <v>0</v>
      </c>
      <c r="AC1935">
        <v>0</v>
      </c>
    </row>
    <row r="1936" spans="1:29" ht="23.25">
      <c r="A1936">
        <v>1964</v>
      </c>
      <c r="B1936" t="s">
        <v>6956</v>
      </c>
      <c r="C1936" t="s">
        <v>6957</v>
      </c>
      <c r="D1936" t="s">
        <v>6957</v>
      </c>
      <c r="E1936" t="s">
        <v>6958</v>
      </c>
      <c r="F1936" t="s">
        <v>6958</v>
      </c>
      <c r="H1936" t="s">
        <v>11706</v>
      </c>
      <c r="I1936" t="s">
        <v>6689</v>
      </c>
      <c r="J1936" t="s">
        <v>6959</v>
      </c>
      <c r="K1936" t="s">
        <v>6959</v>
      </c>
      <c r="L1936">
        <v>0</v>
      </c>
      <c r="M1936">
        <v>0</v>
      </c>
      <c r="N1936">
        <v>0</v>
      </c>
      <c r="O1936" t="s">
        <v>6960</v>
      </c>
      <c r="P1936" s="1">
        <v>0.21</v>
      </c>
      <c r="Q1936" t="s">
        <v>6961</v>
      </c>
      <c r="R1936">
        <v>0</v>
      </c>
      <c r="S1936">
        <v>0</v>
      </c>
      <c r="T1936" s="10">
        <f t="shared" si="137"/>
        <v>1115.702479338843</v>
      </c>
      <c r="U1936" s="30">
        <v>1353.2077350000002</v>
      </c>
      <c r="W1936">
        <f t="shared" si="136"/>
        <v>1350</v>
      </c>
      <c r="X1936" s="23">
        <f t="shared" si="135"/>
        <v>1350</v>
      </c>
      <c r="Y1936" t="s">
        <v>6957</v>
      </c>
      <c r="Z1936" t="s">
        <v>6957</v>
      </c>
      <c r="AA1936" t="s">
        <v>6958</v>
      </c>
      <c r="AB1936">
        <v>0</v>
      </c>
      <c r="AC1936">
        <v>0</v>
      </c>
    </row>
    <row r="1937" spans="1:29" ht="23.25">
      <c r="A1937">
        <v>1965</v>
      </c>
      <c r="B1937" t="s">
        <v>6956</v>
      </c>
      <c r="C1937" t="s">
        <v>6957</v>
      </c>
      <c r="D1937" t="s">
        <v>6957</v>
      </c>
      <c r="E1937" t="s">
        <v>6958</v>
      </c>
      <c r="F1937" t="s">
        <v>6958</v>
      </c>
      <c r="H1937" t="s">
        <v>3422</v>
      </c>
      <c r="I1937" t="s">
        <v>6756</v>
      </c>
      <c r="J1937" t="s">
        <v>6959</v>
      </c>
      <c r="K1937" t="s">
        <v>6959</v>
      </c>
      <c r="L1937">
        <v>0</v>
      </c>
      <c r="M1937">
        <v>0</v>
      </c>
      <c r="N1937">
        <v>0</v>
      </c>
      <c r="O1937" t="s">
        <v>6960</v>
      </c>
      <c r="P1937" s="1">
        <v>0.21</v>
      </c>
      <c r="Q1937" t="s">
        <v>6961</v>
      </c>
      <c r="R1937">
        <v>0</v>
      </c>
      <c r="S1937">
        <v>0</v>
      </c>
      <c r="T1937" s="10">
        <f t="shared" si="137"/>
        <v>330.57851239669424</v>
      </c>
      <c r="U1937" s="30">
        <v>403.49165174999996</v>
      </c>
      <c r="W1937">
        <f t="shared" si="136"/>
        <v>400</v>
      </c>
      <c r="X1937" s="23">
        <f t="shared" si="135"/>
        <v>400</v>
      </c>
      <c r="Y1937" t="s">
        <v>6957</v>
      </c>
      <c r="Z1937" t="s">
        <v>6957</v>
      </c>
      <c r="AA1937" t="s">
        <v>6958</v>
      </c>
      <c r="AB1937">
        <v>0</v>
      </c>
      <c r="AC1937">
        <v>0</v>
      </c>
    </row>
    <row r="1938" spans="1:29" ht="23.25">
      <c r="A1938">
        <v>1966</v>
      </c>
      <c r="B1938" t="s">
        <v>6956</v>
      </c>
      <c r="C1938" t="s">
        <v>6957</v>
      </c>
      <c r="D1938" t="s">
        <v>6957</v>
      </c>
      <c r="E1938" t="s">
        <v>6958</v>
      </c>
      <c r="F1938" t="s">
        <v>6958</v>
      </c>
      <c r="H1938" t="s">
        <v>3423</v>
      </c>
      <c r="I1938" t="s">
        <v>6757</v>
      </c>
      <c r="J1938" t="s">
        <v>6959</v>
      </c>
      <c r="K1938" t="s">
        <v>6959</v>
      </c>
      <c r="L1938">
        <v>0</v>
      </c>
      <c r="M1938">
        <v>0</v>
      </c>
      <c r="N1938">
        <v>0</v>
      </c>
      <c r="O1938" t="s">
        <v>6960</v>
      </c>
      <c r="P1938" s="1">
        <v>0.21</v>
      </c>
      <c r="Q1938" t="s">
        <v>6961</v>
      </c>
      <c r="R1938">
        <v>0</v>
      </c>
      <c r="S1938">
        <v>0</v>
      </c>
      <c r="T1938" s="10">
        <f t="shared" si="137"/>
        <v>471.07438016528926</v>
      </c>
      <c r="U1938" s="30">
        <v>573.68029949999993</v>
      </c>
      <c r="W1938">
        <f t="shared" si="136"/>
        <v>570</v>
      </c>
      <c r="X1938" s="23">
        <f t="shared" si="135"/>
        <v>570</v>
      </c>
      <c r="Y1938" t="s">
        <v>6957</v>
      </c>
      <c r="Z1938" t="s">
        <v>6957</v>
      </c>
      <c r="AA1938" t="s">
        <v>6958</v>
      </c>
      <c r="AB1938">
        <v>0</v>
      </c>
      <c r="AC1938">
        <v>0</v>
      </c>
    </row>
    <row r="1939" spans="1:29" ht="23.25">
      <c r="A1939">
        <v>1967</v>
      </c>
      <c r="B1939" t="s">
        <v>6956</v>
      </c>
      <c r="C1939" t="s">
        <v>6957</v>
      </c>
      <c r="D1939" t="s">
        <v>6957</v>
      </c>
      <c r="E1939" t="s">
        <v>6958</v>
      </c>
      <c r="F1939" t="s">
        <v>6958</v>
      </c>
      <c r="H1939" t="s">
        <v>3424</v>
      </c>
      <c r="I1939" t="s">
        <v>6758</v>
      </c>
      <c r="J1939" t="s">
        <v>6959</v>
      </c>
      <c r="K1939" t="s">
        <v>6959</v>
      </c>
      <c r="L1939">
        <v>0</v>
      </c>
      <c r="M1939">
        <v>0</v>
      </c>
      <c r="N1939">
        <v>0</v>
      </c>
      <c r="O1939" t="s">
        <v>6960</v>
      </c>
      <c r="P1939" s="1">
        <v>0.21</v>
      </c>
      <c r="Q1939" t="s">
        <v>6961</v>
      </c>
      <c r="R1939">
        <v>0</v>
      </c>
      <c r="S1939">
        <v>0</v>
      </c>
      <c r="T1939" s="10">
        <f t="shared" si="137"/>
        <v>595.04132231404958</v>
      </c>
      <c r="U1939" s="30">
        <v>716.35018949999994</v>
      </c>
      <c r="W1939">
        <f t="shared" si="136"/>
        <v>720</v>
      </c>
      <c r="X1939" s="23">
        <f t="shared" si="135"/>
        <v>720</v>
      </c>
      <c r="Y1939" t="s">
        <v>6957</v>
      </c>
      <c r="Z1939" t="s">
        <v>6957</v>
      </c>
      <c r="AA1939" t="s">
        <v>6958</v>
      </c>
      <c r="AB1939">
        <v>0</v>
      </c>
      <c r="AC1939">
        <v>0</v>
      </c>
    </row>
    <row r="1940" spans="1:29" ht="23.25">
      <c r="A1940">
        <v>1968</v>
      </c>
      <c r="B1940" t="s">
        <v>6956</v>
      </c>
      <c r="C1940" t="s">
        <v>6957</v>
      </c>
      <c r="D1940" t="s">
        <v>6957</v>
      </c>
      <c r="E1940" t="s">
        <v>6958</v>
      </c>
      <c r="F1940" t="s">
        <v>6958</v>
      </c>
      <c r="H1940" t="s">
        <v>3425</v>
      </c>
      <c r="I1940" t="s">
        <v>6759</v>
      </c>
      <c r="J1940" t="s">
        <v>6959</v>
      </c>
      <c r="K1940" t="s">
        <v>6959</v>
      </c>
      <c r="L1940">
        <v>0</v>
      </c>
      <c r="M1940">
        <v>0</v>
      </c>
      <c r="N1940">
        <v>0</v>
      </c>
      <c r="O1940" t="s">
        <v>6960</v>
      </c>
      <c r="P1940" s="1">
        <v>0.21</v>
      </c>
      <c r="Q1940" t="s">
        <v>6961</v>
      </c>
      <c r="R1940">
        <v>0</v>
      </c>
      <c r="S1940">
        <v>0</v>
      </c>
      <c r="T1940" s="10">
        <f t="shared" si="137"/>
        <v>991.73553719008271</v>
      </c>
      <c r="U1940" s="30">
        <v>1201.4098470000001</v>
      </c>
      <c r="W1940">
        <f t="shared" si="136"/>
        <v>1200</v>
      </c>
      <c r="X1940" s="23">
        <f t="shared" si="135"/>
        <v>1200</v>
      </c>
      <c r="Y1940" t="s">
        <v>6957</v>
      </c>
      <c r="Z1940" t="s">
        <v>6957</v>
      </c>
      <c r="AA1940" t="s">
        <v>6958</v>
      </c>
      <c r="AB1940">
        <v>0</v>
      </c>
      <c r="AC1940">
        <v>0</v>
      </c>
    </row>
    <row r="1941" spans="1:29" ht="23.25">
      <c r="A1941">
        <v>1969</v>
      </c>
      <c r="B1941" t="s">
        <v>6956</v>
      </c>
      <c r="C1941" t="s">
        <v>6957</v>
      </c>
      <c r="D1941" t="s">
        <v>6957</v>
      </c>
      <c r="E1941" t="s">
        <v>6958</v>
      </c>
      <c r="F1941" t="s">
        <v>6958</v>
      </c>
      <c r="H1941" t="s">
        <v>10897</v>
      </c>
      <c r="I1941" t="s">
        <v>10946</v>
      </c>
      <c r="J1941" t="s">
        <v>6959</v>
      </c>
      <c r="K1941" t="s">
        <v>6959</v>
      </c>
      <c r="L1941">
        <v>0</v>
      </c>
      <c r="M1941">
        <v>0</v>
      </c>
      <c r="N1941">
        <v>0</v>
      </c>
      <c r="O1941" t="s">
        <v>6960</v>
      </c>
      <c r="P1941" s="1">
        <v>0.21</v>
      </c>
      <c r="Q1941" t="s">
        <v>6961</v>
      </c>
      <c r="R1941">
        <v>0</v>
      </c>
      <c r="S1941">
        <v>0</v>
      </c>
      <c r="T1941" s="10">
        <f t="shared" si="137"/>
        <v>851.23966942148763</v>
      </c>
      <c r="U1941" s="30">
        <v>1028.1126487499998</v>
      </c>
      <c r="W1941">
        <f t="shared" si="136"/>
        <v>1030</v>
      </c>
      <c r="X1941" s="23">
        <f t="shared" si="135"/>
        <v>1030</v>
      </c>
      <c r="Y1941" t="s">
        <v>6957</v>
      </c>
      <c r="Z1941" t="s">
        <v>6957</v>
      </c>
      <c r="AA1941" t="s">
        <v>6958</v>
      </c>
      <c r="AB1941">
        <v>0</v>
      </c>
      <c r="AC1941">
        <v>0</v>
      </c>
    </row>
    <row r="1942" spans="1:29" ht="23.25">
      <c r="A1942">
        <v>1970</v>
      </c>
      <c r="B1942" t="s">
        <v>6956</v>
      </c>
      <c r="C1942" t="s">
        <v>6957</v>
      </c>
      <c r="D1942" t="s">
        <v>6957</v>
      </c>
      <c r="E1942" t="s">
        <v>6958</v>
      </c>
      <c r="F1942" t="s">
        <v>6958</v>
      </c>
      <c r="H1942" t="s">
        <v>10898</v>
      </c>
      <c r="I1942" t="s">
        <v>10947</v>
      </c>
      <c r="J1942" t="s">
        <v>6959</v>
      </c>
      <c r="K1942" t="s">
        <v>6959</v>
      </c>
      <c r="L1942">
        <v>0</v>
      </c>
      <c r="M1942">
        <v>0</v>
      </c>
      <c r="N1942">
        <v>0</v>
      </c>
      <c r="O1942" t="s">
        <v>6960</v>
      </c>
      <c r="P1942" s="1">
        <v>0.21</v>
      </c>
      <c r="Q1942" t="s">
        <v>6961</v>
      </c>
      <c r="R1942">
        <v>0</v>
      </c>
      <c r="S1942">
        <v>0</v>
      </c>
      <c r="T1942" s="10">
        <f t="shared" si="137"/>
        <v>909.09090909090912</v>
      </c>
      <c r="U1942" s="30">
        <v>1098.1179247499999</v>
      </c>
      <c r="W1942">
        <f t="shared" si="136"/>
        <v>1100</v>
      </c>
      <c r="X1942" s="23">
        <f t="shared" ref="X1942:X2004" si="138">W1942</f>
        <v>1100</v>
      </c>
      <c r="Y1942" t="s">
        <v>6957</v>
      </c>
      <c r="Z1942" t="s">
        <v>6957</v>
      </c>
      <c r="AA1942" t="s">
        <v>6958</v>
      </c>
      <c r="AB1942">
        <v>0</v>
      </c>
      <c r="AC1942">
        <v>0</v>
      </c>
    </row>
    <row r="1943" spans="1:29" ht="23.25">
      <c r="A1943">
        <v>1971</v>
      </c>
      <c r="B1943" t="s">
        <v>6956</v>
      </c>
      <c r="C1943" t="s">
        <v>6957</v>
      </c>
      <c r="D1943" t="s">
        <v>6957</v>
      </c>
      <c r="E1943" t="s">
        <v>6958</v>
      </c>
      <c r="F1943" t="s">
        <v>6958</v>
      </c>
      <c r="H1943" t="s">
        <v>10899</v>
      </c>
      <c r="I1943" t="s">
        <v>10948</v>
      </c>
      <c r="J1943" t="s">
        <v>6959</v>
      </c>
      <c r="K1943" t="s">
        <v>6959</v>
      </c>
      <c r="L1943">
        <v>0</v>
      </c>
      <c r="M1943">
        <v>0</v>
      </c>
      <c r="N1943">
        <v>0</v>
      </c>
      <c r="O1943" t="s">
        <v>6960</v>
      </c>
      <c r="P1943" s="1">
        <v>0.21</v>
      </c>
      <c r="Q1943" t="s">
        <v>6961</v>
      </c>
      <c r="R1943">
        <v>0</v>
      </c>
      <c r="S1943">
        <v>0</v>
      </c>
      <c r="T1943" s="10">
        <f t="shared" si="137"/>
        <v>1033.0578512396694</v>
      </c>
      <c r="U1943" s="30">
        <v>1253.5813867500001</v>
      </c>
      <c r="W1943">
        <f t="shared" si="136"/>
        <v>1250</v>
      </c>
      <c r="X1943" s="23">
        <f t="shared" si="138"/>
        <v>1250</v>
      </c>
      <c r="Y1943" t="s">
        <v>6957</v>
      </c>
      <c r="Z1943" t="s">
        <v>6957</v>
      </c>
      <c r="AA1943" t="s">
        <v>6958</v>
      </c>
      <c r="AB1943">
        <v>0</v>
      </c>
      <c r="AC1943">
        <v>0</v>
      </c>
    </row>
    <row r="1944" spans="1:29" ht="23.25">
      <c r="A1944">
        <v>1972</v>
      </c>
      <c r="B1944" t="s">
        <v>6956</v>
      </c>
      <c r="C1944" t="s">
        <v>6957</v>
      </c>
      <c r="D1944" t="s">
        <v>6957</v>
      </c>
      <c r="E1944" t="s">
        <v>6958</v>
      </c>
      <c r="F1944" t="s">
        <v>6958</v>
      </c>
      <c r="H1944" t="s">
        <v>10900</v>
      </c>
      <c r="I1944" t="s">
        <v>10949</v>
      </c>
      <c r="J1944" t="s">
        <v>6959</v>
      </c>
      <c r="K1944" t="s">
        <v>6959</v>
      </c>
      <c r="L1944">
        <v>0</v>
      </c>
      <c r="M1944">
        <v>0</v>
      </c>
      <c r="N1944">
        <v>0</v>
      </c>
      <c r="O1944" t="s">
        <v>6960</v>
      </c>
      <c r="P1944" s="1">
        <v>0.21</v>
      </c>
      <c r="Q1944" t="s">
        <v>6961</v>
      </c>
      <c r="R1944">
        <v>0</v>
      </c>
      <c r="S1944">
        <v>0</v>
      </c>
      <c r="T1944" s="10">
        <f t="shared" si="137"/>
        <v>1388.4297520661157</v>
      </c>
      <c r="U1944" s="30">
        <v>1679.9738917500001</v>
      </c>
      <c r="W1944">
        <f t="shared" si="136"/>
        <v>1680</v>
      </c>
      <c r="X1944" s="23">
        <f t="shared" si="138"/>
        <v>1680</v>
      </c>
      <c r="Y1944" t="s">
        <v>6957</v>
      </c>
      <c r="Z1944" t="s">
        <v>6957</v>
      </c>
      <c r="AA1944" t="s">
        <v>6958</v>
      </c>
      <c r="AB1944">
        <v>0</v>
      </c>
      <c r="AC1944">
        <v>0</v>
      </c>
    </row>
    <row r="1945" spans="1:29" ht="23.25">
      <c r="A1945">
        <v>1973</v>
      </c>
      <c r="B1945" t="s">
        <v>6956</v>
      </c>
      <c r="C1945" t="s">
        <v>6957</v>
      </c>
      <c r="D1945" t="s">
        <v>6957</v>
      </c>
      <c r="E1945" t="s">
        <v>6958</v>
      </c>
      <c r="F1945" t="s">
        <v>6958</v>
      </c>
      <c r="H1945" t="s">
        <v>10901</v>
      </c>
      <c r="I1945" t="s">
        <v>10950</v>
      </c>
      <c r="J1945" t="s">
        <v>6959</v>
      </c>
      <c r="K1945" t="s">
        <v>6959</v>
      </c>
      <c r="L1945">
        <v>0</v>
      </c>
      <c r="M1945">
        <v>0</v>
      </c>
      <c r="N1945">
        <v>0</v>
      </c>
      <c r="O1945" t="s">
        <v>6960</v>
      </c>
      <c r="P1945" s="1">
        <v>0.21</v>
      </c>
      <c r="Q1945" t="s">
        <v>6961</v>
      </c>
      <c r="R1945">
        <v>0</v>
      </c>
      <c r="S1945">
        <v>0</v>
      </c>
      <c r="T1945" s="10">
        <f t="shared" si="137"/>
        <v>1586.7768595041323</v>
      </c>
      <c r="U1945" s="30">
        <v>1921.3627207500001</v>
      </c>
      <c r="W1945">
        <f t="shared" si="136"/>
        <v>1920</v>
      </c>
      <c r="X1945" s="23">
        <f t="shared" si="138"/>
        <v>1920</v>
      </c>
      <c r="Y1945" t="s">
        <v>6957</v>
      </c>
      <c r="Z1945" t="s">
        <v>6957</v>
      </c>
      <c r="AA1945" t="s">
        <v>6958</v>
      </c>
      <c r="AB1945">
        <v>0</v>
      </c>
      <c r="AC1945">
        <v>0</v>
      </c>
    </row>
    <row r="1946" spans="1:29" ht="23.25">
      <c r="A1946">
        <v>1974</v>
      </c>
      <c r="B1946" t="s">
        <v>6956</v>
      </c>
      <c r="C1946" t="s">
        <v>6957</v>
      </c>
      <c r="D1946" t="s">
        <v>6957</v>
      </c>
      <c r="E1946" t="s">
        <v>6958</v>
      </c>
      <c r="F1946" t="s">
        <v>6958</v>
      </c>
      <c r="H1946" t="s">
        <v>10902</v>
      </c>
      <c r="I1946" t="s">
        <v>10951</v>
      </c>
      <c r="J1946" t="s">
        <v>6959</v>
      </c>
      <c r="K1946" t="s">
        <v>6959</v>
      </c>
      <c r="L1946">
        <v>0</v>
      </c>
      <c r="M1946">
        <v>0</v>
      </c>
      <c r="N1946">
        <v>0</v>
      </c>
      <c r="O1946" t="s">
        <v>6960</v>
      </c>
      <c r="P1946" s="1">
        <v>0.21</v>
      </c>
      <c r="Q1946" t="s">
        <v>6961</v>
      </c>
      <c r="R1946">
        <v>0</v>
      </c>
      <c r="S1946">
        <v>0</v>
      </c>
      <c r="T1946" s="10">
        <f t="shared" si="137"/>
        <v>1694.2148760330579</v>
      </c>
      <c r="U1946" s="30">
        <v>2046.1000477499997</v>
      </c>
      <c r="W1946">
        <f t="shared" si="136"/>
        <v>2050</v>
      </c>
      <c r="X1946" s="23">
        <f t="shared" si="138"/>
        <v>2050</v>
      </c>
      <c r="Y1946" t="s">
        <v>6957</v>
      </c>
      <c r="Z1946" t="s">
        <v>6957</v>
      </c>
      <c r="AA1946" t="s">
        <v>6958</v>
      </c>
      <c r="AB1946">
        <v>0</v>
      </c>
      <c r="AC1946">
        <v>0</v>
      </c>
    </row>
    <row r="1947" spans="1:29" ht="23.25">
      <c r="A1947">
        <v>1975</v>
      </c>
      <c r="B1947" t="s">
        <v>6956</v>
      </c>
      <c r="C1947" t="s">
        <v>6957</v>
      </c>
      <c r="D1947" t="s">
        <v>6957</v>
      </c>
      <c r="E1947" t="s">
        <v>6958</v>
      </c>
      <c r="F1947" t="s">
        <v>6958</v>
      </c>
      <c r="H1947" t="s">
        <v>10903</v>
      </c>
      <c r="I1947" t="s">
        <v>10952</v>
      </c>
      <c r="J1947" t="s">
        <v>6959</v>
      </c>
      <c r="K1947" t="s">
        <v>6959</v>
      </c>
      <c r="L1947">
        <v>0</v>
      </c>
      <c r="M1947">
        <v>0</v>
      </c>
      <c r="N1947">
        <v>0</v>
      </c>
      <c r="O1947" t="s">
        <v>6960</v>
      </c>
      <c r="P1947" s="1">
        <v>0.21</v>
      </c>
      <c r="Q1947" t="s">
        <v>6961</v>
      </c>
      <c r="R1947">
        <v>0</v>
      </c>
      <c r="S1947">
        <v>0</v>
      </c>
      <c r="T1947" s="10">
        <f t="shared" si="137"/>
        <v>1892.5619834710744</v>
      </c>
      <c r="U1947" s="30">
        <v>2294.7391664999996</v>
      </c>
      <c r="W1947">
        <f t="shared" si="136"/>
        <v>2290</v>
      </c>
      <c r="X1947" s="23">
        <f t="shared" si="138"/>
        <v>2290</v>
      </c>
      <c r="Y1947" t="s">
        <v>6957</v>
      </c>
      <c r="Z1947" t="s">
        <v>6957</v>
      </c>
      <c r="AA1947" t="s">
        <v>6958</v>
      </c>
      <c r="AB1947">
        <v>0</v>
      </c>
      <c r="AC1947">
        <v>0</v>
      </c>
    </row>
    <row r="1948" spans="1:29" ht="23.25">
      <c r="A1948">
        <v>1976</v>
      </c>
      <c r="B1948" t="s">
        <v>6956</v>
      </c>
      <c r="C1948" t="s">
        <v>6957</v>
      </c>
      <c r="D1948" t="s">
        <v>6957</v>
      </c>
      <c r="E1948" t="s">
        <v>6958</v>
      </c>
      <c r="F1948" t="s">
        <v>6958</v>
      </c>
      <c r="H1948" t="s">
        <v>10904</v>
      </c>
      <c r="I1948" t="s">
        <v>10953</v>
      </c>
      <c r="J1948" t="s">
        <v>6959</v>
      </c>
      <c r="K1948" t="s">
        <v>6959</v>
      </c>
      <c r="L1948">
        <v>0</v>
      </c>
      <c r="M1948">
        <v>0</v>
      </c>
      <c r="N1948">
        <v>0</v>
      </c>
      <c r="O1948" t="s">
        <v>6960</v>
      </c>
      <c r="P1948" s="1">
        <v>0.21</v>
      </c>
      <c r="Q1948" t="s">
        <v>6961</v>
      </c>
      <c r="R1948">
        <v>0</v>
      </c>
      <c r="S1948">
        <v>0</v>
      </c>
      <c r="T1948" s="10">
        <f t="shared" si="137"/>
        <v>33.057851239669425</v>
      </c>
      <c r="U1948" s="30">
        <v>42.800967</v>
      </c>
      <c r="W1948">
        <f t="shared" si="136"/>
        <v>40</v>
      </c>
      <c r="X1948" s="23">
        <f t="shared" si="138"/>
        <v>40</v>
      </c>
      <c r="Y1948" t="s">
        <v>6957</v>
      </c>
      <c r="Z1948" t="s">
        <v>6957</v>
      </c>
      <c r="AA1948" t="s">
        <v>6958</v>
      </c>
      <c r="AB1948">
        <v>0</v>
      </c>
      <c r="AC1948">
        <v>0</v>
      </c>
    </row>
    <row r="1949" spans="1:29" ht="23.25">
      <c r="A1949">
        <v>1977</v>
      </c>
      <c r="B1949" t="s">
        <v>6956</v>
      </c>
      <c r="C1949" t="s">
        <v>6957</v>
      </c>
      <c r="D1949" t="s">
        <v>6957</v>
      </c>
      <c r="E1949" t="s">
        <v>6958</v>
      </c>
      <c r="F1949" t="s">
        <v>6958</v>
      </c>
      <c r="H1949" t="s">
        <v>3470</v>
      </c>
      <c r="I1949" t="s">
        <v>6790</v>
      </c>
      <c r="J1949" t="s">
        <v>6959</v>
      </c>
      <c r="K1949" t="s">
        <v>6959</v>
      </c>
      <c r="L1949">
        <v>0</v>
      </c>
      <c r="M1949">
        <v>0</v>
      </c>
      <c r="N1949">
        <v>0</v>
      </c>
      <c r="O1949" t="s">
        <v>6960</v>
      </c>
      <c r="P1949" s="1">
        <v>0.21</v>
      </c>
      <c r="Q1949" t="s">
        <v>6961</v>
      </c>
      <c r="R1949">
        <v>0</v>
      </c>
      <c r="S1949">
        <v>0</v>
      </c>
      <c r="T1949" s="10">
        <f t="shared" si="137"/>
        <v>2132.2314049586776</v>
      </c>
      <c r="U1949" s="30">
        <v>2577.75202575</v>
      </c>
      <c r="W1949">
        <f t="shared" si="136"/>
        <v>2580</v>
      </c>
      <c r="X1949" s="23">
        <f t="shared" si="138"/>
        <v>2580</v>
      </c>
      <c r="Y1949" t="s">
        <v>6957</v>
      </c>
      <c r="Z1949" t="s">
        <v>6957</v>
      </c>
      <c r="AA1949" t="s">
        <v>6958</v>
      </c>
      <c r="AB1949">
        <v>0</v>
      </c>
      <c r="AC1949">
        <v>0</v>
      </c>
    </row>
    <row r="1950" spans="1:29" ht="23.25">
      <c r="A1950">
        <v>1978</v>
      </c>
      <c r="B1950" t="s">
        <v>6956</v>
      </c>
      <c r="C1950" t="s">
        <v>6957</v>
      </c>
      <c r="D1950" t="s">
        <v>6957</v>
      </c>
      <c r="E1950" t="s">
        <v>6958</v>
      </c>
      <c r="F1950" t="s">
        <v>6958</v>
      </c>
      <c r="H1950" t="s">
        <v>3480</v>
      </c>
      <c r="I1950" t="s">
        <v>6796</v>
      </c>
      <c r="J1950" t="s">
        <v>6959</v>
      </c>
      <c r="K1950" t="s">
        <v>6959</v>
      </c>
      <c r="L1950">
        <v>0</v>
      </c>
      <c r="M1950">
        <v>0</v>
      </c>
      <c r="N1950">
        <v>0</v>
      </c>
      <c r="O1950" t="s">
        <v>6960</v>
      </c>
      <c r="P1950" s="1">
        <v>0.21</v>
      </c>
      <c r="Q1950" t="s">
        <v>6961</v>
      </c>
      <c r="R1950">
        <v>0</v>
      </c>
      <c r="S1950">
        <v>0</v>
      </c>
      <c r="T1950" s="10">
        <f t="shared" si="137"/>
        <v>355.37190082644628</v>
      </c>
      <c r="U1950" s="30">
        <v>429.96823649999993</v>
      </c>
      <c r="W1950">
        <f t="shared" si="136"/>
        <v>430</v>
      </c>
      <c r="X1950" s="23">
        <f t="shared" si="138"/>
        <v>430</v>
      </c>
      <c r="Y1950" t="s">
        <v>6957</v>
      </c>
      <c r="Z1950" t="s">
        <v>6957</v>
      </c>
      <c r="AA1950" t="s">
        <v>6958</v>
      </c>
      <c r="AB1950">
        <v>0</v>
      </c>
      <c r="AC1950">
        <v>0</v>
      </c>
    </row>
    <row r="1951" spans="1:29" ht="23.25">
      <c r="A1951">
        <v>1979</v>
      </c>
      <c r="B1951" t="s">
        <v>6956</v>
      </c>
      <c r="C1951" t="s">
        <v>6957</v>
      </c>
      <c r="D1951" t="s">
        <v>6957</v>
      </c>
      <c r="E1951" t="s">
        <v>6958</v>
      </c>
      <c r="F1951" t="s">
        <v>6958</v>
      </c>
      <c r="H1951" t="s">
        <v>3482</v>
      </c>
      <c r="I1951" t="s">
        <v>6797</v>
      </c>
      <c r="J1951" t="s">
        <v>6959</v>
      </c>
      <c r="K1951" t="s">
        <v>6959</v>
      </c>
      <c r="L1951">
        <v>0</v>
      </c>
      <c r="M1951">
        <v>0</v>
      </c>
      <c r="N1951">
        <v>0</v>
      </c>
      <c r="O1951" t="s">
        <v>6960</v>
      </c>
      <c r="P1951" s="1">
        <v>0.21</v>
      </c>
      <c r="Q1951" t="s">
        <v>6961</v>
      </c>
      <c r="R1951">
        <v>0</v>
      </c>
      <c r="S1951">
        <v>0</v>
      </c>
      <c r="T1951" s="10">
        <f t="shared" si="137"/>
        <v>479.3388429752066</v>
      </c>
      <c r="U1951" s="30">
        <v>579.5020935</v>
      </c>
      <c r="W1951">
        <f t="shared" si="136"/>
        <v>580</v>
      </c>
      <c r="X1951" s="23">
        <f t="shared" si="138"/>
        <v>580</v>
      </c>
      <c r="Y1951" t="s">
        <v>6957</v>
      </c>
      <c r="Z1951" t="s">
        <v>6957</v>
      </c>
      <c r="AA1951" t="s">
        <v>6958</v>
      </c>
      <c r="AB1951">
        <v>0</v>
      </c>
      <c r="AC1951">
        <v>0</v>
      </c>
    </row>
    <row r="1952" spans="1:29" ht="23.25">
      <c r="A1952">
        <v>1980</v>
      </c>
      <c r="B1952" t="s">
        <v>6956</v>
      </c>
      <c r="C1952" t="s">
        <v>6957</v>
      </c>
      <c r="D1952" t="s">
        <v>6957</v>
      </c>
      <c r="E1952" t="s">
        <v>6958</v>
      </c>
      <c r="F1952" t="s">
        <v>6958</v>
      </c>
      <c r="H1952" t="s">
        <v>3483</v>
      </c>
      <c r="I1952" t="s">
        <v>6798</v>
      </c>
      <c r="J1952" t="s">
        <v>6959</v>
      </c>
      <c r="K1952" t="s">
        <v>6959</v>
      </c>
      <c r="L1952">
        <v>0</v>
      </c>
      <c r="M1952">
        <v>0</v>
      </c>
      <c r="N1952">
        <v>0</v>
      </c>
      <c r="O1952" t="s">
        <v>6960</v>
      </c>
      <c r="P1952" s="1">
        <v>0.21</v>
      </c>
      <c r="Q1952" t="s">
        <v>6961</v>
      </c>
      <c r="R1952">
        <v>0</v>
      </c>
      <c r="S1952">
        <v>0</v>
      </c>
      <c r="T1952" s="10">
        <f t="shared" si="137"/>
        <v>545.4545454545455</v>
      </c>
      <c r="U1952" s="30">
        <v>661.66305975</v>
      </c>
      <c r="W1952">
        <f t="shared" si="136"/>
        <v>660</v>
      </c>
      <c r="X1952" s="23">
        <f t="shared" si="138"/>
        <v>660</v>
      </c>
      <c r="Y1952" t="s">
        <v>6957</v>
      </c>
      <c r="Z1952" t="s">
        <v>6957</v>
      </c>
      <c r="AA1952" t="s">
        <v>6958</v>
      </c>
      <c r="AB1952">
        <v>0</v>
      </c>
      <c r="AC1952">
        <v>0</v>
      </c>
    </row>
    <row r="1953" spans="1:29" ht="23.25">
      <c r="A1953">
        <v>1981</v>
      </c>
      <c r="B1953" t="s">
        <v>6956</v>
      </c>
      <c r="C1953" t="s">
        <v>6957</v>
      </c>
      <c r="D1953" t="s">
        <v>6957</v>
      </c>
      <c r="E1953" t="s">
        <v>6958</v>
      </c>
      <c r="F1953" t="s">
        <v>6958</v>
      </c>
      <c r="H1953" t="s">
        <v>3493</v>
      </c>
      <c r="I1953" t="s">
        <v>6807</v>
      </c>
      <c r="J1953" t="s">
        <v>6959</v>
      </c>
      <c r="K1953" t="s">
        <v>6959</v>
      </c>
      <c r="L1953">
        <v>0</v>
      </c>
      <c r="M1953">
        <v>0</v>
      </c>
      <c r="N1953">
        <v>0</v>
      </c>
      <c r="O1953" t="s">
        <v>6960</v>
      </c>
      <c r="P1953" s="1">
        <v>0.21</v>
      </c>
      <c r="Q1953" t="s">
        <v>6961</v>
      </c>
      <c r="R1953">
        <v>0</v>
      </c>
      <c r="S1953">
        <v>0</v>
      </c>
      <c r="T1953" s="10">
        <f t="shared" si="137"/>
        <v>933.88429752066122</v>
      </c>
      <c r="U1953" s="30">
        <v>1133.7225074999999</v>
      </c>
      <c r="W1953">
        <f t="shared" ref="W1953:W2014" si="139">MROUND(U1953,10)</f>
        <v>1130</v>
      </c>
      <c r="X1953" s="23">
        <f t="shared" si="138"/>
        <v>1130</v>
      </c>
      <c r="Y1953" t="s">
        <v>6957</v>
      </c>
      <c r="Z1953" t="s">
        <v>6957</v>
      </c>
      <c r="AA1953" t="s">
        <v>6958</v>
      </c>
      <c r="AB1953">
        <v>0</v>
      </c>
      <c r="AC1953">
        <v>0</v>
      </c>
    </row>
    <row r="1954" spans="1:29" ht="23.25">
      <c r="A1954">
        <v>1982</v>
      </c>
      <c r="B1954" t="s">
        <v>6956</v>
      </c>
      <c r="C1954" t="s">
        <v>6957</v>
      </c>
      <c r="D1954" t="s">
        <v>6957</v>
      </c>
      <c r="E1954" t="s">
        <v>6958</v>
      </c>
      <c r="F1954" t="s">
        <v>6958</v>
      </c>
      <c r="H1954" t="s">
        <v>3494</v>
      </c>
      <c r="I1954" t="s">
        <v>6808</v>
      </c>
      <c r="J1954" t="s">
        <v>6959</v>
      </c>
      <c r="K1954" t="s">
        <v>6959</v>
      </c>
      <c r="L1954">
        <v>0</v>
      </c>
      <c r="M1954">
        <v>0</v>
      </c>
      <c r="N1954">
        <v>0</v>
      </c>
      <c r="O1954" t="s">
        <v>6960</v>
      </c>
      <c r="P1954" s="1">
        <v>0.21</v>
      </c>
      <c r="Q1954" t="s">
        <v>6961</v>
      </c>
      <c r="R1954">
        <v>0</v>
      </c>
      <c r="S1954">
        <v>0</v>
      </c>
      <c r="T1954" s="10">
        <f t="shared" si="137"/>
        <v>330.57851239669424</v>
      </c>
      <c r="U1954" s="30">
        <v>403.07837624999996</v>
      </c>
      <c r="W1954">
        <f t="shared" si="139"/>
        <v>400</v>
      </c>
      <c r="X1954" s="23">
        <f t="shared" si="138"/>
        <v>400</v>
      </c>
      <c r="Y1954" t="s">
        <v>6957</v>
      </c>
      <c r="Z1954" t="s">
        <v>6957</v>
      </c>
      <c r="AA1954" t="s">
        <v>6958</v>
      </c>
      <c r="AB1954">
        <v>0</v>
      </c>
      <c r="AC1954">
        <v>0</v>
      </c>
    </row>
    <row r="1955" spans="1:29" ht="23.25">
      <c r="A1955">
        <v>1983</v>
      </c>
      <c r="B1955" t="s">
        <v>6956</v>
      </c>
      <c r="C1955" t="s">
        <v>6957</v>
      </c>
      <c r="D1955" t="s">
        <v>6957</v>
      </c>
      <c r="E1955" t="s">
        <v>6958</v>
      </c>
      <c r="F1955" t="s">
        <v>6958</v>
      </c>
      <c r="H1955" t="s">
        <v>3495</v>
      </c>
      <c r="I1955" t="s">
        <v>6809</v>
      </c>
      <c r="J1955" t="s">
        <v>6959</v>
      </c>
      <c r="K1955" t="s">
        <v>6959</v>
      </c>
      <c r="L1955">
        <v>0</v>
      </c>
      <c r="M1955">
        <v>0</v>
      </c>
      <c r="N1955">
        <v>0</v>
      </c>
      <c r="O1955" t="s">
        <v>6960</v>
      </c>
      <c r="P1955" s="1">
        <v>0.21</v>
      </c>
      <c r="Q1955" t="s">
        <v>6961</v>
      </c>
      <c r="R1955">
        <v>0</v>
      </c>
      <c r="S1955">
        <v>0</v>
      </c>
      <c r="T1955" s="10">
        <f t="shared" si="137"/>
        <v>933.88429752066122</v>
      </c>
      <c r="U1955" s="30">
        <v>1133.7225074999999</v>
      </c>
      <c r="W1955">
        <f t="shared" si="139"/>
        <v>1130</v>
      </c>
      <c r="X1955" s="23">
        <f t="shared" si="138"/>
        <v>1130</v>
      </c>
      <c r="Y1955" t="s">
        <v>6957</v>
      </c>
      <c r="Z1955" t="s">
        <v>6957</v>
      </c>
      <c r="AA1955" t="s">
        <v>6958</v>
      </c>
      <c r="AB1955">
        <v>0</v>
      </c>
      <c r="AC1955">
        <v>0</v>
      </c>
    </row>
    <row r="1956" spans="1:29" ht="23.25">
      <c r="A1956">
        <v>1984</v>
      </c>
      <c r="B1956" t="s">
        <v>6956</v>
      </c>
      <c r="C1956" t="s">
        <v>6957</v>
      </c>
      <c r="D1956" t="s">
        <v>6957</v>
      </c>
      <c r="E1956" t="s">
        <v>6958</v>
      </c>
      <c r="F1956" t="s">
        <v>6958</v>
      </c>
      <c r="H1956" t="s">
        <v>3496</v>
      </c>
      <c r="I1956" t="s">
        <v>6810</v>
      </c>
      <c r="J1956" t="s">
        <v>6959</v>
      </c>
      <c r="K1956" t="s">
        <v>6959</v>
      </c>
      <c r="L1956">
        <v>0</v>
      </c>
      <c r="M1956">
        <v>0</v>
      </c>
      <c r="N1956">
        <v>0</v>
      </c>
      <c r="O1956" t="s">
        <v>6960</v>
      </c>
      <c r="P1956" s="1">
        <v>0.21</v>
      </c>
      <c r="Q1956" t="s">
        <v>6961</v>
      </c>
      <c r="R1956">
        <v>0</v>
      </c>
      <c r="S1956">
        <v>0</v>
      </c>
      <c r="T1956" s="10">
        <f t="shared" si="137"/>
        <v>330.57851239669424</v>
      </c>
      <c r="U1956" s="30">
        <v>403.07837624999996</v>
      </c>
      <c r="W1956">
        <f t="shared" si="139"/>
        <v>400</v>
      </c>
      <c r="X1956" s="23">
        <f t="shared" si="138"/>
        <v>400</v>
      </c>
      <c r="Y1956" t="s">
        <v>6957</v>
      </c>
      <c r="Z1956" t="s">
        <v>6957</v>
      </c>
      <c r="AA1956" t="s">
        <v>6958</v>
      </c>
      <c r="AB1956">
        <v>0</v>
      </c>
      <c r="AC1956">
        <v>0</v>
      </c>
    </row>
    <row r="1957" spans="1:29" ht="23.25">
      <c r="A1957">
        <v>1985</v>
      </c>
      <c r="B1957" t="s">
        <v>6956</v>
      </c>
      <c r="C1957" t="s">
        <v>6957</v>
      </c>
      <c r="D1957" t="s">
        <v>6957</v>
      </c>
      <c r="E1957" t="s">
        <v>6958</v>
      </c>
      <c r="F1957" t="s">
        <v>6958</v>
      </c>
      <c r="H1957" t="s">
        <v>3497</v>
      </c>
      <c r="I1957" t="s">
        <v>6811</v>
      </c>
      <c r="J1957" t="s">
        <v>6959</v>
      </c>
      <c r="K1957" t="s">
        <v>6959</v>
      </c>
      <c r="L1957">
        <v>0</v>
      </c>
      <c r="M1957">
        <v>0</v>
      </c>
      <c r="N1957">
        <v>0</v>
      </c>
      <c r="O1957" t="s">
        <v>6960</v>
      </c>
      <c r="P1957" s="1">
        <v>0.21</v>
      </c>
      <c r="Q1957" t="s">
        <v>6961</v>
      </c>
      <c r="R1957">
        <v>0</v>
      </c>
      <c r="S1957">
        <v>0</v>
      </c>
      <c r="T1957" s="10">
        <f t="shared" si="137"/>
        <v>933.88429752066122</v>
      </c>
      <c r="U1957" s="30">
        <v>1133.7225074999999</v>
      </c>
      <c r="W1957">
        <f t="shared" si="139"/>
        <v>1130</v>
      </c>
      <c r="X1957" s="23">
        <f t="shared" si="138"/>
        <v>1130</v>
      </c>
      <c r="Y1957" t="s">
        <v>6957</v>
      </c>
      <c r="Z1957" t="s">
        <v>6957</v>
      </c>
      <c r="AA1957" t="s">
        <v>6958</v>
      </c>
      <c r="AB1957">
        <v>0</v>
      </c>
      <c r="AC1957">
        <v>0</v>
      </c>
    </row>
    <row r="1958" spans="1:29" ht="23.25">
      <c r="A1958">
        <v>1986</v>
      </c>
      <c r="B1958" t="s">
        <v>6956</v>
      </c>
      <c r="C1958" t="s">
        <v>6957</v>
      </c>
      <c r="D1958" t="s">
        <v>6957</v>
      </c>
      <c r="E1958" t="s">
        <v>6958</v>
      </c>
      <c r="F1958" t="s">
        <v>6958</v>
      </c>
      <c r="H1958" t="s">
        <v>3498</v>
      </c>
      <c r="I1958" t="s">
        <v>6812</v>
      </c>
      <c r="J1958" t="s">
        <v>6959</v>
      </c>
      <c r="K1958" t="s">
        <v>6959</v>
      </c>
      <c r="L1958">
        <v>0</v>
      </c>
      <c r="M1958">
        <v>0</v>
      </c>
      <c r="N1958">
        <v>0</v>
      </c>
      <c r="O1958" t="s">
        <v>6960</v>
      </c>
      <c r="P1958" s="1">
        <v>0.21</v>
      </c>
      <c r="Q1958" t="s">
        <v>6961</v>
      </c>
      <c r="R1958">
        <v>0</v>
      </c>
      <c r="S1958">
        <v>0</v>
      </c>
      <c r="T1958" s="10">
        <f t="shared" si="137"/>
        <v>330.57851239669424</v>
      </c>
      <c r="U1958" s="30">
        <v>403.07837624999996</v>
      </c>
      <c r="W1958">
        <f t="shared" si="139"/>
        <v>400</v>
      </c>
      <c r="X1958" s="23">
        <f t="shared" si="138"/>
        <v>400</v>
      </c>
      <c r="Y1958" t="s">
        <v>6957</v>
      </c>
      <c r="Z1958" t="s">
        <v>6957</v>
      </c>
      <c r="AA1958" t="s">
        <v>6958</v>
      </c>
      <c r="AB1958">
        <v>0</v>
      </c>
      <c r="AC1958">
        <v>0</v>
      </c>
    </row>
    <row r="1959" spans="1:29" ht="23.25">
      <c r="A1959">
        <v>1987</v>
      </c>
      <c r="B1959" t="s">
        <v>6956</v>
      </c>
      <c r="C1959" t="s">
        <v>6957</v>
      </c>
      <c r="D1959" t="s">
        <v>6957</v>
      </c>
      <c r="E1959" t="s">
        <v>6958</v>
      </c>
      <c r="F1959" t="s">
        <v>6958</v>
      </c>
      <c r="H1959" t="s">
        <v>3499</v>
      </c>
      <c r="I1959" t="s">
        <v>6813</v>
      </c>
      <c r="J1959" t="s">
        <v>6959</v>
      </c>
      <c r="K1959" t="s">
        <v>6959</v>
      </c>
      <c r="L1959">
        <v>0</v>
      </c>
      <c r="M1959">
        <v>0</v>
      </c>
      <c r="N1959">
        <v>0</v>
      </c>
      <c r="O1959" t="s">
        <v>6960</v>
      </c>
      <c r="P1959" s="1">
        <v>0.21</v>
      </c>
      <c r="Q1959" t="s">
        <v>6961</v>
      </c>
      <c r="R1959">
        <v>0</v>
      </c>
      <c r="S1959">
        <v>0</v>
      </c>
      <c r="T1959" s="10">
        <f t="shared" si="137"/>
        <v>933.88429752066122</v>
      </c>
      <c r="U1959" s="30">
        <v>1133.7225074999999</v>
      </c>
      <c r="W1959">
        <f t="shared" si="139"/>
        <v>1130</v>
      </c>
      <c r="X1959" s="23">
        <f t="shared" si="138"/>
        <v>1130</v>
      </c>
      <c r="Y1959" t="s">
        <v>6957</v>
      </c>
      <c r="Z1959" t="s">
        <v>6957</v>
      </c>
      <c r="AA1959" t="s">
        <v>6958</v>
      </c>
      <c r="AB1959">
        <v>0</v>
      </c>
      <c r="AC1959">
        <v>0</v>
      </c>
    </row>
    <row r="1960" spans="1:29" ht="23.25">
      <c r="A1960">
        <v>1988</v>
      </c>
      <c r="B1960" t="s">
        <v>6956</v>
      </c>
      <c r="C1960" t="s">
        <v>6957</v>
      </c>
      <c r="D1960" t="s">
        <v>6957</v>
      </c>
      <c r="E1960" t="s">
        <v>6958</v>
      </c>
      <c r="F1960" t="s">
        <v>6958</v>
      </c>
      <c r="H1960" t="s">
        <v>3500</v>
      </c>
      <c r="I1960" t="s">
        <v>6814</v>
      </c>
      <c r="J1960" t="s">
        <v>6959</v>
      </c>
      <c r="K1960" t="s">
        <v>6959</v>
      </c>
      <c r="L1960">
        <v>0</v>
      </c>
      <c r="M1960">
        <v>0</v>
      </c>
      <c r="N1960">
        <v>0</v>
      </c>
      <c r="O1960" t="s">
        <v>6960</v>
      </c>
      <c r="P1960" s="1">
        <v>0.21</v>
      </c>
      <c r="Q1960" t="s">
        <v>6961</v>
      </c>
      <c r="R1960">
        <v>0</v>
      </c>
      <c r="S1960">
        <v>0</v>
      </c>
      <c r="T1960" s="10">
        <f t="shared" si="137"/>
        <v>330.57851239669424</v>
      </c>
      <c r="U1960" s="30">
        <v>403.07837624999996</v>
      </c>
      <c r="W1960">
        <f t="shared" si="139"/>
        <v>400</v>
      </c>
      <c r="X1960" s="23">
        <f t="shared" si="138"/>
        <v>400</v>
      </c>
      <c r="Y1960" t="s">
        <v>6957</v>
      </c>
      <c r="Z1960" t="s">
        <v>6957</v>
      </c>
      <c r="AA1960" t="s">
        <v>6958</v>
      </c>
      <c r="AB1960">
        <v>0</v>
      </c>
      <c r="AC1960">
        <v>0</v>
      </c>
    </row>
    <row r="1961" spans="1:29" ht="23.25">
      <c r="A1961">
        <v>1989</v>
      </c>
      <c r="B1961" t="s">
        <v>6956</v>
      </c>
      <c r="C1961" t="s">
        <v>6957</v>
      </c>
      <c r="D1961" t="s">
        <v>6957</v>
      </c>
      <c r="E1961" t="s">
        <v>6958</v>
      </c>
      <c r="F1961" t="s">
        <v>6958</v>
      </c>
      <c r="H1961" t="s">
        <v>3501</v>
      </c>
      <c r="I1961" t="s">
        <v>6815</v>
      </c>
      <c r="J1961" t="s">
        <v>6959</v>
      </c>
      <c r="K1961" t="s">
        <v>6959</v>
      </c>
      <c r="L1961">
        <v>0</v>
      </c>
      <c r="M1961">
        <v>0</v>
      </c>
      <c r="N1961">
        <v>0</v>
      </c>
      <c r="O1961" t="s">
        <v>6960</v>
      </c>
      <c r="P1961" s="1">
        <v>0.21</v>
      </c>
      <c r="Q1961" t="s">
        <v>6961</v>
      </c>
      <c r="R1961">
        <v>0</v>
      </c>
      <c r="S1961">
        <v>0</v>
      </c>
      <c r="T1961" s="10">
        <f t="shared" si="137"/>
        <v>933.88429752066122</v>
      </c>
      <c r="U1961" s="30">
        <v>1133.7225074999999</v>
      </c>
      <c r="W1961">
        <f t="shared" si="139"/>
        <v>1130</v>
      </c>
      <c r="X1961" s="23">
        <f t="shared" si="138"/>
        <v>1130</v>
      </c>
      <c r="Y1961" t="s">
        <v>6957</v>
      </c>
      <c r="Z1961" t="s">
        <v>6957</v>
      </c>
      <c r="AA1961" t="s">
        <v>6958</v>
      </c>
      <c r="AB1961">
        <v>0</v>
      </c>
      <c r="AC1961">
        <v>0</v>
      </c>
    </row>
    <row r="1962" spans="1:29" ht="23.25">
      <c r="A1962">
        <v>1990</v>
      </c>
      <c r="B1962" t="s">
        <v>6956</v>
      </c>
      <c r="C1962" t="s">
        <v>6957</v>
      </c>
      <c r="D1962" t="s">
        <v>6957</v>
      </c>
      <c r="E1962" t="s">
        <v>6958</v>
      </c>
      <c r="F1962" t="s">
        <v>6958</v>
      </c>
      <c r="H1962" t="s">
        <v>3502</v>
      </c>
      <c r="I1962" t="s">
        <v>6816</v>
      </c>
      <c r="J1962" t="s">
        <v>6959</v>
      </c>
      <c r="K1962" t="s">
        <v>6959</v>
      </c>
      <c r="L1962">
        <v>0</v>
      </c>
      <c r="M1962">
        <v>0</v>
      </c>
      <c r="N1962">
        <v>0</v>
      </c>
      <c r="O1962" t="s">
        <v>6960</v>
      </c>
      <c r="P1962" s="1">
        <v>0.21</v>
      </c>
      <c r="Q1962" t="s">
        <v>6961</v>
      </c>
      <c r="R1962">
        <v>0</v>
      </c>
      <c r="S1962">
        <v>0</v>
      </c>
      <c r="T1962" s="10">
        <f t="shared" si="137"/>
        <v>330.57851239669424</v>
      </c>
      <c r="U1962" s="30">
        <v>403.07837624999996</v>
      </c>
      <c r="W1962">
        <f t="shared" si="139"/>
        <v>400</v>
      </c>
      <c r="X1962" s="23">
        <f t="shared" si="138"/>
        <v>400</v>
      </c>
      <c r="Y1962" t="s">
        <v>6957</v>
      </c>
      <c r="Z1962" t="s">
        <v>6957</v>
      </c>
      <c r="AA1962" t="s">
        <v>6958</v>
      </c>
      <c r="AB1962">
        <v>0</v>
      </c>
      <c r="AC1962">
        <v>0</v>
      </c>
    </row>
    <row r="1963" spans="1:29" ht="23.25">
      <c r="A1963">
        <v>1991</v>
      </c>
      <c r="B1963" t="s">
        <v>6956</v>
      </c>
      <c r="C1963" t="s">
        <v>6957</v>
      </c>
      <c r="D1963" t="s">
        <v>6957</v>
      </c>
      <c r="E1963" t="s">
        <v>6958</v>
      </c>
      <c r="F1963" t="s">
        <v>6958</v>
      </c>
      <c r="H1963" t="s">
        <v>3503</v>
      </c>
      <c r="I1963" t="s">
        <v>6817</v>
      </c>
      <c r="J1963" t="s">
        <v>6959</v>
      </c>
      <c r="K1963" t="s">
        <v>6959</v>
      </c>
      <c r="L1963">
        <v>0</v>
      </c>
      <c r="M1963">
        <v>0</v>
      </c>
      <c r="N1963">
        <v>0</v>
      </c>
      <c r="O1963" t="s">
        <v>6960</v>
      </c>
      <c r="P1963" s="1">
        <v>0.21</v>
      </c>
      <c r="Q1963" t="s">
        <v>6961</v>
      </c>
      <c r="R1963">
        <v>0</v>
      </c>
      <c r="S1963">
        <v>0</v>
      </c>
      <c r="T1963" s="10">
        <f t="shared" si="137"/>
        <v>933.88429752066122</v>
      </c>
      <c r="U1963" s="30">
        <v>1133.7225074999999</v>
      </c>
      <c r="W1963">
        <f t="shared" si="139"/>
        <v>1130</v>
      </c>
      <c r="X1963" s="23">
        <f t="shared" si="138"/>
        <v>1130</v>
      </c>
      <c r="Y1963" t="s">
        <v>6957</v>
      </c>
      <c r="Z1963" t="s">
        <v>6957</v>
      </c>
      <c r="AA1963" t="s">
        <v>6958</v>
      </c>
      <c r="AB1963">
        <v>0</v>
      </c>
      <c r="AC1963">
        <v>0</v>
      </c>
    </row>
    <row r="1964" spans="1:29" ht="23.25">
      <c r="A1964">
        <v>1992</v>
      </c>
      <c r="B1964" t="s">
        <v>6956</v>
      </c>
      <c r="C1964" t="s">
        <v>6957</v>
      </c>
      <c r="D1964" t="s">
        <v>6957</v>
      </c>
      <c r="E1964" t="s">
        <v>6958</v>
      </c>
      <c r="F1964" t="s">
        <v>6958</v>
      </c>
      <c r="H1964" t="s">
        <v>3504</v>
      </c>
      <c r="I1964" t="s">
        <v>6818</v>
      </c>
      <c r="J1964" t="s">
        <v>6959</v>
      </c>
      <c r="K1964" t="s">
        <v>6959</v>
      </c>
      <c r="L1964">
        <v>0</v>
      </c>
      <c r="M1964">
        <v>0</v>
      </c>
      <c r="N1964">
        <v>0</v>
      </c>
      <c r="O1964" t="s">
        <v>6960</v>
      </c>
      <c r="P1964" s="1">
        <v>0.21</v>
      </c>
      <c r="Q1964" t="s">
        <v>6961</v>
      </c>
      <c r="R1964">
        <v>0</v>
      </c>
      <c r="S1964">
        <v>0</v>
      </c>
      <c r="T1964" s="10">
        <f t="shared" si="137"/>
        <v>330.57851239669424</v>
      </c>
      <c r="U1964" s="30">
        <v>403.07837624999996</v>
      </c>
      <c r="W1964">
        <f t="shared" si="139"/>
        <v>400</v>
      </c>
      <c r="X1964" s="23">
        <f t="shared" si="138"/>
        <v>400</v>
      </c>
      <c r="Y1964" t="s">
        <v>6957</v>
      </c>
      <c r="Z1964" t="s">
        <v>6957</v>
      </c>
      <c r="AA1964" t="s">
        <v>6958</v>
      </c>
      <c r="AB1964">
        <v>0</v>
      </c>
      <c r="AC1964">
        <v>0</v>
      </c>
    </row>
    <row r="1965" spans="1:29" ht="23.25">
      <c r="A1965">
        <v>1993</v>
      </c>
      <c r="B1965" t="s">
        <v>6956</v>
      </c>
      <c r="C1965" t="s">
        <v>6957</v>
      </c>
      <c r="D1965" t="s">
        <v>6957</v>
      </c>
      <c r="E1965" t="s">
        <v>6958</v>
      </c>
      <c r="F1965" t="s">
        <v>6958</v>
      </c>
      <c r="H1965" t="s">
        <v>3505</v>
      </c>
      <c r="I1965" t="s">
        <v>6819</v>
      </c>
      <c r="J1965" t="s">
        <v>6959</v>
      </c>
      <c r="K1965" t="s">
        <v>6959</v>
      </c>
      <c r="L1965">
        <v>0</v>
      </c>
      <c r="M1965">
        <v>0</v>
      </c>
      <c r="N1965">
        <v>0</v>
      </c>
      <c r="O1965" t="s">
        <v>6960</v>
      </c>
      <c r="P1965" s="1">
        <v>0.21</v>
      </c>
      <c r="Q1965" t="s">
        <v>6961</v>
      </c>
      <c r="R1965">
        <v>0</v>
      </c>
      <c r="S1965">
        <v>0</v>
      </c>
      <c r="T1965" s="10">
        <f t="shared" si="137"/>
        <v>933.88429752066122</v>
      </c>
      <c r="U1965" s="30">
        <v>1133.7225074999999</v>
      </c>
      <c r="W1965">
        <f t="shared" si="139"/>
        <v>1130</v>
      </c>
      <c r="X1965" s="23">
        <f t="shared" si="138"/>
        <v>1130</v>
      </c>
      <c r="Y1965" t="s">
        <v>6957</v>
      </c>
      <c r="Z1965" t="s">
        <v>6957</v>
      </c>
      <c r="AA1965" t="s">
        <v>6958</v>
      </c>
      <c r="AB1965">
        <v>0</v>
      </c>
      <c r="AC1965">
        <v>0</v>
      </c>
    </row>
    <row r="1966" spans="1:29" ht="23.25">
      <c r="A1966">
        <v>1994</v>
      </c>
      <c r="B1966" t="s">
        <v>6956</v>
      </c>
      <c r="C1966" t="s">
        <v>6957</v>
      </c>
      <c r="D1966" t="s">
        <v>6957</v>
      </c>
      <c r="E1966" t="s">
        <v>6958</v>
      </c>
      <c r="F1966" t="s">
        <v>6958</v>
      </c>
      <c r="H1966" t="s">
        <v>3506</v>
      </c>
      <c r="I1966" t="s">
        <v>6820</v>
      </c>
      <c r="J1966" t="s">
        <v>6959</v>
      </c>
      <c r="K1966" t="s">
        <v>6959</v>
      </c>
      <c r="L1966">
        <v>0</v>
      </c>
      <c r="M1966">
        <v>0</v>
      </c>
      <c r="N1966">
        <v>0</v>
      </c>
      <c r="O1966" t="s">
        <v>6960</v>
      </c>
      <c r="P1966" s="1">
        <v>0.21</v>
      </c>
      <c r="Q1966" t="s">
        <v>6961</v>
      </c>
      <c r="R1966">
        <v>0</v>
      </c>
      <c r="S1966">
        <v>0</v>
      </c>
      <c r="T1966" s="10">
        <f t="shared" si="137"/>
        <v>330.57851239669424</v>
      </c>
      <c r="U1966" s="30">
        <v>403.07837624999996</v>
      </c>
      <c r="W1966">
        <f t="shared" si="139"/>
        <v>400</v>
      </c>
      <c r="X1966" s="23">
        <f t="shared" si="138"/>
        <v>400</v>
      </c>
      <c r="Y1966" t="s">
        <v>6957</v>
      </c>
      <c r="Z1966" t="s">
        <v>6957</v>
      </c>
      <c r="AA1966" t="s">
        <v>6958</v>
      </c>
      <c r="AB1966">
        <v>0</v>
      </c>
      <c r="AC1966">
        <v>0</v>
      </c>
    </row>
    <row r="1967" spans="1:29" ht="23.25">
      <c r="A1967">
        <v>1995</v>
      </c>
      <c r="B1967" t="s">
        <v>6956</v>
      </c>
      <c r="C1967" t="s">
        <v>6957</v>
      </c>
      <c r="D1967" t="s">
        <v>6957</v>
      </c>
      <c r="E1967" t="s">
        <v>6958</v>
      </c>
      <c r="F1967" t="s">
        <v>6958</v>
      </c>
      <c r="H1967" t="s">
        <v>3507</v>
      </c>
      <c r="I1967" t="s">
        <v>6821</v>
      </c>
      <c r="J1967" t="s">
        <v>6959</v>
      </c>
      <c r="K1967" t="s">
        <v>6959</v>
      </c>
      <c r="L1967">
        <v>0</v>
      </c>
      <c r="M1967">
        <v>0</v>
      </c>
      <c r="N1967">
        <v>0</v>
      </c>
      <c r="O1967" t="s">
        <v>6960</v>
      </c>
      <c r="P1967" s="1">
        <v>0.21</v>
      </c>
      <c r="Q1967" t="s">
        <v>6961</v>
      </c>
      <c r="R1967">
        <v>0</v>
      </c>
      <c r="S1967">
        <v>0</v>
      </c>
      <c r="T1967" s="10">
        <f t="shared" si="137"/>
        <v>933.88429752066122</v>
      </c>
      <c r="U1967" s="30">
        <v>1133.7225074999999</v>
      </c>
      <c r="W1967">
        <f t="shared" si="139"/>
        <v>1130</v>
      </c>
      <c r="X1967" s="23">
        <f t="shared" si="138"/>
        <v>1130</v>
      </c>
      <c r="Y1967" t="s">
        <v>6957</v>
      </c>
      <c r="Z1967" t="s">
        <v>6957</v>
      </c>
      <c r="AA1967" t="s">
        <v>6958</v>
      </c>
      <c r="AB1967">
        <v>0</v>
      </c>
      <c r="AC1967">
        <v>0</v>
      </c>
    </row>
    <row r="1968" spans="1:29" ht="23.25">
      <c r="A1968">
        <v>1996</v>
      </c>
      <c r="B1968" t="s">
        <v>6956</v>
      </c>
      <c r="C1968" t="s">
        <v>6957</v>
      </c>
      <c r="D1968" t="s">
        <v>6957</v>
      </c>
      <c r="E1968" t="s">
        <v>6958</v>
      </c>
      <c r="F1968" t="s">
        <v>6958</v>
      </c>
      <c r="H1968" t="s">
        <v>3508</v>
      </c>
      <c r="I1968" t="s">
        <v>6822</v>
      </c>
      <c r="J1968" t="s">
        <v>6959</v>
      </c>
      <c r="K1968" t="s">
        <v>6959</v>
      </c>
      <c r="L1968">
        <v>0</v>
      </c>
      <c r="M1968">
        <v>0</v>
      </c>
      <c r="N1968">
        <v>0</v>
      </c>
      <c r="O1968" t="s">
        <v>6960</v>
      </c>
      <c r="P1968" s="1">
        <v>0.21</v>
      </c>
      <c r="Q1968" t="s">
        <v>6961</v>
      </c>
      <c r="R1968">
        <v>0</v>
      </c>
      <c r="S1968">
        <v>0</v>
      </c>
      <c r="T1968" s="10">
        <f t="shared" si="137"/>
        <v>330.57851239669424</v>
      </c>
      <c r="U1968" s="30">
        <v>403.07837624999996</v>
      </c>
      <c r="W1968">
        <f t="shared" si="139"/>
        <v>400</v>
      </c>
      <c r="X1968" s="23">
        <f t="shared" si="138"/>
        <v>400</v>
      </c>
      <c r="Y1968" t="s">
        <v>6957</v>
      </c>
      <c r="Z1968" t="s">
        <v>6957</v>
      </c>
      <c r="AA1968" t="s">
        <v>6958</v>
      </c>
      <c r="AB1968">
        <v>0</v>
      </c>
      <c r="AC1968">
        <v>0</v>
      </c>
    </row>
    <row r="1969" spans="1:29" ht="23.25">
      <c r="A1969">
        <v>1997</v>
      </c>
      <c r="B1969" t="s">
        <v>6956</v>
      </c>
      <c r="C1969" t="s">
        <v>6957</v>
      </c>
      <c r="D1969" t="s">
        <v>6957</v>
      </c>
      <c r="E1969" t="s">
        <v>6958</v>
      </c>
      <c r="F1969" t="s">
        <v>6958</v>
      </c>
      <c r="H1969" t="s">
        <v>3509</v>
      </c>
      <c r="I1969" t="s">
        <v>6823</v>
      </c>
      <c r="J1969" t="s">
        <v>6959</v>
      </c>
      <c r="K1969" t="s">
        <v>6959</v>
      </c>
      <c r="L1969">
        <v>0</v>
      </c>
      <c r="M1969">
        <v>0</v>
      </c>
      <c r="N1969">
        <v>0</v>
      </c>
      <c r="O1969" t="s">
        <v>6960</v>
      </c>
      <c r="P1969" s="1">
        <v>0.21</v>
      </c>
      <c r="Q1969" t="s">
        <v>6961</v>
      </c>
      <c r="R1969">
        <v>0</v>
      </c>
      <c r="S1969">
        <v>0</v>
      </c>
      <c r="T1969" s="10">
        <f t="shared" si="137"/>
        <v>933.88429752066122</v>
      </c>
      <c r="U1969" s="30">
        <v>1133.7225074999999</v>
      </c>
      <c r="W1969">
        <f t="shared" si="139"/>
        <v>1130</v>
      </c>
      <c r="X1969" s="23">
        <f t="shared" si="138"/>
        <v>1130</v>
      </c>
      <c r="Y1969" t="s">
        <v>6957</v>
      </c>
      <c r="Z1969" t="s">
        <v>6957</v>
      </c>
      <c r="AA1969" t="s">
        <v>6958</v>
      </c>
      <c r="AB1969">
        <v>0</v>
      </c>
      <c r="AC1969">
        <v>0</v>
      </c>
    </row>
    <row r="1970" spans="1:29" ht="23.25">
      <c r="A1970">
        <v>1998</v>
      </c>
      <c r="B1970" t="s">
        <v>6956</v>
      </c>
      <c r="C1970" t="s">
        <v>6957</v>
      </c>
      <c r="D1970" t="s">
        <v>6957</v>
      </c>
      <c r="E1970" t="s">
        <v>6958</v>
      </c>
      <c r="F1970" t="s">
        <v>6958</v>
      </c>
      <c r="H1970" t="s">
        <v>3510</v>
      </c>
      <c r="I1970" t="s">
        <v>6824</v>
      </c>
      <c r="J1970" t="s">
        <v>6959</v>
      </c>
      <c r="K1970" t="s">
        <v>6959</v>
      </c>
      <c r="L1970">
        <v>0</v>
      </c>
      <c r="M1970">
        <v>0</v>
      </c>
      <c r="N1970">
        <v>0</v>
      </c>
      <c r="O1970" t="s">
        <v>6960</v>
      </c>
      <c r="P1970" s="1">
        <v>0.21</v>
      </c>
      <c r="Q1970" t="s">
        <v>6961</v>
      </c>
      <c r="R1970">
        <v>0</v>
      </c>
      <c r="S1970">
        <v>0</v>
      </c>
      <c r="T1970" s="10">
        <f t="shared" si="137"/>
        <v>330.57851239669424</v>
      </c>
      <c r="U1970" s="30">
        <v>403.07837624999996</v>
      </c>
      <c r="W1970">
        <f t="shared" si="139"/>
        <v>400</v>
      </c>
      <c r="X1970" s="23">
        <f t="shared" si="138"/>
        <v>400</v>
      </c>
      <c r="Y1970" t="s">
        <v>6957</v>
      </c>
      <c r="Z1970" t="s">
        <v>6957</v>
      </c>
      <c r="AA1970" t="s">
        <v>6958</v>
      </c>
      <c r="AB1970">
        <v>0</v>
      </c>
      <c r="AC1970">
        <v>0</v>
      </c>
    </row>
    <row r="1971" spans="1:29" ht="23.25">
      <c r="A1971">
        <v>1999</v>
      </c>
      <c r="B1971" t="s">
        <v>6956</v>
      </c>
      <c r="C1971" t="s">
        <v>6957</v>
      </c>
      <c r="D1971" t="s">
        <v>6957</v>
      </c>
      <c r="E1971" t="s">
        <v>6958</v>
      </c>
      <c r="F1971" t="s">
        <v>6958</v>
      </c>
      <c r="H1971" t="s">
        <v>3512</v>
      </c>
      <c r="I1971" t="s">
        <v>6825</v>
      </c>
      <c r="J1971" t="s">
        <v>6959</v>
      </c>
      <c r="K1971" t="s">
        <v>6959</v>
      </c>
      <c r="L1971">
        <v>0</v>
      </c>
      <c r="M1971">
        <v>0</v>
      </c>
      <c r="N1971">
        <v>0</v>
      </c>
      <c r="O1971" t="s">
        <v>6960</v>
      </c>
      <c r="P1971" s="1">
        <v>0.21</v>
      </c>
      <c r="Q1971" t="s">
        <v>6961</v>
      </c>
      <c r="R1971">
        <v>0</v>
      </c>
      <c r="S1971">
        <v>0</v>
      </c>
      <c r="T1971" s="10">
        <f t="shared" si="137"/>
        <v>99.173553719008268</v>
      </c>
      <c r="U1971" s="30">
        <v>121.42213874999999</v>
      </c>
      <c r="W1971">
        <f t="shared" si="139"/>
        <v>120</v>
      </c>
      <c r="X1971" s="23">
        <f t="shared" si="138"/>
        <v>120</v>
      </c>
      <c r="Y1971" t="s">
        <v>6957</v>
      </c>
      <c r="Z1971" t="s">
        <v>6957</v>
      </c>
      <c r="AA1971" t="s">
        <v>6958</v>
      </c>
      <c r="AB1971">
        <v>0</v>
      </c>
      <c r="AC1971">
        <v>0</v>
      </c>
    </row>
    <row r="1972" spans="1:29" ht="23.25">
      <c r="A1972">
        <v>2000</v>
      </c>
      <c r="B1972" t="s">
        <v>6956</v>
      </c>
      <c r="C1972" t="s">
        <v>6957</v>
      </c>
      <c r="D1972" t="s">
        <v>6957</v>
      </c>
      <c r="E1972" t="s">
        <v>6958</v>
      </c>
      <c r="F1972" t="s">
        <v>6958</v>
      </c>
      <c r="H1972" t="s">
        <v>3513</v>
      </c>
      <c r="I1972" t="s">
        <v>6826</v>
      </c>
      <c r="J1972" t="s">
        <v>6959</v>
      </c>
      <c r="K1972" t="s">
        <v>6959</v>
      </c>
      <c r="L1972">
        <v>0</v>
      </c>
      <c r="M1972">
        <v>0</v>
      </c>
      <c r="N1972">
        <v>0</v>
      </c>
      <c r="O1972" t="s">
        <v>6960</v>
      </c>
      <c r="P1972" s="1">
        <v>0.21</v>
      </c>
      <c r="Q1972" t="s">
        <v>6961</v>
      </c>
      <c r="R1972">
        <v>0</v>
      </c>
      <c r="S1972">
        <v>0</v>
      </c>
      <c r="T1972" s="10">
        <f t="shared" si="137"/>
        <v>107.43801652892563</v>
      </c>
      <c r="U1972" s="30">
        <v>128.83414499999998</v>
      </c>
      <c r="W1972">
        <f t="shared" si="139"/>
        <v>130</v>
      </c>
      <c r="X1972" s="23">
        <f t="shared" si="138"/>
        <v>130</v>
      </c>
      <c r="Y1972" t="s">
        <v>6957</v>
      </c>
      <c r="Z1972" t="s">
        <v>6957</v>
      </c>
      <c r="AA1972" t="s">
        <v>6958</v>
      </c>
      <c r="AB1972">
        <v>0</v>
      </c>
      <c r="AC1972">
        <v>0</v>
      </c>
    </row>
    <row r="1973" spans="1:29" ht="23.25">
      <c r="A1973">
        <v>2001</v>
      </c>
      <c r="B1973" t="s">
        <v>6956</v>
      </c>
      <c r="C1973" t="s">
        <v>6957</v>
      </c>
      <c r="D1973" t="s">
        <v>6957</v>
      </c>
      <c r="E1973" t="s">
        <v>6958</v>
      </c>
      <c r="F1973" t="s">
        <v>6958</v>
      </c>
      <c r="H1973" t="s">
        <v>3514</v>
      </c>
      <c r="I1973" t="s">
        <v>6827</v>
      </c>
      <c r="J1973" t="s">
        <v>6959</v>
      </c>
      <c r="K1973" t="s">
        <v>6959</v>
      </c>
      <c r="L1973">
        <v>0</v>
      </c>
      <c r="M1973">
        <v>0</v>
      </c>
      <c r="N1973">
        <v>0</v>
      </c>
      <c r="O1973" t="s">
        <v>6960</v>
      </c>
      <c r="P1973" s="1">
        <v>0.21</v>
      </c>
      <c r="Q1973" t="s">
        <v>6961</v>
      </c>
      <c r="R1973">
        <v>0</v>
      </c>
      <c r="S1973">
        <v>0</v>
      </c>
      <c r="T1973" s="10">
        <f t="shared" si="137"/>
        <v>115.70247933884298</v>
      </c>
      <c r="U1973" s="30">
        <v>141.25037849999998</v>
      </c>
      <c r="W1973">
        <f t="shared" si="139"/>
        <v>140</v>
      </c>
      <c r="X1973" s="23">
        <f t="shared" si="138"/>
        <v>140</v>
      </c>
      <c r="Y1973" t="s">
        <v>6957</v>
      </c>
      <c r="Z1973" t="s">
        <v>6957</v>
      </c>
      <c r="AA1973" t="s">
        <v>6958</v>
      </c>
      <c r="AB1973">
        <v>0</v>
      </c>
      <c r="AC1973">
        <v>0</v>
      </c>
    </row>
    <row r="1974" spans="1:29" ht="23.25">
      <c r="A1974">
        <v>2002</v>
      </c>
      <c r="B1974" t="s">
        <v>6956</v>
      </c>
      <c r="C1974" t="s">
        <v>6957</v>
      </c>
      <c r="D1974" t="s">
        <v>6957</v>
      </c>
      <c r="E1974" t="s">
        <v>6958</v>
      </c>
      <c r="F1974" t="s">
        <v>6958</v>
      </c>
      <c r="H1974" t="s">
        <v>3515</v>
      </c>
      <c r="I1974" t="s">
        <v>6828</v>
      </c>
      <c r="J1974" t="s">
        <v>6959</v>
      </c>
      <c r="K1974" t="s">
        <v>6959</v>
      </c>
      <c r="L1974">
        <v>0</v>
      </c>
      <c r="M1974">
        <v>0</v>
      </c>
      <c r="N1974">
        <v>0</v>
      </c>
      <c r="O1974" t="s">
        <v>6960</v>
      </c>
      <c r="P1974" s="1">
        <v>0.21</v>
      </c>
      <c r="Q1974" t="s">
        <v>6961</v>
      </c>
      <c r="R1974">
        <v>0</v>
      </c>
      <c r="S1974">
        <v>0</v>
      </c>
      <c r="T1974" s="10">
        <f t="shared" si="137"/>
        <v>132.2314049586777</v>
      </c>
      <c r="U1974" s="30">
        <v>158.57201249999997</v>
      </c>
      <c r="W1974">
        <f t="shared" si="139"/>
        <v>160</v>
      </c>
      <c r="X1974" s="23">
        <f t="shared" si="138"/>
        <v>160</v>
      </c>
      <c r="Y1974" t="s">
        <v>6957</v>
      </c>
      <c r="Z1974" t="s">
        <v>6957</v>
      </c>
      <c r="AA1974" t="s">
        <v>6958</v>
      </c>
      <c r="AB1974">
        <v>0</v>
      </c>
      <c r="AC1974">
        <v>0</v>
      </c>
    </row>
    <row r="1975" spans="1:29" ht="23.25">
      <c r="A1975">
        <v>2003</v>
      </c>
      <c r="B1975" t="s">
        <v>6956</v>
      </c>
      <c r="C1975" t="s">
        <v>6957</v>
      </c>
      <c r="D1975" t="s">
        <v>6957</v>
      </c>
      <c r="E1975" t="s">
        <v>6958</v>
      </c>
      <c r="F1975" t="s">
        <v>6958</v>
      </c>
      <c r="H1975" t="s">
        <v>3516</v>
      </c>
      <c r="I1975" t="s">
        <v>6829</v>
      </c>
      <c r="J1975" t="s">
        <v>6959</v>
      </c>
      <c r="K1975" t="s">
        <v>6959</v>
      </c>
      <c r="L1975">
        <v>0</v>
      </c>
      <c r="M1975">
        <v>0</v>
      </c>
      <c r="N1975">
        <v>0</v>
      </c>
      <c r="O1975" t="s">
        <v>6960</v>
      </c>
      <c r="P1975" s="1">
        <v>0.21</v>
      </c>
      <c r="Q1975" t="s">
        <v>6961</v>
      </c>
      <c r="R1975">
        <v>0</v>
      </c>
      <c r="S1975">
        <v>0</v>
      </c>
      <c r="T1975" s="10">
        <f t="shared" si="137"/>
        <v>165.28925619834712</v>
      </c>
      <c r="U1975" s="30">
        <v>199.45034999999999</v>
      </c>
      <c r="W1975">
        <f t="shared" si="139"/>
        <v>200</v>
      </c>
      <c r="X1975" s="23">
        <f t="shared" si="138"/>
        <v>200</v>
      </c>
      <c r="Y1975" t="s">
        <v>6957</v>
      </c>
      <c r="Z1975" t="s">
        <v>6957</v>
      </c>
      <c r="AA1975" t="s">
        <v>6958</v>
      </c>
      <c r="AB1975">
        <v>0</v>
      </c>
      <c r="AC1975">
        <v>0</v>
      </c>
    </row>
    <row r="1976" spans="1:29" ht="23.25">
      <c r="A1976">
        <v>2004</v>
      </c>
      <c r="B1976" t="s">
        <v>6956</v>
      </c>
      <c r="C1976" t="s">
        <v>6957</v>
      </c>
      <c r="D1976" t="s">
        <v>6957</v>
      </c>
      <c r="E1976" t="s">
        <v>6958</v>
      </c>
      <c r="F1976" t="s">
        <v>6958</v>
      </c>
      <c r="H1976" t="s">
        <v>3517</v>
      </c>
      <c r="I1976" t="s">
        <v>6830</v>
      </c>
      <c r="J1976" t="s">
        <v>6959</v>
      </c>
      <c r="K1976" t="s">
        <v>6959</v>
      </c>
      <c r="L1976">
        <v>0</v>
      </c>
      <c r="M1976">
        <v>0</v>
      </c>
      <c r="N1976">
        <v>0</v>
      </c>
      <c r="O1976" t="s">
        <v>6960</v>
      </c>
      <c r="P1976" s="1">
        <v>0.21</v>
      </c>
      <c r="Q1976" t="s">
        <v>6961</v>
      </c>
      <c r="R1976">
        <v>0</v>
      </c>
      <c r="S1976">
        <v>0</v>
      </c>
      <c r="T1976" s="10">
        <f t="shared" si="137"/>
        <v>190.08264462809919</v>
      </c>
      <c r="U1976" s="30">
        <v>226.71754874999999</v>
      </c>
      <c r="W1976">
        <f t="shared" si="139"/>
        <v>230</v>
      </c>
      <c r="X1976" s="23">
        <f t="shared" si="138"/>
        <v>230</v>
      </c>
      <c r="Y1976" t="s">
        <v>6957</v>
      </c>
      <c r="Z1976" t="s">
        <v>6957</v>
      </c>
      <c r="AA1976" t="s">
        <v>6958</v>
      </c>
      <c r="AB1976">
        <v>0</v>
      </c>
      <c r="AC1976">
        <v>0</v>
      </c>
    </row>
    <row r="1977" spans="1:29" ht="23.25">
      <c r="A1977">
        <v>2005</v>
      </c>
      <c r="B1977" t="s">
        <v>6956</v>
      </c>
      <c r="C1977" t="s">
        <v>6957</v>
      </c>
      <c r="D1977" t="s">
        <v>6957</v>
      </c>
      <c r="E1977" t="s">
        <v>6958</v>
      </c>
      <c r="F1977" t="s">
        <v>6958</v>
      </c>
      <c r="H1977" t="s">
        <v>3519</v>
      </c>
      <c r="I1977" t="s">
        <v>6831</v>
      </c>
      <c r="J1977" t="s">
        <v>6959</v>
      </c>
      <c r="K1977" t="s">
        <v>6959</v>
      </c>
      <c r="L1977">
        <v>0</v>
      </c>
      <c r="M1977">
        <v>0</v>
      </c>
      <c r="N1977">
        <v>0</v>
      </c>
      <c r="O1977" t="s">
        <v>6960</v>
      </c>
      <c r="P1977" s="1">
        <v>0.21</v>
      </c>
      <c r="Q1977" t="s">
        <v>6961</v>
      </c>
      <c r="R1977">
        <v>0</v>
      </c>
      <c r="S1977">
        <v>0</v>
      </c>
      <c r="T1977" s="10">
        <f t="shared" si="137"/>
        <v>743.80165289256206</v>
      </c>
      <c r="U1977" s="30">
        <v>897.14923649999992</v>
      </c>
      <c r="W1977">
        <f t="shared" si="139"/>
        <v>900</v>
      </c>
      <c r="X1977" s="23">
        <f t="shared" si="138"/>
        <v>900</v>
      </c>
      <c r="Y1977" t="s">
        <v>6957</v>
      </c>
      <c r="Z1977" t="s">
        <v>6957</v>
      </c>
      <c r="AA1977" t="s">
        <v>6958</v>
      </c>
      <c r="AB1977">
        <v>0</v>
      </c>
      <c r="AC1977">
        <v>0</v>
      </c>
    </row>
    <row r="1978" spans="1:29" ht="23.25">
      <c r="A1978">
        <v>2006</v>
      </c>
      <c r="B1978" t="s">
        <v>6956</v>
      </c>
      <c r="C1978" t="s">
        <v>6957</v>
      </c>
      <c r="D1978" t="s">
        <v>6957</v>
      </c>
      <c r="E1978" t="s">
        <v>6958</v>
      </c>
      <c r="F1978" t="s">
        <v>6958</v>
      </c>
      <c r="H1978" t="s">
        <v>3520</v>
      </c>
      <c r="I1978" t="s">
        <v>6832</v>
      </c>
      <c r="J1978" t="s">
        <v>6959</v>
      </c>
      <c r="K1978" t="s">
        <v>6959</v>
      </c>
      <c r="L1978">
        <v>0</v>
      </c>
      <c r="M1978">
        <v>0</v>
      </c>
      <c r="N1978">
        <v>0</v>
      </c>
      <c r="O1978" t="s">
        <v>6960</v>
      </c>
      <c r="P1978" s="1">
        <v>0.21</v>
      </c>
      <c r="Q1978" t="s">
        <v>6961</v>
      </c>
      <c r="R1978">
        <v>0</v>
      </c>
      <c r="S1978">
        <v>0</v>
      </c>
      <c r="T1978" s="10">
        <f t="shared" si="137"/>
        <v>966.94214876033061</v>
      </c>
      <c r="U1978" s="30">
        <v>1173.1813334999999</v>
      </c>
      <c r="W1978">
        <f t="shared" si="139"/>
        <v>1170</v>
      </c>
      <c r="X1978" s="23">
        <f t="shared" si="138"/>
        <v>1170</v>
      </c>
      <c r="Y1978" t="s">
        <v>6957</v>
      </c>
      <c r="Z1978" t="s">
        <v>6957</v>
      </c>
      <c r="AA1978" t="s">
        <v>6958</v>
      </c>
      <c r="AB1978">
        <v>0</v>
      </c>
      <c r="AC1978">
        <v>0</v>
      </c>
    </row>
    <row r="1979" spans="1:29" s="2" customFormat="1" ht="23.25">
      <c r="A1979">
        <v>2007</v>
      </c>
      <c r="B1979" s="2" t="s">
        <v>6956</v>
      </c>
      <c r="C1979" s="2" t="s">
        <v>6957</v>
      </c>
      <c r="D1979" s="2" t="s">
        <v>6957</v>
      </c>
      <c r="E1979" s="2" t="s">
        <v>6958</v>
      </c>
      <c r="F1979" s="2" t="s">
        <v>6958</v>
      </c>
      <c r="H1979" s="2" t="s">
        <v>3522</v>
      </c>
      <c r="I1979" s="2" t="s">
        <v>6833</v>
      </c>
      <c r="J1979" s="2" t="s">
        <v>6959</v>
      </c>
      <c r="K1979" s="2" t="s">
        <v>6959</v>
      </c>
      <c r="L1979" s="2">
        <v>0</v>
      </c>
      <c r="M1979" s="2">
        <v>0</v>
      </c>
      <c r="N1979" s="2">
        <v>0</v>
      </c>
      <c r="O1979" s="2" t="s">
        <v>6960</v>
      </c>
      <c r="P1979" s="3">
        <v>0.21</v>
      </c>
      <c r="Q1979" s="2" t="s">
        <v>6961</v>
      </c>
      <c r="R1979" s="2">
        <v>0</v>
      </c>
      <c r="S1979" s="2">
        <v>0</v>
      </c>
      <c r="T1979" s="2">
        <f t="shared" si="137"/>
        <v>8.2644628099173563</v>
      </c>
      <c r="U1979" s="30">
        <v>1372.3352032499999</v>
      </c>
      <c r="V1979" s="2">
        <f>U1979/144</f>
        <v>9.5301055781249993</v>
      </c>
      <c r="W1979" s="2">
        <f>MROUND(V1979,5)</f>
        <v>10</v>
      </c>
      <c r="X1979" s="22">
        <f t="shared" si="138"/>
        <v>10</v>
      </c>
      <c r="Y1979" s="2" t="s">
        <v>6957</v>
      </c>
      <c r="Z1979" s="2" t="s">
        <v>6957</v>
      </c>
      <c r="AA1979" s="2" t="s">
        <v>6958</v>
      </c>
      <c r="AB1979" s="2">
        <v>0</v>
      </c>
      <c r="AC1979" s="2">
        <v>0</v>
      </c>
    </row>
    <row r="1980" spans="1:29" s="2" customFormat="1" ht="23.25">
      <c r="A1980">
        <v>2008</v>
      </c>
      <c r="B1980" s="2" t="s">
        <v>6956</v>
      </c>
      <c r="C1980" s="2" t="s">
        <v>6957</v>
      </c>
      <c r="D1980" s="2" t="s">
        <v>6957</v>
      </c>
      <c r="E1980" s="2" t="s">
        <v>6958</v>
      </c>
      <c r="F1980" s="2" t="s">
        <v>6958</v>
      </c>
      <c r="H1980" s="2" t="s">
        <v>3523</v>
      </c>
      <c r="I1980" s="2" t="s">
        <v>6834</v>
      </c>
      <c r="J1980" s="2" t="s">
        <v>6959</v>
      </c>
      <c r="K1980" s="2" t="s">
        <v>6959</v>
      </c>
      <c r="L1980" s="2">
        <v>0</v>
      </c>
      <c r="M1980" s="2">
        <v>0</v>
      </c>
      <c r="N1980" s="2">
        <v>0</v>
      </c>
      <c r="O1980" s="2" t="s">
        <v>6960</v>
      </c>
      <c r="P1980" s="3">
        <v>0.21</v>
      </c>
      <c r="Q1980" s="2" t="s">
        <v>6961</v>
      </c>
      <c r="R1980" s="2">
        <v>0</v>
      </c>
      <c r="S1980" s="2">
        <v>0</v>
      </c>
      <c r="T1980" s="2">
        <f t="shared" si="137"/>
        <v>12.396694214876034</v>
      </c>
      <c r="U1980" s="30">
        <v>2217.8699234999999</v>
      </c>
      <c r="V1980" s="2">
        <f>U1980/144</f>
        <v>15.40187446875</v>
      </c>
      <c r="W1980" s="2">
        <f>MROUND(V1980,5)</f>
        <v>15</v>
      </c>
      <c r="X1980" s="22">
        <f t="shared" si="138"/>
        <v>15</v>
      </c>
      <c r="Y1980" s="2" t="s">
        <v>6957</v>
      </c>
      <c r="Z1980" s="2" t="s">
        <v>6957</v>
      </c>
      <c r="AA1980" s="2" t="s">
        <v>6958</v>
      </c>
      <c r="AB1980" s="2">
        <v>0</v>
      </c>
      <c r="AC1980" s="2">
        <v>0</v>
      </c>
    </row>
    <row r="1981" spans="1:29" ht="23.25">
      <c r="A1981">
        <v>2009</v>
      </c>
      <c r="B1981" t="s">
        <v>6956</v>
      </c>
      <c r="C1981" t="s">
        <v>6957</v>
      </c>
      <c r="D1981" t="s">
        <v>6957</v>
      </c>
      <c r="E1981" t="s">
        <v>6958</v>
      </c>
      <c r="F1981" t="s">
        <v>6958</v>
      </c>
      <c r="H1981" t="s">
        <v>11866</v>
      </c>
      <c r="I1981" t="s">
        <v>6837</v>
      </c>
      <c r="J1981" t="s">
        <v>6959</v>
      </c>
      <c r="K1981" t="s">
        <v>6959</v>
      </c>
      <c r="L1981">
        <v>0</v>
      </c>
      <c r="M1981">
        <v>0</v>
      </c>
      <c r="N1981">
        <v>0</v>
      </c>
      <c r="O1981" t="s">
        <v>6960</v>
      </c>
      <c r="P1981" s="1">
        <v>0.21</v>
      </c>
      <c r="Q1981" t="s">
        <v>6961</v>
      </c>
      <c r="R1981">
        <v>0</v>
      </c>
      <c r="S1981">
        <v>0</v>
      </c>
      <c r="T1981" s="10">
        <f t="shared" ref="T1981:T2027" si="140">X1981/1.21</f>
        <v>314.04958677685954</v>
      </c>
      <c r="U1981" s="30">
        <v>378.01231874999996</v>
      </c>
      <c r="W1981">
        <f t="shared" si="139"/>
        <v>380</v>
      </c>
      <c r="X1981" s="23">
        <f t="shared" si="138"/>
        <v>380</v>
      </c>
      <c r="Y1981" t="s">
        <v>6957</v>
      </c>
      <c r="Z1981" t="s">
        <v>6957</v>
      </c>
      <c r="AA1981" t="s">
        <v>6958</v>
      </c>
      <c r="AB1981">
        <v>0</v>
      </c>
      <c r="AC1981">
        <v>0</v>
      </c>
    </row>
    <row r="1982" spans="1:29" ht="23.25">
      <c r="A1982">
        <v>2010</v>
      </c>
      <c r="B1982" t="s">
        <v>6956</v>
      </c>
      <c r="C1982" t="s">
        <v>6957</v>
      </c>
      <c r="D1982" t="s">
        <v>6957</v>
      </c>
      <c r="E1982" t="s">
        <v>6958</v>
      </c>
      <c r="F1982" t="s">
        <v>6958</v>
      </c>
      <c r="H1982" t="s">
        <v>3530</v>
      </c>
      <c r="I1982" t="s">
        <v>6838</v>
      </c>
      <c r="J1982" t="s">
        <v>6959</v>
      </c>
      <c r="K1982" t="s">
        <v>6959</v>
      </c>
      <c r="L1982">
        <v>0</v>
      </c>
      <c r="M1982">
        <v>0</v>
      </c>
      <c r="N1982">
        <v>0</v>
      </c>
      <c r="O1982" t="s">
        <v>6960</v>
      </c>
      <c r="P1982" s="1">
        <v>0.21</v>
      </c>
      <c r="Q1982" t="s">
        <v>6961</v>
      </c>
      <c r="R1982">
        <v>0</v>
      </c>
      <c r="S1982">
        <v>0</v>
      </c>
      <c r="T1982" s="10">
        <f t="shared" si="140"/>
        <v>876.03305785123973</v>
      </c>
      <c r="U1982" s="30">
        <v>1055.3528947500001</v>
      </c>
      <c r="W1982">
        <f t="shared" si="139"/>
        <v>1060</v>
      </c>
      <c r="X1982" s="23">
        <f t="shared" si="138"/>
        <v>1060</v>
      </c>
      <c r="Y1982" t="s">
        <v>6957</v>
      </c>
      <c r="Z1982" t="s">
        <v>6957</v>
      </c>
      <c r="AA1982" t="s">
        <v>6958</v>
      </c>
      <c r="AB1982">
        <v>0</v>
      </c>
      <c r="AC1982">
        <v>0</v>
      </c>
    </row>
    <row r="1983" spans="1:29" ht="23.25">
      <c r="A1983">
        <v>2011</v>
      </c>
      <c r="B1983" t="s">
        <v>6956</v>
      </c>
      <c r="C1983" t="s">
        <v>6957</v>
      </c>
      <c r="D1983" t="s">
        <v>6957</v>
      </c>
      <c r="E1983" t="s">
        <v>6958</v>
      </c>
      <c r="F1983" t="s">
        <v>6958</v>
      </c>
      <c r="H1983" t="s">
        <v>3531</v>
      </c>
      <c r="I1983" t="s">
        <v>6839</v>
      </c>
      <c r="J1983" t="s">
        <v>6959</v>
      </c>
      <c r="K1983" t="s">
        <v>6959</v>
      </c>
      <c r="L1983">
        <v>0</v>
      </c>
      <c r="M1983">
        <v>0</v>
      </c>
      <c r="N1983">
        <v>0</v>
      </c>
      <c r="O1983" t="s">
        <v>6960</v>
      </c>
      <c r="P1983" s="1">
        <v>0.21</v>
      </c>
      <c r="Q1983" t="s">
        <v>6961</v>
      </c>
      <c r="R1983">
        <v>0</v>
      </c>
      <c r="S1983">
        <v>0</v>
      </c>
      <c r="T1983" s="10">
        <f t="shared" si="140"/>
        <v>256.198347107438</v>
      </c>
      <c r="U1983" s="30">
        <v>313.72102575000002</v>
      </c>
      <c r="W1983">
        <f t="shared" si="139"/>
        <v>310</v>
      </c>
      <c r="X1983" s="23">
        <f t="shared" si="138"/>
        <v>310</v>
      </c>
      <c r="Y1983" t="s">
        <v>6957</v>
      </c>
      <c r="Z1983" t="s">
        <v>6957</v>
      </c>
      <c r="AA1983" t="s">
        <v>6958</v>
      </c>
      <c r="AB1983">
        <v>0</v>
      </c>
      <c r="AC1983">
        <v>0</v>
      </c>
    </row>
    <row r="1984" spans="1:29" ht="23.25">
      <c r="A1984">
        <v>2012</v>
      </c>
      <c r="B1984" t="s">
        <v>6956</v>
      </c>
      <c r="C1984" t="s">
        <v>6957</v>
      </c>
      <c r="D1984" t="s">
        <v>6957</v>
      </c>
      <c r="E1984" t="s">
        <v>6958</v>
      </c>
      <c r="F1984" t="s">
        <v>6958</v>
      </c>
      <c r="H1984" t="s">
        <v>3532</v>
      </c>
      <c r="I1984" t="s">
        <v>6840</v>
      </c>
      <c r="J1984" t="s">
        <v>6959</v>
      </c>
      <c r="K1984" t="s">
        <v>6959</v>
      </c>
      <c r="L1984">
        <v>0</v>
      </c>
      <c r="M1984">
        <v>0</v>
      </c>
      <c r="N1984">
        <v>0</v>
      </c>
      <c r="O1984" t="s">
        <v>6960</v>
      </c>
      <c r="P1984" s="1">
        <v>0.21</v>
      </c>
      <c r="Q1984" t="s">
        <v>6961</v>
      </c>
      <c r="R1984">
        <v>0</v>
      </c>
      <c r="S1984">
        <v>0</v>
      </c>
      <c r="T1984" s="10">
        <f t="shared" si="140"/>
        <v>231.40495867768595</v>
      </c>
      <c r="U1984" s="30">
        <v>283.33629224999999</v>
      </c>
      <c r="W1984">
        <f t="shared" si="139"/>
        <v>280</v>
      </c>
      <c r="X1984" s="23">
        <f t="shared" si="138"/>
        <v>280</v>
      </c>
      <c r="Y1984" t="s">
        <v>6957</v>
      </c>
      <c r="Z1984" t="s">
        <v>6957</v>
      </c>
      <c r="AA1984" t="s">
        <v>6958</v>
      </c>
      <c r="AB1984">
        <v>0</v>
      </c>
      <c r="AC1984">
        <v>0</v>
      </c>
    </row>
    <row r="1985" spans="1:29" ht="23.25">
      <c r="A1985">
        <v>2013</v>
      </c>
      <c r="B1985" t="s">
        <v>6956</v>
      </c>
      <c r="C1985" t="s">
        <v>6957</v>
      </c>
      <c r="D1985" t="s">
        <v>6957</v>
      </c>
      <c r="E1985" t="s">
        <v>6958</v>
      </c>
      <c r="F1985" t="s">
        <v>6958</v>
      </c>
      <c r="H1985" t="s">
        <v>3533</v>
      </c>
      <c r="I1985" t="s">
        <v>6841</v>
      </c>
      <c r="J1985" t="s">
        <v>6959</v>
      </c>
      <c r="K1985" t="s">
        <v>6959</v>
      </c>
      <c r="L1985">
        <v>0</v>
      </c>
      <c r="M1985">
        <v>0</v>
      </c>
      <c r="N1985">
        <v>0</v>
      </c>
      <c r="O1985" t="s">
        <v>6960</v>
      </c>
      <c r="P1985" s="1">
        <v>0.21</v>
      </c>
      <c r="Q1985" t="s">
        <v>6961</v>
      </c>
      <c r="R1985">
        <v>0</v>
      </c>
      <c r="S1985">
        <v>0</v>
      </c>
      <c r="T1985" s="10">
        <f t="shared" si="140"/>
        <v>264.4628099173554</v>
      </c>
      <c r="U1985" s="30">
        <v>324.06189749999999</v>
      </c>
      <c r="W1985">
        <f t="shared" si="139"/>
        <v>320</v>
      </c>
      <c r="X1985" s="23">
        <f t="shared" si="138"/>
        <v>320</v>
      </c>
      <c r="Y1985" t="s">
        <v>6957</v>
      </c>
      <c r="Z1985" t="s">
        <v>6957</v>
      </c>
      <c r="AA1985" t="s">
        <v>6958</v>
      </c>
      <c r="AB1985">
        <v>0</v>
      </c>
      <c r="AC1985">
        <v>0</v>
      </c>
    </row>
    <row r="1986" spans="1:29" s="2" customFormat="1" ht="23.25">
      <c r="A1986">
        <v>2014</v>
      </c>
      <c r="B1986" s="2" t="s">
        <v>6956</v>
      </c>
      <c r="C1986" s="2" t="s">
        <v>6957</v>
      </c>
      <c r="D1986" s="2" t="s">
        <v>6957</v>
      </c>
      <c r="E1986" s="2" t="s">
        <v>6958</v>
      </c>
      <c r="F1986" s="2" t="s">
        <v>6958</v>
      </c>
      <c r="H1986" s="2" t="s">
        <v>11867</v>
      </c>
      <c r="I1986" s="2" t="s">
        <v>6842</v>
      </c>
      <c r="J1986" s="2" t="s">
        <v>6959</v>
      </c>
      <c r="K1986" s="2" t="s">
        <v>6959</v>
      </c>
      <c r="L1986" s="2">
        <v>0</v>
      </c>
      <c r="M1986" s="2">
        <v>0</v>
      </c>
      <c r="N1986" s="2">
        <v>0</v>
      </c>
      <c r="O1986" s="2" t="s">
        <v>6960</v>
      </c>
      <c r="P1986" s="3">
        <v>0.21</v>
      </c>
      <c r="Q1986" s="2" t="s">
        <v>6961</v>
      </c>
      <c r="R1986" s="2">
        <v>0</v>
      </c>
      <c r="S1986" s="2">
        <v>0</v>
      </c>
      <c r="T1986" s="10">
        <f t="shared" si="140"/>
        <v>82.644628099173559</v>
      </c>
      <c r="U1986" s="30">
        <v>1258.0735117499999</v>
      </c>
      <c r="V1986" s="2">
        <f>U1986/12</f>
        <v>104.83945931249998</v>
      </c>
      <c r="W1986" s="2">
        <f>MROUND(V1986,10)</f>
        <v>100</v>
      </c>
      <c r="X1986" s="23">
        <f t="shared" si="138"/>
        <v>100</v>
      </c>
      <c r="Y1986" s="2" t="s">
        <v>6957</v>
      </c>
      <c r="Z1986" s="2" t="s">
        <v>6957</v>
      </c>
      <c r="AA1986" s="2" t="s">
        <v>6958</v>
      </c>
      <c r="AB1986" s="2">
        <v>0</v>
      </c>
      <c r="AC1986" s="2">
        <v>0</v>
      </c>
    </row>
    <row r="1987" spans="1:29" s="2" customFormat="1" ht="23.25">
      <c r="A1987">
        <v>2015</v>
      </c>
      <c r="B1987" s="2" t="s">
        <v>6956</v>
      </c>
      <c r="C1987" s="2" t="s">
        <v>6957</v>
      </c>
      <c r="D1987" s="2" t="s">
        <v>6957</v>
      </c>
      <c r="E1987" s="2" t="s">
        <v>6958</v>
      </c>
      <c r="F1987" s="2" t="s">
        <v>6958</v>
      </c>
      <c r="H1987" s="2" t="s">
        <v>11868</v>
      </c>
      <c r="I1987" s="2" t="s">
        <v>6843</v>
      </c>
      <c r="J1987" s="2" t="s">
        <v>6959</v>
      </c>
      <c r="K1987" s="2" t="s">
        <v>6959</v>
      </c>
      <c r="L1987" s="2">
        <v>0</v>
      </c>
      <c r="M1987" s="2">
        <v>0</v>
      </c>
      <c r="N1987" s="2">
        <v>0</v>
      </c>
      <c r="O1987" s="2" t="s">
        <v>6960</v>
      </c>
      <c r="P1987" s="3">
        <v>0.21</v>
      </c>
      <c r="Q1987" s="2" t="s">
        <v>6961</v>
      </c>
      <c r="R1987" s="2">
        <v>0</v>
      </c>
      <c r="S1987" s="2">
        <v>0</v>
      </c>
      <c r="T1987" s="10">
        <f t="shared" si="140"/>
        <v>90.909090909090907</v>
      </c>
      <c r="U1987" s="30">
        <v>1356.5678445000001</v>
      </c>
      <c r="V1987" s="2">
        <f>U1987/12</f>
        <v>113.04732037500001</v>
      </c>
      <c r="W1987" s="2">
        <f>MROUND(V1987,10)</f>
        <v>110</v>
      </c>
      <c r="X1987" s="23">
        <f t="shared" si="138"/>
        <v>110</v>
      </c>
      <c r="Y1987" s="2" t="s">
        <v>6957</v>
      </c>
      <c r="Z1987" s="2" t="s">
        <v>6957</v>
      </c>
      <c r="AA1987" s="2" t="s">
        <v>6958</v>
      </c>
      <c r="AB1987" s="2">
        <v>0</v>
      </c>
      <c r="AC1987" s="2">
        <v>0</v>
      </c>
    </row>
    <row r="1988" spans="1:29" ht="23.25">
      <c r="A1988">
        <v>2016</v>
      </c>
      <c r="B1988" t="s">
        <v>6956</v>
      </c>
      <c r="C1988" t="s">
        <v>6957</v>
      </c>
      <c r="D1988" t="s">
        <v>6957</v>
      </c>
      <c r="E1988" t="s">
        <v>6958</v>
      </c>
      <c r="F1988" t="s">
        <v>6958</v>
      </c>
      <c r="H1988" t="s">
        <v>3538</v>
      </c>
      <c r="I1988" t="s">
        <v>6844</v>
      </c>
      <c r="J1988" t="s">
        <v>6959</v>
      </c>
      <c r="K1988" t="s">
        <v>6959</v>
      </c>
      <c r="L1988">
        <v>0</v>
      </c>
      <c r="M1988">
        <v>0</v>
      </c>
      <c r="N1988">
        <v>0</v>
      </c>
      <c r="O1988" t="s">
        <v>6960</v>
      </c>
      <c r="P1988" s="1">
        <v>0.21</v>
      </c>
      <c r="Q1988" t="s">
        <v>6961</v>
      </c>
      <c r="R1988">
        <v>0</v>
      </c>
      <c r="S1988">
        <v>0</v>
      </c>
      <c r="T1988" s="10">
        <f t="shared" si="140"/>
        <v>214.87603305785126</v>
      </c>
      <c r="U1988" s="30">
        <v>255.54800699999998</v>
      </c>
      <c r="W1988">
        <f t="shared" si="139"/>
        <v>260</v>
      </c>
      <c r="X1988" s="23">
        <f t="shared" si="138"/>
        <v>260</v>
      </c>
      <c r="Y1988" t="s">
        <v>6957</v>
      </c>
      <c r="Z1988" t="s">
        <v>6957</v>
      </c>
      <c r="AA1988" t="s">
        <v>6958</v>
      </c>
      <c r="AB1988">
        <v>0</v>
      </c>
      <c r="AC1988">
        <v>0</v>
      </c>
    </row>
    <row r="1989" spans="1:29" ht="23.25">
      <c r="A1989">
        <v>2017</v>
      </c>
      <c r="B1989" t="s">
        <v>6956</v>
      </c>
      <c r="C1989" t="s">
        <v>6957</v>
      </c>
      <c r="D1989" t="s">
        <v>6957</v>
      </c>
      <c r="E1989" t="s">
        <v>6958</v>
      </c>
      <c r="F1989" t="s">
        <v>6958</v>
      </c>
      <c r="H1989" t="s">
        <v>3539</v>
      </c>
      <c r="I1989" t="s">
        <v>6845</v>
      </c>
      <c r="J1989" t="s">
        <v>6959</v>
      </c>
      <c r="K1989" t="s">
        <v>6959</v>
      </c>
      <c r="L1989">
        <v>0</v>
      </c>
      <c r="M1989">
        <v>0</v>
      </c>
      <c r="N1989">
        <v>0</v>
      </c>
      <c r="O1989" t="s">
        <v>6960</v>
      </c>
      <c r="P1989" s="1">
        <v>0.21</v>
      </c>
      <c r="Q1989" t="s">
        <v>6961</v>
      </c>
      <c r="R1989">
        <v>0</v>
      </c>
      <c r="S1989">
        <v>0</v>
      </c>
      <c r="T1989" s="10">
        <f t="shared" si="140"/>
        <v>231.40495867768595</v>
      </c>
      <c r="U1989" s="30">
        <v>276.92153775000003</v>
      </c>
      <c r="W1989">
        <f t="shared" si="139"/>
        <v>280</v>
      </c>
      <c r="X1989" s="23">
        <f t="shared" si="138"/>
        <v>280</v>
      </c>
      <c r="Y1989" t="s">
        <v>6957</v>
      </c>
      <c r="Z1989" t="s">
        <v>6957</v>
      </c>
      <c r="AA1989" t="s">
        <v>6958</v>
      </c>
      <c r="AB1989">
        <v>0</v>
      </c>
      <c r="AC1989">
        <v>0</v>
      </c>
    </row>
    <row r="1990" spans="1:29" ht="23.25">
      <c r="A1990">
        <v>2018</v>
      </c>
      <c r="B1990" t="s">
        <v>6956</v>
      </c>
      <c r="C1990" t="s">
        <v>6957</v>
      </c>
      <c r="D1990" t="s">
        <v>6957</v>
      </c>
      <c r="E1990" t="s">
        <v>6958</v>
      </c>
      <c r="F1990" t="s">
        <v>6958</v>
      </c>
      <c r="H1990" t="s">
        <v>3543</v>
      </c>
      <c r="I1990" t="s">
        <v>6848</v>
      </c>
      <c r="J1990" t="s">
        <v>6959</v>
      </c>
      <c r="K1990" t="s">
        <v>6959</v>
      </c>
      <c r="L1990">
        <v>0</v>
      </c>
      <c r="M1990">
        <v>0</v>
      </c>
      <c r="N1990">
        <v>0</v>
      </c>
      <c r="O1990" t="s">
        <v>6960</v>
      </c>
      <c r="P1990" s="1">
        <v>0.21</v>
      </c>
      <c r="Q1990" t="s">
        <v>6961</v>
      </c>
      <c r="R1990">
        <v>0</v>
      </c>
      <c r="S1990">
        <v>0</v>
      </c>
      <c r="T1990" s="10">
        <f t="shared" si="140"/>
        <v>669.42148760330576</v>
      </c>
      <c r="U1990" s="30">
        <v>806.84853974999999</v>
      </c>
      <c r="W1990">
        <f t="shared" si="139"/>
        <v>810</v>
      </c>
      <c r="X1990" s="23">
        <f t="shared" si="138"/>
        <v>810</v>
      </c>
      <c r="Y1990" t="s">
        <v>6957</v>
      </c>
      <c r="Z1990" t="s">
        <v>6957</v>
      </c>
      <c r="AA1990" t="s">
        <v>6958</v>
      </c>
      <c r="AB1990">
        <v>0</v>
      </c>
      <c r="AC1990">
        <v>0</v>
      </c>
    </row>
    <row r="1991" spans="1:29" ht="23.25">
      <c r="A1991">
        <v>2019</v>
      </c>
      <c r="B1991" t="s">
        <v>6956</v>
      </c>
      <c r="C1991" t="s">
        <v>6957</v>
      </c>
      <c r="D1991" t="s">
        <v>6957</v>
      </c>
      <c r="E1991" t="s">
        <v>6958</v>
      </c>
      <c r="F1991" t="s">
        <v>6958</v>
      </c>
      <c r="H1991" t="s">
        <v>3544</v>
      </c>
      <c r="I1991" t="s">
        <v>6849</v>
      </c>
      <c r="J1991" t="s">
        <v>6959</v>
      </c>
      <c r="K1991" t="s">
        <v>6959</v>
      </c>
      <c r="L1991">
        <v>0</v>
      </c>
      <c r="M1991">
        <v>0</v>
      </c>
      <c r="N1991">
        <v>0</v>
      </c>
      <c r="O1991" t="s">
        <v>6960</v>
      </c>
      <c r="P1991" s="1">
        <v>0.21</v>
      </c>
      <c r="Q1991" t="s">
        <v>6961</v>
      </c>
      <c r="R1991">
        <v>0</v>
      </c>
      <c r="S1991">
        <v>0</v>
      </c>
      <c r="T1991" s="10">
        <f t="shared" si="140"/>
        <v>884.29752066115702</v>
      </c>
      <c r="U1991" s="30">
        <v>1070.3476079999998</v>
      </c>
      <c r="W1991">
        <f t="shared" si="139"/>
        <v>1070</v>
      </c>
      <c r="X1991" s="23">
        <f t="shared" si="138"/>
        <v>1070</v>
      </c>
      <c r="Y1991" t="s">
        <v>6957</v>
      </c>
      <c r="Z1991" t="s">
        <v>6957</v>
      </c>
      <c r="AA1991" t="s">
        <v>6958</v>
      </c>
      <c r="AB1991">
        <v>0</v>
      </c>
      <c r="AC1991">
        <v>0</v>
      </c>
    </row>
    <row r="1992" spans="1:29" ht="23.25">
      <c r="A1992">
        <v>2020</v>
      </c>
      <c r="B1992" t="s">
        <v>6956</v>
      </c>
      <c r="C1992" t="s">
        <v>6957</v>
      </c>
      <c r="D1992" t="s">
        <v>6957</v>
      </c>
      <c r="E1992" t="s">
        <v>6958</v>
      </c>
      <c r="F1992" t="s">
        <v>6958</v>
      </c>
      <c r="H1992" t="s">
        <v>10959</v>
      </c>
      <c r="I1992" t="s">
        <v>10963</v>
      </c>
      <c r="J1992" t="s">
        <v>6959</v>
      </c>
      <c r="K1992" t="s">
        <v>6959</v>
      </c>
      <c r="L1992">
        <v>0</v>
      </c>
      <c r="M1992">
        <v>0</v>
      </c>
      <c r="N1992">
        <v>0</v>
      </c>
      <c r="O1992" t="s">
        <v>6960</v>
      </c>
      <c r="P1992" s="1">
        <v>0.21</v>
      </c>
      <c r="Q1992" t="s">
        <v>6961</v>
      </c>
      <c r="R1992">
        <v>0</v>
      </c>
      <c r="S1992">
        <v>0</v>
      </c>
      <c r="T1992" s="10">
        <f t="shared" si="140"/>
        <v>677.68595041322317</v>
      </c>
      <c r="U1992" s="30">
        <v>821.96004824999989</v>
      </c>
      <c r="W1992">
        <f t="shared" si="139"/>
        <v>820</v>
      </c>
      <c r="X1992" s="23">
        <f t="shared" si="138"/>
        <v>820</v>
      </c>
      <c r="Y1992" t="s">
        <v>6957</v>
      </c>
      <c r="Z1992" t="s">
        <v>6957</v>
      </c>
      <c r="AA1992" t="s">
        <v>6958</v>
      </c>
      <c r="AB1992">
        <v>0</v>
      </c>
      <c r="AC1992">
        <v>0</v>
      </c>
    </row>
    <row r="1993" spans="1:29" ht="23.25">
      <c r="A1993">
        <v>2021</v>
      </c>
      <c r="B1993" t="s">
        <v>6956</v>
      </c>
      <c r="C1993" t="s">
        <v>6957</v>
      </c>
      <c r="D1993" t="s">
        <v>6957</v>
      </c>
      <c r="E1993" t="s">
        <v>6958</v>
      </c>
      <c r="F1993" t="s">
        <v>6958</v>
      </c>
      <c r="H1993" t="s">
        <v>3549</v>
      </c>
      <c r="I1993" t="s">
        <v>6852</v>
      </c>
      <c r="J1993" t="s">
        <v>6959</v>
      </c>
      <c r="K1993" t="s">
        <v>6959</v>
      </c>
      <c r="L1993">
        <v>0</v>
      </c>
      <c r="M1993">
        <v>0</v>
      </c>
      <c r="N1993">
        <v>0</v>
      </c>
      <c r="O1993" t="s">
        <v>6960</v>
      </c>
      <c r="P1993" s="1">
        <v>0.21</v>
      </c>
      <c r="Q1993" t="s">
        <v>6961</v>
      </c>
      <c r="R1993">
        <v>0</v>
      </c>
      <c r="S1993">
        <v>0</v>
      </c>
      <c r="T1993" s="10">
        <f t="shared" si="140"/>
        <v>297.52066115702479</v>
      </c>
      <c r="U1993" s="30">
        <v>359.71140149999997</v>
      </c>
      <c r="W1993">
        <f t="shared" si="139"/>
        <v>360</v>
      </c>
      <c r="X1993" s="23">
        <f t="shared" si="138"/>
        <v>360</v>
      </c>
      <c r="Y1993" t="s">
        <v>6957</v>
      </c>
      <c r="Z1993" t="s">
        <v>6957</v>
      </c>
      <c r="AA1993" t="s">
        <v>6958</v>
      </c>
      <c r="AB1993">
        <v>0</v>
      </c>
      <c r="AC1993">
        <v>0</v>
      </c>
    </row>
    <row r="1994" spans="1:29" ht="23.25">
      <c r="A1994">
        <v>2022</v>
      </c>
      <c r="B1994" t="s">
        <v>6956</v>
      </c>
      <c r="C1994" t="s">
        <v>6957</v>
      </c>
      <c r="D1994" t="s">
        <v>6957</v>
      </c>
      <c r="E1994" t="s">
        <v>6958</v>
      </c>
      <c r="F1994" t="s">
        <v>6958</v>
      </c>
      <c r="H1994" t="s">
        <v>3550</v>
      </c>
      <c r="I1994" t="s">
        <v>6853</v>
      </c>
      <c r="J1994" t="s">
        <v>6959</v>
      </c>
      <c r="K1994" t="s">
        <v>6959</v>
      </c>
      <c r="L1994">
        <v>0</v>
      </c>
      <c r="M1994">
        <v>0</v>
      </c>
      <c r="N1994">
        <v>0</v>
      </c>
      <c r="O1994" t="s">
        <v>6960</v>
      </c>
      <c r="P1994" s="1">
        <v>0.21</v>
      </c>
      <c r="Q1994" t="s">
        <v>6961</v>
      </c>
      <c r="R1994">
        <v>0</v>
      </c>
      <c r="S1994">
        <v>0</v>
      </c>
      <c r="T1994" s="10">
        <f t="shared" si="140"/>
        <v>280.9917355371901</v>
      </c>
      <c r="U1994" s="30">
        <v>344.06083799999993</v>
      </c>
      <c r="W1994">
        <f t="shared" si="139"/>
        <v>340</v>
      </c>
      <c r="X1994" s="23">
        <f t="shared" si="138"/>
        <v>340</v>
      </c>
      <c r="Y1994" t="s">
        <v>6957</v>
      </c>
      <c r="Z1994" t="s">
        <v>6957</v>
      </c>
      <c r="AA1994" t="s">
        <v>6958</v>
      </c>
      <c r="AB1994">
        <v>0</v>
      </c>
      <c r="AC1994">
        <v>0</v>
      </c>
    </row>
    <row r="1995" spans="1:29" ht="23.25">
      <c r="A1995">
        <v>2023</v>
      </c>
      <c r="B1995" t="s">
        <v>6956</v>
      </c>
      <c r="C1995" t="s">
        <v>6957</v>
      </c>
      <c r="D1995" t="s">
        <v>6957</v>
      </c>
      <c r="E1995" t="s">
        <v>6958</v>
      </c>
      <c r="F1995" t="s">
        <v>6958</v>
      </c>
      <c r="H1995" t="s">
        <v>3551</v>
      </c>
      <c r="I1995" t="s">
        <v>6854</v>
      </c>
      <c r="J1995" t="s">
        <v>6959</v>
      </c>
      <c r="K1995" t="s">
        <v>6959</v>
      </c>
      <c r="L1995">
        <v>0</v>
      </c>
      <c r="M1995">
        <v>0</v>
      </c>
      <c r="N1995">
        <v>0</v>
      </c>
      <c r="O1995" t="s">
        <v>6960</v>
      </c>
      <c r="P1995" s="1">
        <v>0.21</v>
      </c>
      <c r="Q1995" t="s">
        <v>6961</v>
      </c>
      <c r="R1995">
        <v>0</v>
      </c>
      <c r="S1995">
        <v>0</v>
      </c>
      <c r="T1995" s="10">
        <f t="shared" si="140"/>
        <v>545.4545454545455</v>
      </c>
      <c r="U1995" s="30">
        <v>659.50683975000004</v>
      </c>
      <c r="W1995">
        <f t="shared" si="139"/>
        <v>660</v>
      </c>
      <c r="X1995" s="23">
        <f t="shared" si="138"/>
        <v>660</v>
      </c>
      <c r="Y1995" t="s">
        <v>6957</v>
      </c>
      <c r="Z1995" t="s">
        <v>6957</v>
      </c>
      <c r="AA1995" t="s">
        <v>6958</v>
      </c>
      <c r="AB1995">
        <v>0</v>
      </c>
      <c r="AC1995">
        <v>0</v>
      </c>
    </row>
    <row r="1996" spans="1:29" ht="23.25">
      <c r="A1996">
        <v>2024</v>
      </c>
      <c r="B1996" t="s">
        <v>6956</v>
      </c>
      <c r="C1996" t="s">
        <v>6957</v>
      </c>
      <c r="D1996" t="s">
        <v>6957</v>
      </c>
      <c r="E1996" t="s">
        <v>6958</v>
      </c>
      <c r="F1996" t="s">
        <v>6958</v>
      </c>
      <c r="H1996" t="s">
        <v>3552</v>
      </c>
      <c r="I1996" t="s">
        <v>6855</v>
      </c>
      <c r="J1996" t="s">
        <v>6959</v>
      </c>
      <c r="K1996" t="s">
        <v>6959</v>
      </c>
      <c r="L1996">
        <v>0</v>
      </c>
      <c r="M1996">
        <v>0</v>
      </c>
      <c r="N1996">
        <v>0</v>
      </c>
      <c r="O1996" t="s">
        <v>6960</v>
      </c>
      <c r="P1996" s="1">
        <v>0.21</v>
      </c>
      <c r="Q1996" t="s">
        <v>6961</v>
      </c>
      <c r="R1996">
        <v>0</v>
      </c>
      <c r="S1996">
        <v>0</v>
      </c>
      <c r="T1996" s="10">
        <f t="shared" si="140"/>
        <v>520.6611570247934</v>
      </c>
      <c r="U1996" s="30">
        <v>630.82911374999992</v>
      </c>
      <c r="W1996">
        <f t="shared" si="139"/>
        <v>630</v>
      </c>
      <c r="X1996" s="23">
        <f t="shared" si="138"/>
        <v>630</v>
      </c>
      <c r="Y1996" t="s">
        <v>6957</v>
      </c>
      <c r="Z1996" t="s">
        <v>6957</v>
      </c>
      <c r="AA1996" t="s">
        <v>6958</v>
      </c>
      <c r="AB1996">
        <v>0</v>
      </c>
      <c r="AC1996">
        <v>0</v>
      </c>
    </row>
    <row r="1997" spans="1:29" ht="23.25">
      <c r="A1997">
        <v>2025</v>
      </c>
      <c r="B1997" t="s">
        <v>6956</v>
      </c>
      <c r="C1997" t="s">
        <v>6957</v>
      </c>
      <c r="D1997" t="s">
        <v>6957</v>
      </c>
      <c r="E1997" t="s">
        <v>6958</v>
      </c>
      <c r="F1997" t="s">
        <v>6958</v>
      </c>
      <c r="H1997" t="s">
        <v>3587</v>
      </c>
      <c r="I1997" t="s">
        <v>6881</v>
      </c>
      <c r="J1997" t="s">
        <v>6959</v>
      </c>
      <c r="K1997" t="s">
        <v>6959</v>
      </c>
      <c r="L1997">
        <v>0</v>
      </c>
      <c r="M1997">
        <v>0</v>
      </c>
      <c r="N1997">
        <v>0</v>
      </c>
      <c r="O1997" t="s">
        <v>6960</v>
      </c>
      <c r="P1997" s="1">
        <v>0.21</v>
      </c>
      <c r="Q1997" t="s">
        <v>6961</v>
      </c>
      <c r="R1997">
        <v>0</v>
      </c>
      <c r="S1997">
        <v>0</v>
      </c>
      <c r="T1997" s="10">
        <f t="shared" si="140"/>
        <v>82.644628099173559</v>
      </c>
      <c r="U1997" s="30">
        <v>104.037615</v>
      </c>
      <c r="W1997">
        <f t="shared" si="139"/>
        <v>100</v>
      </c>
      <c r="X1997" s="23">
        <f t="shared" si="138"/>
        <v>100</v>
      </c>
      <c r="Y1997" t="s">
        <v>6957</v>
      </c>
      <c r="Z1997" t="s">
        <v>6957</v>
      </c>
      <c r="AA1997" t="s">
        <v>6958</v>
      </c>
      <c r="AB1997">
        <v>0</v>
      </c>
      <c r="AC1997">
        <v>0</v>
      </c>
    </row>
    <row r="1998" spans="1:29" ht="23.25">
      <c r="A1998">
        <v>2026</v>
      </c>
      <c r="B1998" t="s">
        <v>6956</v>
      </c>
      <c r="C1998" t="s">
        <v>6957</v>
      </c>
      <c r="D1998" t="s">
        <v>6957</v>
      </c>
      <c r="E1998" t="s">
        <v>6958</v>
      </c>
      <c r="F1998" t="s">
        <v>6958</v>
      </c>
      <c r="H1998" t="s">
        <v>3588</v>
      </c>
      <c r="I1998" t="s">
        <v>6882</v>
      </c>
      <c r="J1998" t="s">
        <v>6959</v>
      </c>
      <c r="K1998" t="s">
        <v>6959</v>
      </c>
      <c r="L1998">
        <v>0</v>
      </c>
      <c r="M1998">
        <v>0</v>
      </c>
      <c r="N1998">
        <v>0</v>
      </c>
      <c r="O1998" t="s">
        <v>6960</v>
      </c>
      <c r="P1998" s="1">
        <v>0.21</v>
      </c>
      <c r="Q1998" t="s">
        <v>6961</v>
      </c>
      <c r="R1998">
        <v>0</v>
      </c>
      <c r="S1998">
        <v>0</v>
      </c>
      <c r="T1998" s="10">
        <f t="shared" si="140"/>
        <v>99.173553719008268</v>
      </c>
      <c r="U1998" s="30">
        <v>116.7413445</v>
      </c>
      <c r="W1998">
        <f t="shared" si="139"/>
        <v>120</v>
      </c>
      <c r="X1998" s="23">
        <f t="shared" si="138"/>
        <v>120</v>
      </c>
      <c r="Y1998" t="s">
        <v>6957</v>
      </c>
      <c r="Z1998" t="s">
        <v>6957</v>
      </c>
      <c r="AA1998" t="s">
        <v>6958</v>
      </c>
      <c r="AB1998">
        <v>0</v>
      </c>
      <c r="AC1998">
        <v>0</v>
      </c>
    </row>
    <row r="1999" spans="1:29" ht="23.25">
      <c r="A1999">
        <v>2027</v>
      </c>
      <c r="B1999" t="s">
        <v>6956</v>
      </c>
      <c r="C1999" t="s">
        <v>6957</v>
      </c>
      <c r="D1999" t="s">
        <v>6957</v>
      </c>
      <c r="E1999" t="s">
        <v>6958</v>
      </c>
      <c r="F1999" t="s">
        <v>6958</v>
      </c>
      <c r="H1999" t="s">
        <v>3589</v>
      </c>
      <c r="I1999" t="s">
        <v>6883</v>
      </c>
      <c r="J1999" t="s">
        <v>6959</v>
      </c>
      <c r="K1999" t="s">
        <v>6959</v>
      </c>
      <c r="L1999">
        <v>0</v>
      </c>
      <c r="M1999">
        <v>0</v>
      </c>
      <c r="N1999">
        <v>0</v>
      </c>
      <c r="O1999" t="s">
        <v>6960</v>
      </c>
      <c r="P1999" s="1">
        <v>0.21</v>
      </c>
      <c r="Q1999" t="s">
        <v>6961</v>
      </c>
      <c r="R1999">
        <v>0</v>
      </c>
      <c r="S1999">
        <v>0</v>
      </c>
      <c r="T1999" s="10">
        <f t="shared" si="140"/>
        <v>74.380165289256198</v>
      </c>
      <c r="U1999" s="30">
        <v>91.792082249999993</v>
      </c>
      <c r="W1999">
        <f t="shared" si="139"/>
        <v>90</v>
      </c>
      <c r="X1999" s="23">
        <f t="shared" si="138"/>
        <v>90</v>
      </c>
      <c r="Y1999" t="s">
        <v>6957</v>
      </c>
      <c r="Z1999" t="s">
        <v>6957</v>
      </c>
      <c r="AA1999" t="s">
        <v>6958</v>
      </c>
      <c r="AB1999">
        <v>0</v>
      </c>
      <c r="AC1999">
        <v>0</v>
      </c>
    </row>
    <row r="2000" spans="1:29" ht="23.25">
      <c r="A2000">
        <v>2028</v>
      </c>
      <c r="B2000" t="s">
        <v>6956</v>
      </c>
      <c r="C2000" t="s">
        <v>6957</v>
      </c>
      <c r="D2000" t="s">
        <v>6957</v>
      </c>
      <c r="E2000" t="s">
        <v>6958</v>
      </c>
      <c r="F2000" t="s">
        <v>6958</v>
      </c>
      <c r="H2000" t="s">
        <v>3620</v>
      </c>
      <c r="I2000" t="s">
        <v>6909</v>
      </c>
      <c r="J2000" t="s">
        <v>6959</v>
      </c>
      <c r="K2000" t="s">
        <v>6959</v>
      </c>
      <c r="L2000">
        <v>0</v>
      </c>
      <c r="M2000">
        <v>0</v>
      </c>
      <c r="N2000">
        <v>0</v>
      </c>
      <c r="O2000" t="s">
        <v>6960</v>
      </c>
      <c r="P2000" s="1">
        <v>0.21</v>
      </c>
      <c r="Q2000" t="s">
        <v>6961</v>
      </c>
      <c r="R2000">
        <v>0</v>
      </c>
      <c r="S2000">
        <v>0</v>
      </c>
      <c r="T2000" s="10">
        <f t="shared" si="140"/>
        <v>123.96694214876034</v>
      </c>
      <c r="U2000" s="30">
        <v>148.80613274999999</v>
      </c>
      <c r="W2000">
        <f t="shared" si="139"/>
        <v>150</v>
      </c>
      <c r="X2000" s="23">
        <f t="shared" si="138"/>
        <v>150</v>
      </c>
      <c r="Y2000" t="s">
        <v>6957</v>
      </c>
      <c r="Z2000" t="s">
        <v>6957</v>
      </c>
      <c r="AA2000" t="s">
        <v>6958</v>
      </c>
      <c r="AB2000">
        <v>0</v>
      </c>
      <c r="AC2000">
        <v>0</v>
      </c>
    </row>
    <row r="2001" spans="1:29" ht="23.25">
      <c r="A2001">
        <v>2029</v>
      </c>
      <c r="B2001" t="s">
        <v>6956</v>
      </c>
      <c r="C2001" t="s">
        <v>6957</v>
      </c>
      <c r="D2001" t="s">
        <v>6957</v>
      </c>
      <c r="E2001" t="s">
        <v>6958</v>
      </c>
      <c r="F2001" t="s">
        <v>6958</v>
      </c>
      <c r="H2001" t="s">
        <v>3621</v>
      </c>
      <c r="I2001" t="s">
        <v>6910</v>
      </c>
      <c r="J2001" t="s">
        <v>6959</v>
      </c>
      <c r="K2001" t="s">
        <v>6959</v>
      </c>
      <c r="L2001">
        <v>0</v>
      </c>
      <c r="M2001">
        <v>0</v>
      </c>
      <c r="N2001">
        <v>0</v>
      </c>
      <c r="O2001" t="s">
        <v>6960</v>
      </c>
      <c r="P2001" s="1">
        <v>0.21</v>
      </c>
      <c r="Q2001" t="s">
        <v>6961</v>
      </c>
      <c r="R2001">
        <v>0</v>
      </c>
      <c r="S2001">
        <v>0</v>
      </c>
      <c r="T2001" s="10">
        <f t="shared" si="140"/>
        <v>223.14049586776861</v>
      </c>
      <c r="U2001" s="30">
        <v>274.93601849999999</v>
      </c>
      <c r="W2001">
        <f t="shared" si="139"/>
        <v>270</v>
      </c>
      <c r="X2001" s="23">
        <f t="shared" si="138"/>
        <v>270</v>
      </c>
      <c r="Y2001" t="s">
        <v>6957</v>
      </c>
      <c r="Z2001" t="s">
        <v>6957</v>
      </c>
      <c r="AA2001" t="s">
        <v>6958</v>
      </c>
      <c r="AB2001">
        <v>0</v>
      </c>
      <c r="AC2001">
        <v>0</v>
      </c>
    </row>
    <row r="2002" spans="1:29" ht="23.25">
      <c r="A2002">
        <v>2030</v>
      </c>
      <c r="B2002" t="s">
        <v>6956</v>
      </c>
      <c r="C2002" t="s">
        <v>6957</v>
      </c>
      <c r="D2002" t="s">
        <v>6957</v>
      </c>
      <c r="E2002" t="s">
        <v>6958</v>
      </c>
      <c r="F2002" t="s">
        <v>6958</v>
      </c>
      <c r="H2002" t="s">
        <v>3622</v>
      </c>
      <c r="I2002" t="s">
        <v>6911</v>
      </c>
      <c r="J2002" t="s">
        <v>6959</v>
      </c>
      <c r="K2002" t="s">
        <v>6959</v>
      </c>
      <c r="L2002">
        <v>0</v>
      </c>
      <c r="M2002">
        <v>0</v>
      </c>
      <c r="N2002">
        <v>0</v>
      </c>
      <c r="O2002" t="s">
        <v>6960</v>
      </c>
      <c r="P2002" s="1">
        <v>0.21</v>
      </c>
      <c r="Q2002" t="s">
        <v>6961</v>
      </c>
      <c r="R2002">
        <v>0</v>
      </c>
      <c r="S2002">
        <v>0</v>
      </c>
      <c r="T2002" s="10">
        <f t="shared" si="140"/>
        <v>322.31404958677689</v>
      </c>
      <c r="U2002" s="30">
        <v>391.03049699999997</v>
      </c>
      <c r="W2002">
        <f t="shared" si="139"/>
        <v>390</v>
      </c>
      <c r="X2002" s="23">
        <f t="shared" si="138"/>
        <v>390</v>
      </c>
      <c r="Y2002" t="s">
        <v>6957</v>
      </c>
      <c r="Z2002" t="s">
        <v>6957</v>
      </c>
      <c r="AA2002" t="s">
        <v>6958</v>
      </c>
      <c r="AB2002">
        <v>0</v>
      </c>
      <c r="AC2002">
        <v>0</v>
      </c>
    </row>
    <row r="2003" spans="1:29" ht="23.25">
      <c r="A2003">
        <v>2031</v>
      </c>
      <c r="B2003" t="s">
        <v>6956</v>
      </c>
      <c r="C2003" t="s">
        <v>6957</v>
      </c>
      <c r="D2003" t="s">
        <v>6957</v>
      </c>
      <c r="E2003" t="s">
        <v>6958</v>
      </c>
      <c r="F2003" t="s">
        <v>6958</v>
      </c>
      <c r="H2003" t="s">
        <v>3624</v>
      </c>
      <c r="I2003" t="s">
        <v>6912</v>
      </c>
      <c r="J2003" t="s">
        <v>6959</v>
      </c>
      <c r="K2003" t="s">
        <v>6959</v>
      </c>
      <c r="L2003">
        <v>0</v>
      </c>
      <c r="M2003">
        <v>0</v>
      </c>
      <c r="N2003">
        <v>0</v>
      </c>
      <c r="O2003" t="s">
        <v>6960</v>
      </c>
      <c r="P2003" s="1">
        <v>0.21</v>
      </c>
      <c r="Q2003" t="s">
        <v>6961</v>
      </c>
      <c r="R2003">
        <v>0</v>
      </c>
      <c r="S2003">
        <v>0</v>
      </c>
      <c r="T2003" s="10">
        <f t="shared" si="140"/>
        <v>74.380165289256198</v>
      </c>
      <c r="U2003" s="30">
        <v>93.777601499999989</v>
      </c>
      <c r="W2003">
        <f t="shared" si="139"/>
        <v>90</v>
      </c>
      <c r="X2003" s="23">
        <f t="shared" si="138"/>
        <v>90</v>
      </c>
      <c r="Y2003" t="s">
        <v>6957</v>
      </c>
      <c r="Z2003" t="s">
        <v>6957</v>
      </c>
      <c r="AA2003" t="s">
        <v>6958</v>
      </c>
      <c r="AB2003">
        <v>0</v>
      </c>
      <c r="AC2003">
        <v>0</v>
      </c>
    </row>
    <row r="2004" spans="1:29" ht="23.25">
      <c r="A2004">
        <v>2032</v>
      </c>
      <c r="B2004" t="s">
        <v>6956</v>
      </c>
      <c r="C2004" t="s">
        <v>6957</v>
      </c>
      <c r="D2004" t="s">
        <v>6957</v>
      </c>
      <c r="E2004" t="s">
        <v>6958</v>
      </c>
      <c r="F2004" t="s">
        <v>6958</v>
      </c>
      <c r="H2004" t="s">
        <v>3625</v>
      </c>
      <c r="I2004" t="s">
        <v>6913</v>
      </c>
      <c r="J2004" t="s">
        <v>6959</v>
      </c>
      <c r="K2004" t="s">
        <v>6959</v>
      </c>
      <c r="L2004">
        <v>0</v>
      </c>
      <c r="M2004">
        <v>0</v>
      </c>
      <c r="N2004">
        <v>0</v>
      </c>
      <c r="O2004" t="s">
        <v>6960</v>
      </c>
      <c r="P2004" s="1">
        <v>0.21</v>
      </c>
      <c r="Q2004" t="s">
        <v>6961</v>
      </c>
      <c r="R2004">
        <v>0</v>
      </c>
      <c r="S2004">
        <v>0</v>
      </c>
      <c r="T2004" s="10">
        <f t="shared" si="140"/>
        <v>132.2314049586777</v>
      </c>
      <c r="U2004" s="30">
        <v>160.67432700000001</v>
      </c>
      <c r="W2004">
        <f t="shared" si="139"/>
        <v>160</v>
      </c>
      <c r="X2004" s="23">
        <f t="shared" si="138"/>
        <v>160</v>
      </c>
      <c r="Y2004" t="s">
        <v>6957</v>
      </c>
      <c r="Z2004" t="s">
        <v>6957</v>
      </c>
      <c r="AA2004" t="s">
        <v>6958</v>
      </c>
      <c r="AB2004">
        <v>0</v>
      </c>
      <c r="AC2004">
        <v>0</v>
      </c>
    </row>
    <row r="2005" spans="1:29" ht="23.25">
      <c r="A2005">
        <v>2033</v>
      </c>
      <c r="B2005" t="s">
        <v>6956</v>
      </c>
      <c r="C2005" t="s">
        <v>6957</v>
      </c>
      <c r="D2005" t="s">
        <v>6957</v>
      </c>
      <c r="E2005" t="s">
        <v>6958</v>
      </c>
      <c r="F2005" t="s">
        <v>6958</v>
      </c>
      <c r="H2005" t="s">
        <v>3638</v>
      </c>
      <c r="I2005" t="s">
        <v>6922</v>
      </c>
      <c r="J2005" t="s">
        <v>6959</v>
      </c>
      <c r="K2005" t="s">
        <v>6959</v>
      </c>
      <c r="L2005">
        <v>0</v>
      </c>
      <c r="M2005">
        <v>0</v>
      </c>
      <c r="N2005">
        <v>0</v>
      </c>
      <c r="O2005" t="s">
        <v>6960</v>
      </c>
      <c r="P2005" s="1">
        <v>0.21</v>
      </c>
      <c r="Q2005" t="s">
        <v>6961</v>
      </c>
      <c r="R2005">
        <v>0</v>
      </c>
      <c r="S2005">
        <v>0</v>
      </c>
      <c r="T2005" s="10">
        <f t="shared" si="140"/>
        <v>685.95041322314057</v>
      </c>
      <c r="U2005" s="30">
        <v>834.09776999999985</v>
      </c>
      <c r="W2005">
        <f t="shared" si="139"/>
        <v>830</v>
      </c>
      <c r="X2005" s="23">
        <f t="shared" ref="X2005:X2027" si="141">W2005</f>
        <v>830</v>
      </c>
      <c r="Y2005" t="s">
        <v>6957</v>
      </c>
      <c r="Z2005" t="s">
        <v>6957</v>
      </c>
      <c r="AA2005" t="s">
        <v>6958</v>
      </c>
      <c r="AB2005">
        <v>0</v>
      </c>
      <c r="AC2005">
        <v>0</v>
      </c>
    </row>
    <row r="2006" spans="1:29" ht="23.25">
      <c r="A2006">
        <v>2034</v>
      </c>
      <c r="B2006" t="s">
        <v>6956</v>
      </c>
      <c r="C2006" t="s">
        <v>6957</v>
      </c>
      <c r="D2006" t="s">
        <v>6957</v>
      </c>
      <c r="E2006" t="s">
        <v>6958</v>
      </c>
      <c r="F2006" t="s">
        <v>6958</v>
      </c>
      <c r="H2006" t="s">
        <v>3639</v>
      </c>
      <c r="I2006" t="s">
        <v>6923</v>
      </c>
      <c r="J2006" t="s">
        <v>6959</v>
      </c>
      <c r="K2006" t="s">
        <v>6959</v>
      </c>
      <c r="L2006">
        <v>0</v>
      </c>
      <c r="M2006">
        <v>0</v>
      </c>
      <c r="N2006">
        <v>0</v>
      </c>
      <c r="O2006" t="s">
        <v>6960</v>
      </c>
      <c r="P2006" s="1">
        <v>0.21</v>
      </c>
      <c r="Q2006" t="s">
        <v>6961</v>
      </c>
      <c r="R2006">
        <v>0</v>
      </c>
      <c r="S2006">
        <v>0</v>
      </c>
      <c r="T2006" s="10">
        <f t="shared" si="140"/>
        <v>685.95041322314057</v>
      </c>
      <c r="U2006" s="30">
        <v>834.09776999999985</v>
      </c>
      <c r="W2006">
        <f t="shared" si="139"/>
        <v>830</v>
      </c>
      <c r="X2006" s="23">
        <f t="shared" si="141"/>
        <v>830</v>
      </c>
      <c r="Y2006" t="s">
        <v>6957</v>
      </c>
      <c r="Z2006" t="s">
        <v>6957</v>
      </c>
      <c r="AA2006" t="s">
        <v>6958</v>
      </c>
      <c r="AB2006">
        <v>0</v>
      </c>
      <c r="AC2006">
        <v>0</v>
      </c>
    </row>
    <row r="2007" spans="1:29" ht="23.25">
      <c r="A2007">
        <v>2035</v>
      </c>
      <c r="B2007" t="s">
        <v>6956</v>
      </c>
      <c r="C2007" t="s">
        <v>6957</v>
      </c>
      <c r="D2007" t="s">
        <v>6957</v>
      </c>
      <c r="E2007" t="s">
        <v>6958</v>
      </c>
      <c r="F2007" t="s">
        <v>6958</v>
      </c>
      <c r="H2007" t="s">
        <v>3640</v>
      </c>
      <c r="I2007" t="s">
        <v>6924</v>
      </c>
      <c r="J2007" t="s">
        <v>6959</v>
      </c>
      <c r="K2007" t="s">
        <v>6959</v>
      </c>
      <c r="L2007">
        <v>0</v>
      </c>
      <c r="M2007">
        <v>0</v>
      </c>
      <c r="N2007">
        <v>0</v>
      </c>
      <c r="O2007" t="s">
        <v>6960</v>
      </c>
      <c r="P2007" s="1">
        <v>0.21</v>
      </c>
      <c r="Q2007" t="s">
        <v>6961</v>
      </c>
      <c r="R2007">
        <v>0</v>
      </c>
      <c r="S2007">
        <v>0</v>
      </c>
      <c r="T2007" s="10">
        <f t="shared" si="140"/>
        <v>685.95041322314057</v>
      </c>
      <c r="U2007" s="30">
        <v>834.09776999999985</v>
      </c>
      <c r="W2007">
        <f t="shared" si="139"/>
        <v>830</v>
      </c>
      <c r="X2007" s="23">
        <f t="shared" si="141"/>
        <v>830</v>
      </c>
      <c r="Y2007" t="s">
        <v>6957</v>
      </c>
      <c r="Z2007" t="s">
        <v>6957</v>
      </c>
      <c r="AA2007" t="s">
        <v>6958</v>
      </c>
      <c r="AB2007">
        <v>0</v>
      </c>
      <c r="AC2007">
        <v>0</v>
      </c>
    </row>
    <row r="2008" spans="1:29" ht="23.25">
      <c r="A2008">
        <v>2036</v>
      </c>
      <c r="B2008" t="s">
        <v>6956</v>
      </c>
      <c r="C2008" t="s">
        <v>6957</v>
      </c>
      <c r="D2008" t="s">
        <v>6957</v>
      </c>
      <c r="E2008" t="s">
        <v>6958</v>
      </c>
      <c r="F2008" t="s">
        <v>6958</v>
      </c>
      <c r="H2008" t="s">
        <v>3650</v>
      </c>
      <c r="I2008" t="s">
        <v>6932</v>
      </c>
      <c r="J2008" t="s">
        <v>6959</v>
      </c>
      <c r="K2008" t="s">
        <v>6959</v>
      </c>
      <c r="L2008">
        <v>0</v>
      </c>
      <c r="M2008">
        <v>0</v>
      </c>
      <c r="N2008">
        <v>0</v>
      </c>
      <c r="O2008" t="s">
        <v>6960</v>
      </c>
      <c r="P2008" s="1">
        <v>0.21</v>
      </c>
      <c r="Q2008" t="s">
        <v>6961</v>
      </c>
      <c r="R2008">
        <v>0</v>
      </c>
      <c r="S2008">
        <v>0</v>
      </c>
      <c r="T2008" s="10">
        <f t="shared" si="140"/>
        <v>2099.1735537190084</v>
      </c>
      <c r="U2008" s="30">
        <v>2543.2075844999995</v>
      </c>
      <c r="W2008">
        <f t="shared" si="139"/>
        <v>2540</v>
      </c>
      <c r="X2008" s="23">
        <f t="shared" si="141"/>
        <v>2540</v>
      </c>
      <c r="Y2008" t="s">
        <v>6957</v>
      </c>
      <c r="Z2008" t="s">
        <v>6957</v>
      </c>
      <c r="AA2008" t="s">
        <v>6958</v>
      </c>
      <c r="AB2008">
        <v>0</v>
      </c>
      <c r="AC2008">
        <v>0</v>
      </c>
    </row>
    <row r="2009" spans="1:29" ht="23.25">
      <c r="A2009">
        <v>2037</v>
      </c>
      <c r="B2009" t="s">
        <v>6956</v>
      </c>
      <c r="C2009" t="s">
        <v>6957</v>
      </c>
      <c r="D2009" t="s">
        <v>6957</v>
      </c>
      <c r="E2009" t="s">
        <v>6958</v>
      </c>
      <c r="F2009" t="s">
        <v>6958</v>
      </c>
      <c r="H2009" t="s">
        <v>3657</v>
      </c>
      <c r="I2009" t="s">
        <v>6937</v>
      </c>
      <c r="J2009" t="s">
        <v>6959</v>
      </c>
      <c r="K2009" t="s">
        <v>6959</v>
      </c>
      <c r="L2009">
        <v>0</v>
      </c>
      <c r="M2009">
        <v>0</v>
      </c>
      <c r="N2009">
        <v>0</v>
      </c>
      <c r="O2009" t="s">
        <v>6960</v>
      </c>
      <c r="P2009" s="1">
        <v>0.21</v>
      </c>
      <c r="Q2009" t="s">
        <v>6961</v>
      </c>
      <c r="R2009">
        <v>0</v>
      </c>
      <c r="S2009">
        <v>0</v>
      </c>
      <c r="T2009" s="10">
        <f t="shared" si="140"/>
        <v>1495.8677685950413</v>
      </c>
      <c r="U2009" s="30">
        <v>1806.2924467499997</v>
      </c>
      <c r="W2009">
        <f t="shared" si="139"/>
        <v>1810</v>
      </c>
      <c r="X2009" s="23">
        <f t="shared" si="141"/>
        <v>1810</v>
      </c>
      <c r="Y2009" t="s">
        <v>6957</v>
      </c>
      <c r="Z2009" t="s">
        <v>6957</v>
      </c>
      <c r="AA2009" t="s">
        <v>6958</v>
      </c>
      <c r="AB2009">
        <v>0</v>
      </c>
      <c r="AC2009">
        <v>0</v>
      </c>
    </row>
    <row r="2010" spans="1:29" ht="23.25">
      <c r="A2010">
        <v>2038</v>
      </c>
      <c r="B2010" t="s">
        <v>6956</v>
      </c>
      <c r="C2010" t="s">
        <v>6957</v>
      </c>
      <c r="D2010" t="s">
        <v>6957</v>
      </c>
      <c r="E2010" t="s">
        <v>6958</v>
      </c>
      <c r="F2010" t="s">
        <v>6958</v>
      </c>
      <c r="H2010" t="s">
        <v>3658</v>
      </c>
      <c r="I2010" t="s">
        <v>6938</v>
      </c>
      <c r="J2010" t="s">
        <v>6959</v>
      </c>
      <c r="K2010" t="s">
        <v>6959</v>
      </c>
      <c r="L2010">
        <v>0</v>
      </c>
      <c r="M2010">
        <v>0</v>
      </c>
      <c r="N2010">
        <v>0</v>
      </c>
      <c r="O2010" t="s">
        <v>6960</v>
      </c>
      <c r="P2010" s="1">
        <v>0.21</v>
      </c>
      <c r="Q2010" t="s">
        <v>6961</v>
      </c>
      <c r="R2010">
        <v>0</v>
      </c>
      <c r="S2010">
        <v>0</v>
      </c>
      <c r="T2010" s="38">
        <f t="shared" si="140"/>
        <v>1628.0991735537191</v>
      </c>
      <c r="U2010" s="30">
        <v>1967.7753562500002</v>
      </c>
      <c r="V2010" s="24"/>
      <c r="W2010" s="24">
        <f t="shared" si="139"/>
        <v>1970</v>
      </c>
      <c r="X2010" s="37">
        <f t="shared" si="141"/>
        <v>1970</v>
      </c>
      <c r="Y2010" t="s">
        <v>6957</v>
      </c>
      <c r="Z2010" t="s">
        <v>6957</v>
      </c>
      <c r="AA2010" t="s">
        <v>6958</v>
      </c>
      <c r="AB2010">
        <v>0</v>
      </c>
      <c r="AC2010">
        <v>0</v>
      </c>
    </row>
    <row r="2011" spans="1:29" ht="23.25">
      <c r="A2011">
        <v>2039</v>
      </c>
      <c r="B2011" t="s">
        <v>6956</v>
      </c>
      <c r="C2011" t="s">
        <v>6957</v>
      </c>
      <c r="D2011" t="s">
        <v>6957</v>
      </c>
      <c r="E2011" t="s">
        <v>6958</v>
      </c>
      <c r="F2011" t="s">
        <v>6958</v>
      </c>
      <c r="H2011" t="s">
        <v>3659</v>
      </c>
      <c r="I2011" t="s">
        <v>6939</v>
      </c>
      <c r="J2011" t="s">
        <v>6959</v>
      </c>
      <c r="K2011" t="s">
        <v>6959</v>
      </c>
      <c r="L2011">
        <v>0</v>
      </c>
      <c r="M2011">
        <v>0</v>
      </c>
      <c r="N2011">
        <v>0</v>
      </c>
      <c r="O2011" t="s">
        <v>6960</v>
      </c>
      <c r="P2011" s="1">
        <v>0.21</v>
      </c>
      <c r="Q2011" t="s">
        <v>6961</v>
      </c>
      <c r="R2011">
        <v>0</v>
      </c>
      <c r="S2011">
        <v>0</v>
      </c>
      <c r="T2011" s="38">
        <f t="shared" si="140"/>
        <v>1735.5371900826447</v>
      </c>
      <c r="U2011" s="30">
        <v>2096.6184854999997</v>
      </c>
      <c r="V2011" s="24"/>
      <c r="W2011" s="24">
        <f t="shared" si="139"/>
        <v>2100</v>
      </c>
      <c r="X2011" s="37">
        <f t="shared" si="141"/>
        <v>2100</v>
      </c>
      <c r="Y2011" t="s">
        <v>6957</v>
      </c>
      <c r="Z2011" t="s">
        <v>6957</v>
      </c>
      <c r="AA2011" t="s">
        <v>6958</v>
      </c>
      <c r="AB2011">
        <v>0</v>
      </c>
      <c r="AC2011">
        <v>0</v>
      </c>
    </row>
    <row r="2012" spans="1:29" ht="23.25">
      <c r="A2012">
        <v>2040</v>
      </c>
      <c r="B2012" t="s">
        <v>6956</v>
      </c>
      <c r="C2012" t="s">
        <v>6957</v>
      </c>
      <c r="D2012" t="s">
        <v>6957</v>
      </c>
      <c r="E2012" t="s">
        <v>6958</v>
      </c>
      <c r="F2012" t="s">
        <v>6958</v>
      </c>
      <c r="H2012" t="s">
        <v>3660</v>
      </c>
      <c r="I2012" t="s">
        <v>6940</v>
      </c>
      <c r="J2012" t="s">
        <v>6959</v>
      </c>
      <c r="K2012" t="s">
        <v>6959</v>
      </c>
      <c r="L2012">
        <v>0</v>
      </c>
      <c r="M2012">
        <v>0</v>
      </c>
      <c r="N2012">
        <v>0</v>
      </c>
      <c r="O2012" t="s">
        <v>6960</v>
      </c>
      <c r="P2012" s="1">
        <v>0.21</v>
      </c>
      <c r="Q2012" t="s">
        <v>6961</v>
      </c>
      <c r="R2012">
        <v>0</v>
      </c>
      <c r="S2012">
        <v>0</v>
      </c>
      <c r="T2012" s="38">
        <f t="shared" si="140"/>
        <v>1859.504132231405</v>
      </c>
      <c r="U2012" s="30">
        <v>2252.4233489999997</v>
      </c>
      <c r="V2012" s="24"/>
      <c r="W2012" s="24">
        <f t="shared" si="139"/>
        <v>2250</v>
      </c>
      <c r="X2012" s="37">
        <f t="shared" si="141"/>
        <v>2250</v>
      </c>
      <c r="Y2012" t="s">
        <v>6957</v>
      </c>
      <c r="Z2012" t="s">
        <v>6957</v>
      </c>
      <c r="AA2012" t="s">
        <v>6958</v>
      </c>
      <c r="AB2012">
        <v>0</v>
      </c>
      <c r="AC2012">
        <v>0</v>
      </c>
    </row>
    <row r="2013" spans="1:29" ht="23.25">
      <c r="A2013">
        <v>2041</v>
      </c>
      <c r="B2013" t="s">
        <v>6956</v>
      </c>
      <c r="C2013" t="s">
        <v>6957</v>
      </c>
      <c r="D2013" t="s">
        <v>6957</v>
      </c>
      <c r="E2013" t="s">
        <v>6958</v>
      </c>
      <c r="F2013" t="s">
        <v>6958</v>
      </c>
      <c r="H2013" t="s">
        <v>3662</v>
      </c>
      <c r="I2013" t="s">
        <v>6941</v>
      </c>
      <c r="J2013" t="s">
        <v>6959</v>
      </c>
      <c r="K2013" t="s">
        <v>6959</v>
      </c>
      <c r="L2013">
        <v>0</v>
      </c>
      <c r="M2013">
        <v>0</v>
      </c>
      <c r="N2013">
        <v>0</v>
      </c>
      <c r="O2013" t="s">
        <v>6960</v>
      </c>
      <c r="P2013" s="1">
        <v>0.21</v>
      </c>
      <c r="Q2013" t="s">
        <v>6961</v>
      </c>
      <c r="R2013">
        <v>0</v>
      </c>
      <c r="S2013">
        <v>0</v>
      </c>
      <c r="T2013" s="38">
        <f t="shared" si="140"/>
        <v>1413.2231404958677</v>
      </c>
      <c r="U2013" s="30">
        <v>1714.95856125</v>
      </c>
      <c r="V2013" s="24"/>
      <c r="W2013" s="24">
        <f t="shared" si="139"/>
        <v>1710</v>
      </c>
      <c r="X2013" s="37">
        <f t="shared" si="141"/>
        <v>1710</v>
      </c>
      <c r="Y2013" t="s">
        <v>6957</v>
      </c>
      <c r="Z2013" t="s">
        <v>6957</v>
      </c>
      <c r="AA2013" t="s">
        <v>6958</v>
      </c>
      <c r="AB2013">
        <v>0</v>
      </c>
      <c r="AC2013">
        <v>0</v>
      </c>
    </row>
    <row r="2014" spans="1:29" ht="23.25">
      <c r="A2014">
        <v>2042</v>
      </c>
      <c r="B2014" t="s">
        <v>6956</v>
      </c>
      <c r="C2014" t="s">
        <v>6957</v>
      </c>
      <c r="D2014" t="s">
        <v>6957</v>
      </c>
      <c r="E2014" t="s">
        <v>6958</v>
      </c>
      <c r="F2014" t="s">
        <v>6958</v>
      </c>
      <c r="H2014" t="s">
        <v>3663</v>
      </c>
      <c r="I2014" t="s">
        <v>6942</v>
      </c>
      <c r="J2014" t="s">
        <v>6959</v>
      </c>
      <c r="K2014" t="s">
        <v>6959</v>
      </c>
      <c r="L2014">
        <v>0</v>
      </c>
      <c r="M2014">
        <v>0</v>
      </c>
      <c r="N2014">
        <v>0</v>
      </c>
      <c r="O2014" t="s">
        <v>6960</v>
      </c>
      <c r="P2014" s="1">
        <v>0.21</v>
      </c>
      <c r="Q2014" t="s">
        <v>6961</v>
      </c>
      <c r="R2014">
        <v>0</v>
      </c>
      <c r="S2014">
        <v>0</v>
      </c>
      <c r="T2014" s="38">
        <f t="shared" si="140"/>
        <v>1471.0743801652893</v>
      </c>
      <c r="U2014" s="30">
        <v>1778.76470475</v>
      </c>
      <c r="V2014" s="24"/>
      <c r="W2014" s="24">
        <f t="shared" si="139"/>
        <v>1780</v>
      </c>
      <c r="X2014" s="37">
        <f t="shared" si="141"/>
        <v>1780</v>
      </c>
      <c r="Y2014" t="s">
        <v>6957</v>
      </c>
      <c r="Z2014" t="s">
        <v>6957</v>
      </c>
      <c r="AA2014" t="s">
        <v>6958</v>
      </c>
      <c r="AB2014">
        <v>0</v>
      </c>
      <c r="AC2014">
        <v>0</v>
      </c>
    </row>
    <row r="2015" spans="1:29" ht="23.25">
      <c r="A2015">
        <v>2043</v>
      </c>
      <c r="B2015" t="s">
        <v>6956</v>
      </c>
      <c r="C2015" t="s">
        <v>6957</v>
      </c>
      <c r="D2015" t="s">
        <v>6957</v>
      </c>
      <c r="E2015" t="s">
        <v>6958</v>
      </c>
      <c r="F2015" t="s">
        <v>6958</v>
      </c>
      <c r="H2015" t="s">
        <v>3664</v>
      </c>
      <c r="I2015" t="s">
        <v>6943</v>
      </c>
      <c r="J2015" t="s">
        <v>6959</v>
      </c>
      <c r="K2015" t="s">
        <v>6959</v>
      </c>
      <c r="L2015">
        <v>0</v>
      </c>
      <c r="M2015">
        <v>0</v>
      </c>
      <c r="N2015">
        <v>0</v>
      </c>
      <c r="O2015" t="s">
        <v>6960</v>
      </c>
      <c r="P2015" s="1">
        <v>0.21</v>
      </c>
      <c r="Q2015" t="s">
        <v>6961</v>
      </c>
      <c r="R2015">
        <v>0</v>
      </c>
      <c r="S2015">
        <v>0</v>
      </c>
      <c r="T2015" s="38">
        <f t="shared" si="140"/>
        <v>1413.2231404958677</v>
      </c>
      <c r="U2015" s="30">
        <v>1714.95856125</v>
      </c>
      <c r="V2015" s="24"/>
      <c r="W2015" s="24">
        <f t="shared" ref="W2015:W2027" si="142">MROUND(U2015,10)</f>
        <v>1710</v>
      </c>
      <c r="X2015" s="37">
        <f t="shared" si="141"/>
        <v>1710</v>
      </c>
      <c r="Y2015" t="s">
        <v>6957</v>
      </c>
      <c r="Z2015" t="s">
        <v>6957</v>
      </c>
      <c r="AA2015" t="s">
        <v>6958</v>
      </c>
      <c r="AB2015">
        <v>0</v>
      </c>
      <c r="AC2015">
        <v>0</v>
      </c>
    </row>
    <row r="2016" spans="1:29" ht="23.25">
      <c r="A2016">
        <v>2044</v>
      </c>
      <c r="B2016" t="s">
        <v>6956</v>
      </c>
      <c r="C2016" t="s">
        <v>6957</v>
      </c>
      <c r="D2016" t="s">
        <v>6957</v>
      </c>
      <c r="E2016" t="s">
        <v>6958</v>
      </c>
      <c r="F2016" t="s">
        <v>6958</v>
      </c>
      <c r="H2016" t="s">
        <v>3665</v>
      </c>
      <c r="I2016" t="s">
        <v>6944</v>
      </c>
      <c r="J2016" t="s">
        <v>6959</v>
      </c>
      <c r="K2016" t="s">
        <v>6959</v>
      </c>
      <c r="L2016">
        <v>0</v>
      </c>
      <c r="M2016">
        <v>0</v>
      </c>
      <c r="N2016">
        <v>0</v>
      </c>
      <c r="O2016" t="s">
        <v>6960</v>
      </c>
      <c r="P2016" s="1">
        <v>0.21</v>
      </c>
      <c r="Q2016" t="s">
        <v>6961</v>
      </c>
      <c r="R2016">
        <v>0</v>
      </c>
      <c r="S2016">
        <v>0</v>
      </c>
      <c r="T2016" s="38">
        <f t="shared" si="140"/>
        <v>1471.0743801652893</v>
      </c>
      <c r="U2016" s="30">
        <v>1778.76470475</v>
      </c>
      <c r="V2016" s="24"/>
      <c r="W2016" s="24">
        <f t="shared" si="142"/>
        <v>1780</v>
      </c>
      <c r="X2016" s="37">
        <f t="shared" si="141"/>
        <v>1780</v>
      </c>
      <c r="Y2016" t="s">
        <v>6957</v>
      </c>
      <c r="Z2016" t="s">
        <v>6957</v>
      </c>
      <c r="AA2016" t="s">
        <v>6958</v>
      </c>
      <c r="AB2016">
        <v>0</v>
      </c>
      <c r="AC2016">
        <v>0</v>
      </c>
    </row>
    <row r="2017" spans="1:29" ht="23.25">
      <c r="A2017">
        <v>2045</v>
      </c>
      <c r="B2017" t="s">
        <v>6956</v>
      </c>
      <c r="C2017" t="s">
        <v>6957</v>
      </c>
      <c r="D2017" t="s">
        <v>6957</v>
      </c>
      <c r="E2017" t="s">
        <v>6958</v>
      </c>
      <c r="F2017" t="s">
        <v>6958</v>
      </c>
      <c r="H2017" t="s">
        <v>3666</v>
      </c>
      <c r="I2017" t="s">
        <v>6945</v>
      </c>
      <c r="J2017" t="s">
        <v>6959</v>
      </c>
      <c r="K2017" t="s">
        <v>6959</v>
      </c>
      <c r="L2017">
        <v>0</v>
      </c>
      <c r="M2017">
        <v>0</v>
      </c>
      <c r="N2017">
        <v>0</v>
      </c>
      <c r="O2017" t="s">
        <v>6960</v>
      </c>
      <c r="P2017" s="1">
        <v>0.21</v>
      </c>
      <c r="Q2017" t="s">
        <v>6961</v>
      </c>
      <c r="R2017">
        <v>0</v>
      </c>
      <c r="S2017">
        <v>0</v>
      </c>
      <c r="T2017" s="38">
        <f t="shared" si="140"/>
        <v>1413.2231404958677</v>
      </c>
      <c r="U2017" s="30">
        <v>1714.95856125</v>
      </c>
      <c r="V2017" s="24"/>
      <c r="W2017" s="24">
        <f t="shared" si="142"/>
        <v>1710</v>
      </c>
      <c r="X2017" s="37">
        <f t="shared" si="141"/>
        <v>1710</v>
      </c>
      <c r="Y2017" t="s">
        <v>6957</v>
      </c>
      <c r="Z2017" t="s">
        <v>6957</v>
      </c>
      <c r="AA2017" t="s">
        <v>6958</v>
      </c>
      <c r="AB2017">
        <v>0</v>
      </c>
      <c r="AC2017">
        <v>0</v>
      </c>
    </row>
    <row r="2018" spans="1:29" ht="23.25">
      <c r="A2018">
        <v>2046</v>
      </c>
      <c r="B2018" t="s">
        <v>6956</v>
      </c>
      <c r="C2018" t="s">
        <v>6957</v>
      </c>
      <c r="D2018" t="s">
        <v>6957</v>
      </c>
      <c r="E2018" t="s">
        <v>6958</v>
      </c>
      <c r="F2018" t="s">
        <v>6958</v>
      </c>
      <c r="H2018" t="s">
        <v>3667</v>
      </c>
      <c r="I2018" t="s">
        <v>6946</v>
      </c>
      <c r="J2018" t="s">
        <v>6959</v>
      </c>
      <c r="K2018" t="s">
        <v>6959</v>
      </c>
      <c r="L2018">
        <v>0</v>
      </c>
      <c r="M2018">
        <v>0</v>
      </c>
      <c r="N2018">
        <v>0</v>
      </c>
      <c r="O2018" t="s">
        <v>6960</v>
      </c>
      <c r="P2018" s="1">
        <v>0.21</v>
      </c>
      <c r="Q2018" t="s">
        <v>6961</v>
      </c>
      <c r="R2018">
        <v>0</v>
      </c>
      <c r="S2018">
        <v>0</v>
      </c>
      <c r="T2018" s="38">
        <f t="shared" si="140"/>
        <v>1471.0743801652893</v>
      </c>
      <c r="U2018" s="30">
        <v>1778.76470475</v>
      </c>
      <c r="V2018" s="24"/>
      <c r="W2018" s="24">
        <f t="shared" si="142"/>
        <v>1780</v>
      </c>
      <c r="X2018" s="37">
        <f t="shared" si="141"/>
        <v>1780</v>
      </c>
      <c r="Y2018" t="s">
        <v>6957</v>
      </c>
      <c r="Z2018" t="s">
        <v>6957</v>
      </c>
      <c r="AA2018" t="s">
        <v>6958</v>
      </c>
      <c r="AB2018">
        <v>0</v>
      </c>
      <c r="AC2018">
        <v>0</v>
      </c>
    </row>
    <row r="2019" spans="1:29" ht="23.25">
      <c r="A2019">
        <v>2047</v>
      </c>
      <c r="B2019" t="s">
        <v>6956</v>
      </c>
      <c r="C2019" t="s">
        <v>6957</v>
      </c>
      <c r="D2019" t="s">
        <v>6957</v>
      </c>
      <c r="E2019" t="s">
        <v>6958</v>
      </c>
      <c r="F2019" t="s">
        <v>6958</v>
      </c>
      <c r="H2019" t="s">
        <v>3668</v>
      </c>
      <c r="I2019" t="s">
        <v>6947</v>
      </c>
      <c r="J2019" t="s">
        <v>6959</v>
      </c>
      <c r="K2019" t="s">
        <v>6959</v>
      </c>
      <c r="L2019">
        <v>0</v>
      </c>
      <c r="M2019">
        <v>0</v>
      </c>
      <c r="N2019">
        <v>0</v>
      </c>
      <c r="O2019" t="s">
        <v>6960</v>
      </c>
      <c r="P2019" s="1">
        <v>0.21</v>
      </c>
      <c r="Q2019" t="s">
        <v>6961</v>
      </c>
      <c r="R2019">
        <v>0</v>
      </c>
      <c r="S2019">
        <v>0</v>
      </c>
      <c r="T2019" s="38">
        <f t="shared" si="140"/>
        <v>1553.7190082644629</v>
      </c>
      <c r="U2019" s="30">
        <v>1877.9508247499998</v>
      </c>
      <c r="V2019" s="24"/>
      <c r="W2019" s="24">
        <f t="shared" si="142"/>
        <v>1880</v>
      </c>
      <c r="X2019" s="37">
        <f t="shared" si="141"/>
        <v>1880</v>
      </c>
      <c r="Y2019" t="s">
        <v>6957</v>
      </c>
      <c r="Z2019" t="s">
        <v>6957</v>
      </c>
      <c r="AA2019" t="s">
        <v>6958</v>
      </c>
      <c r="AB2019">
        <v>0</v>
      </c>
      <c r="AC2019">
        <v>0</v>
      </c>
    </row>
    <row r="2020" spans="1:29" ht="23.25">
      <c r="A2020">
        <v>2048</v>
      </c>
      <c r="B2020" t="s">
        <v>6956</v>
      </c>
      <c r="C2020" t="s">
        <v>6957</v>
      </c>
      <c r="D2020" t="s">
        <v>6957</v>
      </c>
      <c r="E2020" t="s">
        <v>6958</v>
      </c>
      <c r="F2020" t="s">
        <v>6958</v>
      </c>
      <c r="H2020" t="s">
        <v>3669</v>
      </c>
      <c r="I2020" t="s">
        <v>6948</v>
      </c>
      <c r="J2020" t="s">
        <v>6959</v>
      </c>
      <c r="K2020" t="s">
        <v>6959</v>
      </c>
      <c r="L2020">
        <v>0</v>
      </c>
      <c r="M2020">
        <v>0</v>
      </c>
      <c r="N2020">
        <v>0</v>
      </c>
      <c r="O2020" t="s">
        <v>6960</v>
      </c>
      <c r="P2020" s="1">
        <v>0.21</v>
      </c>
      <c r="Q2020" t="s">
        <v>6961</v>
      </c>
      <c r="R2020">
        <v>0</v>
      </c>
      <c r="S2020">
        <v>0</v>
      </c>
      <c r="T2020" s="38">
        <f t="shared" si="140"/>
        <v>1644.6280991735537</v>
      </c>
      <c r="U2020" s="30">
        <v>1991.3320597499996</v>
      </c>
      <c r="V2020" s="24"/>
      <c r="W2020" s="24">
        <f t="shared" si="142"/>
        <v>1990</v>
      </c>
      <c r="X2020" s="37">
        <f t="shared" si="141"/>
        <v>1990</v>
      </c>
      <c r="Y2020" t="s">
        <v>6957</v>
      </c>
      <c r="Z2020" t="s">
        <v>6957</v>
      </c>
      <c r="AA2020" t="s">
        <v>6958</v>
      </c>
      <c r="AB2020">
        <v>0</v>
      </c>
      <c r="AC2020">
        <v>0</v>
      </c>
    </row>
    <row r="2021" spans="1:29" ht="23.25">
      <c r="A2021">
        <v>2049</v>
      </c>
      <c r="B2021" t="s">
        <v>6956</v>
      </c>
      <c r="C2021" t="s">
        <v>6957</v>
      </c>
      <c r="D2021" t="s">
        <v>6957</v>
      </c>
      <c r="E2021" t="s">
        <v>6958</v>
      </c>
      <c r="F2021" t="s">
        <v>6958</v>
      </c>
      <c r="H2021" t="s">
        <v>3670</v>
      </c>
      <c r="I2021" t="s">
        <v>6949</v>
      </c>
      <c r="J2021" t="s">
        <v>6959</v>
      </c>
      <c r="K2021" t="s">
        <v>6959</v>
      </c>
      <c r="L2021">
        <v>0</v>
      </c>
      <c r="M2021">
        <v>0</v>
      </c>
      <c r="N2021">
        <v>0</v>
      </c>
      <c r="O2021" t="s">
        <v>6960</v>
      </c>
      <c r="P2021" s="1">
        <v>0.21</v>
      </c>
      <c r="Q2021" t="s">
        <v>6961</v>
      </c>
      <c r="R2021">
        <v>0</v>
      </c>
      <c r="S2021">
        <v>0</v>
      </c>
      <c r="T2021" s="38">
        <f t="shared" si="140"/>
        <v>595.04132231404958</v>
      </c>
      <c r="U2021" s="30">
        <v>720.93215699999996</v>
      </c>
      <c r="V2021" s="24"/>
      <c r="W2021" s="24">
        <f t="shared" si="142"/>
        <v>720</v>
      </c>
      <c r="X2021" s="37">
        <f t="shared" si="141"/>
        <v>720</v>
      </c>
      <c r="Y2021" t="s">
        <v>6957</v>
      </c>
      <c r="Z2021" t="s">
        <v>6957</v>
      </c>
      <c r="AA2021" t="s">
        <v>6958</v>
      </c>
      <c r="AB2021">
        <v>0</v>
      </c>
      <c r="AC2021">
        <v>0</v>
      </c>
    </row>
    <row r="2022" spans="1:29" ht="23.25">
      <c r="A2022">
        <v>2050</v>
      </c>
      <c r="B2022" t="s">
        <v>6956</v>
      </c>
      <c r="C2022" t="s">
        <v>6957</v>
      </c>
      <c r="D2022" t="s">
        <v>6957</v>
      </c>
      <c r="E2022" t="s">
        <v>6958</v>
      </c>
      <c r="F2022" t="s">
        <v>6958</v>
      </c>
      <c r="H2022" t="s">
        <v>3671</v>
      </c>
      <c r="I2022" t="s">
        <v>6950</v>
      </c>
      <c r="J2022" t="s">
        <v>6959</v>
      </c>
      <c r="K2022" t="s">
        <v>6959</v>
      </c>
      <c r="L2022">
        <v>0</v>
      </c>
      <c r="M2022">
        <v>0</v>
      </c>
      <c r="N2022">
        <v>0</v>
      </c>
      <c r="O2022" t="s">
        <v>6960</v>
      </c>
      <c r="P2022" s="1">
        <v>0.21</v>
      </c>
      <c r="Q2022" t="s">
        <v>6961</v>
      </c>
      <c r="R2022">
        <v>0</v>
      </c>
      <c r="S2022">
        <v>0</v>
      </c>
      <c r="T2022" s="38">
        <f t="shared" si="140"/>
        <v>595.04132231404958</v>
      </c>
      <c r="U2022" s="30">
        <v>720.93215699999996</v>
      </c>
      <c r="V2022" s="24"/>
      <c r="W2022" s="24">
        <f t="shared" si="142"/>
        <v>720</v>
      </c>
      <c r="X2022" s="37">
        <f t="shared" si="141"/>
        <v>720</v>
      </c>
      <c r="Y2022" t="s">
        <v>6957</v>
      </c>
      <c r="Z2022" t="s">
        <v>6957</v>
      </c>
      <c r="AA2022" t="s">
        <v>6958</v>
      </c>
      <c r="AB2022">
        <v>0</v>
      </c>
      <c r="AC2022">
        <v>0</v>
      </c>
    </row>
    <row r="2023" spans="1:29" ht="23.25">
      <c r="A2023">
        <v>2051</v>
      </c>
      <c r="B2023" t="s">
        <v>6956</v>
      </c>
      <c r="C2023" t="s">
        <v>6957</v>
      </c>
      <c r="D2023" t="s">
        <v>6957</v>
      </c>
      <c r="E2023" t="s">
        <v>6958</v>
      </c>
      <c r="F2023" t="s">
        <v>6958</v>
      </c>
      <c r="H2023" t="s">
        <v>3672</v>
      </c>
      <c r="I2023" t="s">
        <v>6951</v>
      </c>
      <c r="J2023" t="s">
        <v>6959</v>
      </c>
      <c r="K2023" t="s">
        <v>6959</v>
      </c>
      <c r="L2023">
        <v>0</v>
      </c>
      <c r="M2023">
        <v>0</v>
      </c>
      <c r="N2023">
        <v>0</v>
      </c>
      <c r="O2023" t="s">
        <v>6960</v>
      </c>
      <c r="P2023" s="1">
        <v>0.21</v>
      </c>
      <c r="Q2023" t="s">
        <v>6961</v>
      </c>
      <c r="R2023">
        <v>0</v>
      </c>
      <c r="S2023">
        <v>0</v>
      </c>
      <c r="T2023" s="38">
        <f t="shared" si="140"/>
        <v>595.04132231404958</v>
      </c>
      <c r="U2023" s="30">
        <v>720.93215699999996</v>
      </c>
      <c r="V2023" s="24"/>
      <c r="W2023" s="24">
        <f t="shared" si="142"/>
        <v>720</v>
      </c>
      <c r="X2023" s="37">
        <f t="shared" si="141"/>
        <v>720</v>
      </c>
      <c r="Y2023" t="s">
        <v>6957</v>
      </c>
      <c r="Z2023" t="s">
        <v>6957</v>
      </c>
      <c r="AA2023" t="s">
        <v>6958</v>
      </c>
      <c r="AB2023">
        <v>0</v>
      </c>
      <c r="AC2023">
        <v>0</v>
      </c>
    </row>
    <row r="2024" spans="1:29" ht="23.25">
      <c r="A2024">
        <v>2052</v>
      </c>
      <c r="B2024" t="s">
        <v>6956</v>
      </c>
      <c r="C2024" t="s">
        <v>6957</v>
      </c>
      <c r="D2024" t="s">
        <v>6957</v>
      </c>
      <c r="E2024" t="s">
        <v>6958</v>
      </c>
      <c r="F2024" t="s">
        <v>6958</v>
      </c>
      <c r="H2024" t="s">
        <v>3673</v>
      </c>
      <c r="I2024" t="s">
        <v>6952</v>
      </c>
      <c r="J2024" t="s">
        <v>6959</v>
      </c>
      <c r="K2024" t="s">
        <v>6959</v>
      </c>
      <c r="L2024">
        <v>0</v>
      </c>
      <c r="M2024">
        <v>0</v>
      </c>
      <c r="N2024">
        <v>0</v>
      </c>
      <c r="O2024" t="s">
        <v>6960</v>
      </c>
      <c r="P2024" s="1">
        <v>0.21</v>
      </c>
      <c r="Q2024" t="s">
        <v>6961</v>
      </c>
      <c r="R2024">
        <v>0</v>
      </c>
      <c r="S2024">
        <v>0</v>
      </c>
      <c r="T2024" s="38">
        <f t="shared" si="140"/>
        <v>512.39669421487599</v>
      </c>
      <c r="U2024" s="30">
        <v>622.19524949999993</v>
      </c>
      <c r="V2024" s="24"/>
      <c r="W2024" s="24">
        <f t="shared" si="142"/>
        <v>620</v>
      </c>
      <c r="X2024" s="37">
        <f t="shared" si="141"/>
        <v>620</v>
      </c>
      <c r="Y2024" t="s">
        <v>6957</v>
      </c>
      <c r="Z2024" t="s">
        <v>6957</v>
      </c>
      <c r="AA2024" t="s">
        <v>6958</v>
      </c>
      <c r="AB2024">
        <v>0</v>
      </c>
      <c r="AC2024">
        <v>0</v>
      </c>
    </row>
    <row r="2025" spans="1:29" ht="23.25">
      <c r="A2025">
        <v>2053</v>
      </c>
      <c r="B2025" t="s">
        <v>6956</v>
      </c>
      <c r="C2025" t="s">
        <v>6957</v>
      </c>
      <c r="D2025" t="s">
        <v>6957</v>
      </c>
      <c r="E2025" t="s">
        <v>6958</v>
      </c>
      <c r="F2025" t="s">
        <v>6958</v>
      </c>
      <c r="H2025" t="s">
        <v>3674</v>
      </c>
      <c r="I2025" t="s">
        <v>6953</v>
      </c>
      <c r="J2025" t="s">
        <v>6959</v>
      </c>
      <c r="K2025" t="s">
        <v>6959</v>
      </c>
      <c r="L2025">
        <v>0</v>
      </c>
      <c r="M2025">
        <v>0</v>
      </c>
      <c r="N2025">
        <v>0</v>
      </c>
      <c r="O2025" t="s">
        <v>6960</v>
      </c>
      <c r="P2025" s="1">
        <v>0.21</v>
      </c>
      <c r="Q2025" t="s">
        <v>6961</v>
      </c>
      <c r="R2025">
        <v>0</v>
      </c>
      <c r="S2025">
        <v>0</v>
      </c>
      <c r="T2025" s="38">
        <f t="shared" si="140"/>
        <v>553.71900826446279</v>
      </c>
      <c r="U2025" s="30">
        <v>666.02042100000006</v>
      </c>
      <c r="V2025" s="24"/>
      <c r="W2025" s="24">
        <f t="shared" si="142"/>
        <v>670</v>
      </c>
      <c r="X2025" s="37">
        <f t="shared" si="141"/>
        <v>670</v>
      </c>
      <c r="Y2025" t="s">
        <v>6957</v>
      </c>
      <c r="Z2025" t="s">
        <v>6957</v>
      </c>
      <c r="AA2025" t="s">
        <v>6958</v>
      </c>
      <c r="AB2025">
        <v>0</v>
      </c>
      <c r="AC2025">
        <v>0</v>
      </c>
    </row>
    <row r="2026" spans="1:29" ht="23.25">
      <c r="A2026">
        <v>2054</v>
      </c>
      <c r="B2026" t="s">
        <v>6956</v>
      </c>
      <c r="C2026" t="s">
        <v>6957</v>
      </c>
      <c r="D2026" t="s">
        <v>6957</v>
      </c>
      <c r="E2026" t="s">
        <v>6958</v>
      </c>
      <c r="F2026" t="s">
        <v>6958</v>
      </c>
      <c r="H2026" t="s">
        <v>3675</v>
      </c>
      <c r="I2026" t="s">
        <v>6954</v>
      </c>
      <c r="J2026" t="s">
        <v>6959</v>
      </c>
      <c r="K2026" t="s">
        <v>6959</v>
      </c>
      <c r="L2026">
        <v>0</v>
      </c>
      <c r="M2026">
        <v>0</v>
      </c>
      <c r="N2026">
        <v>0</v>
      </c>
      <c r="O2026" t="s">
        <v>6960</v>
      </c>
      <c r="P2026" s="1">
        <v>0.21</v>
      </c>
      <c r="Q2026" t="s">
        <v>6961</v>
      </c>
      <c r="R2026">
        <v>0</v>
      </c>
      <c r="S2026">
        <v>0</v>
      </c>
      <c r="T2026" s="38">
        <f t="shared" si="140"/>
        <v>619.83471074380168</v>
      </c>
      <c r="U2026" s="30">
        <v>754.7937952499999</v>
      </c>
      <c r="V2026" s="24"/>
      <c r="W2026" s="24">
        <f t="shared" si="142"/>
        <v>750</v>
      </c>
      <c r="X2026" s="37">
        <f t="shared" si="141"/>
        <v>750</v>
      </c>
      <c r="Y2026" t="s">
        <v>6957</v>
      </c>
      <c r="Z2026" t="s">
        <v>6957</v>
      </c>
      <c r="AA2026" t="s">
        <v>6958</v>
      </c>
      <c r="AB2026">
        <v>0</v>
      </c>
      <c r="AC2026">
        <v>0</v>
      </c>
    </row>
    <row r="2027" spans="1:29" ht="23.25">
      <c r="A2027">
        <v>2055</v>
      </c>
      <c r="B2027" t="s">
        <v>6956</v>
      </c>
      <c r="C2027" t="s">
        <v>6957</v>
      </c>
      <c r="D2027" t="s">
        <v>6957</v>
      </c>
      <c r="E2027" t="s">
        <v>6958</v>
      </c>
      <c r="F2027" t="s">
        <v>6958</v>
      </c>
      <c r="H2027" t="s">
        <v>3676</v>
      </c>
      <c r="I2027" t="s">
        <v>6955</v>
      </c>
      <c r="J2027" t="s">
        <v>6959</v>
      </c>
      <c r="K2027" t="s">
        <v>6959</v>
      </c>
      <c r="L2027">
        <v>0</v>
      </c>
      <c r="M2027">
        <v>0</v>
      </c>
      <c r="N2027">
        <v>0</v>
      </c>
      <c r="O2027" t="s">
        <v>6960</v>
      </c>
      <c r="P2027" s="1">
        <v>0.21</v>
      </c>
      <c r="Q2027" t="s">
        <v>6961</v>
      </c>
      <c r="R2027">
        <v>0</v>
      </c>
      <c r="S2027">
        <v>0</v>
      </c>
      <c r="T2027" s="38">
        <f t="shared" si="140"/>
        <v>685.95041322314057</v>
      </c>
      <c r="U2027" s="30">
        <v>830.24352675</v>
      </c>
      <c r="V2027" s="24"/>
      <c r="W2027" s="24">
        <f t="shared" si="142"/>
        <v>830</v>
      </c>
      <c r="X2027" s="37">
        <f t="shared" si="141"/>
        <v>830</v>
      </c>
      <c r="Y2027" t="s">
        <v>6957</v>
      </c>
      <c r="Z2027" t="s">
        <v>6957</v>
      </c>
      <c r="AA2027" t="s">
        <v>6958</v>
      </c>
      <c r="AB2027">
        <v>0</v>
      </c>
      <c r="AC2027">
        <v>0</v>
      </c>
    </row>
    <row r="2028" spans="1:29">
      <c r="P2028" s="1"/>
      <c r="T2028" s="24"/>
      <c r="U2028" s="24"/>
      <c r="V2028" s="24"/>
      <c r="W2028" s="24"/>
      <c r="X2028" s="25"/>
    </row>
    <row r="2029" spans="1:29">
      <c r="P2029" s="1"/>
      <c r="T2029" s="24"/>
      <c r="U2029" s="24"/>
      <c r="V2029" s="24"/>
      <c r="W2029" s="24"/>
      <c r="X2029" s="25"/>
    </row>
    <row r="2030" spans="1:29">
      <c r="P2030" s="1"/>
      <c r="T2030" s="24"/>
      <c r="U2030" s="24"/>
      <c r="V2030" s="24"/>
      <c r="W2030" s="24"/>
      <c r="X2030" s="25"/>
    </row>
    <row r="2031" spans="1:29">
      <c r="P2031" s="1"/>
      <c r="T2031" s="24"/>
      <c r="U2031" s="24"/>
      <c r="V2031" s="24"/>
      <c r="W2031" s="24"/>
      <c r="X2031" s="25"/>
    </row>
    <row r="2032" spans="1:29">
      <c r="P2032" s="1"/>
      <c r="T2032" s="24"/>
      <c r="U2032" s="24"/>
      <c r="V2032" s="24"/>
      <c r="W2032" s="24"/>
      <c r="X2032" s="25"/>
    </row>
    <row r="2033" spans="16:24">
      <c r="P2033" s="1"/>
      <c r="T2033" s="24"/>
      <c r="U2033" s="24"/>
      <c r="V2033" s="24"/>
      <c r="W2033" s="24"/>
      <c r="X2033" s="25"/>
    </row>
    <row r="2034" spans="16:24">
      <c r="P2034" s="1"/>
      <c r="T2034" s="24"/>
      <c r="U2034" s="24"/>
      <c r="V2034" s="24"/>
      <c r="W2034" s="24"/>
      <c r="X2034" s="25"/>
    </row>
    <row r="2035" spans="16:24">
      <c r="P2035" s="1"/>
      <c r="T2035" s="24"/>
      <c r="U2035" s="24"/>
      <c r="V2035" s="24"/>
      <c r="W2035" s="24"/>
      <c r="X2035" s="25"/>
    </row>
    <row r="2036" spans="16:24">
      <c r="P2036" s="1"/>
      <c r="T2036" s="24"/>
      <c r="U2036" s="24"/>
      <c r="V2036" s="24"/>
      <c r="W2036" s="24"/>
      <c r="X2036" s="25"/>
    </row>
    <row r="2037" spans="16:24">
      <c r="P2037" s="1"/>
      <c r="T2037" s="24"/>
      <c r="U2037" s="24"/>
      <c r="V2037" s="24"/>
      <c r="W2037" s="24"/>
      <c r="X2037" s="25"/>
    </row>
    <row r="2038" spans="16:24">
      <c r="P2038" s="1"/>
      <c r="T2038" s="24"/>
      <c r="U2038" s="24"/>
      <c r="V2038" s="24"/>
      <c r="W2038" s="24"/>
      <c r="X2038" s="25"/>
    </row>
    <row r="2039" spans="16:24">
      <c r="P2039" s="1"/>
      <c r="T2039" s="24"/>
      <c r="U2039" s="24"/>
      <c r="V2039" s="24"/>
      <c r="W2039" s="24"/>
      <c r="X2039" s="25"/>
    </row>
    <row r="2040" spans="16:24">
      <c r="P2040" s="1"/>
      <c r="T2040" s="24"/>
      <c r="U2040" s="24"/>
      <c r="V2040" s="24"/>
      <c r="W2040" s="24"/>
      <c r="X2040" s="25"/>
    </row>
    <row r="2041" spans="16:24">
      <c r="P2041" s="1"/>
      <c r="T2041" s="24"/>
      <c r="U2041" s="24"/>
      <c r="V2041" s="24"/>
      <c r="W2041" s="24"/>
      <c r="X2041" s="25"/>
    </row>
    <row r="2042" spans="16:24">
      <c r="P2042" s="1"/>
      <c r="T2042" s="24"/>
      <c r="U2042" s="24"/>
      <c r="V2042" s="24"/>
      <c r="W2042" s="24"/>
      <c r="X2042" s="25"/>
    </row>
    <row r="2043" spans="16:24">
      <c r="P2043" s="1"/>
      <c r="T2043" s="24"/>
      <c r="U2043" s="24"/>
      <c r="V2043" s="24"/>
      <c r="W2043" s="24"/>
      <c r="X2043" s="25"/>
    </row>
    <row r="2044" spans="16:24">
      <c r="P2044" s="1"/>
      <c r="T2044" s="24"/>
      <c r="U2044" s="24"/>
      <c r="V2044" s="24"/>
      <c r="W2044" s="24"/>
      <c r="X2044" s="25"/>
    </row>
    <row r="2045" spans="16:24">
      <c r="P2045" s="1"/>
      <c r="T2045" s="24"/>
      <c r="U2045" s="24"/>
      <c r="V2045" s="24"/>
      <c r="W2045" s="24"/>
      <c r="X2045" s="25"/>
    </row>
    <row r="2046" spans="16:24">
      <c r="P2046" s="1"/>
      <c r="T2046" s="24"/>
      <c r="U2046" s="24"/>
      <c r="V2046" s="24"/>
      <c r="W2046" s="24"/>
      <c r="X2046" s="25"/>
    </row>
    <row r="2047" spans="16:24">
      <c r="P2047" s="1"/>
      <c r="T2047" s="24"/>
      <c r="U2047" s="24"/>
      <c r="V2047" s="24"/>
      <c r="W2047" s="24"/>
      <c r="X2047" s="25"/>
    </row>
    <row r="2048" spans="16:24">
      <c r="P2048" s="1"/>
      <c r="T2048" s="24"/>
      <c r="U2048" s="24"/>
      <c r="V2048" s="24"/>
      <c r="W2048" s="24"/>
      <c r="X2048" s="25"/>
    </row>
    <row r="2049" spans="16:24">
      <c r="P2049" s="1"/>
      <c r="T2049" s="24"/>
      <c r="U2049" s="24"/>
      <c r="V2049" s="24"/>
      <c r="W2049" s="24"/>
      <c r="X2049" s="25"/>
    </row>
    <row r="2050" spans="16:24">
      <c r="P2050" s="1"/>
      <c r="T2050" s="24"/>
      <c r="U2050" s="24"/>
      <c r="V2050" s="24"/>
      <c r="W2050" s="24"/>
      <c r="X2050" s="25"/>
    </row>
    <row r="2051" spans="16:24">
      <c r="P2051" s="1"/>
      <c r="T2051" s="24"/>
      <c r="U2051" s="24"/>
      <c r="V2051" s="24"/>
      <c r="W2051" s="24"/>
      <c r="X2051" s="25"/>
    </row>
    <row r="2052" spans="16:24">
      <c r="P2052" s="1"/>
      <c r="T2052" s="24"/>
      <c r="U2052" s="24"/>
      <c r="V2052" s="24"/>
      <c r="W2052" s="24"/>
      <c r="X2052" s="25"/>
    </row>
    <row r="2053" spans="16:24">
      <c r="P2053" s="1"/>
      <c r="T2053" s="24"/>
      <c r="U2053" s="24"/>
      <c r="V2053" s="24"/>
      <c r="W2053" s="24"/>
      <c r="X2053" s="25"/>
    </row>
    <row r="2054" spans="16:24">
      <c r="P2054" s="1"/>
      <c r="T2054" s="24"/>
      <c r="U2054" s="24"/>
      <c r="V2054" s="24"/>
      <c r="W2054" s="24"/>
      <c r="X2054" s="25"/>
    </row>
    <row r="2055" spans="16:24">
      <c r="P2055" s="1"/>
      <c r="T2055" s="24"/>
      <c r="U2055" s="24"/>
      <c r="V2055" s="24"/>
      <c r="W2055" s="24"/>
      <c r="X2055" s="25"/>
    </row>
    <row r="2056" spans="16:24">
      <c r="P2056" s="1"/>
      <c r="T2056" s="24"/>
      <c r="U2056" s="24"/>
      <c r="V2056" s="24"/>
      <c r="W2056" s="24"/>
      <c r="X2056" s="25"/>
    </row>
    <row r="2057" spans="16:24">
      <c r="P2057" s="1"/>
      <c r="T2057" s="24"/>
      <c r="U2057" s="24"/>
      <c r="V2057" s="24"/>
      <c r="W2057" s="24"/>
      <c r="X2057" s="25"/>
    </row>
    <row r="2058" spans="16:24">
      <c r="P2058" s="1"/>
      <c r="T2058" s="24"/>
      <c r="U2058" s="24"/>
      <c r="V2058" s="24"/>
      <c r="W2058" s="24"/>
      <c r="X2058" s="25"/>
    </row>
    <row r="2059" spans="16:24">
      <c r="P2059" s="1"/>
      <c r="T2059" s="24"/>
      <c r="U2059" s="24"/>
      <c r="V2059" s="24"/>
      <c r="W2059" s="24"/>
      <c r="X2059" s="25"/>
    </row>
    <row r="2060" spans="16:24">
      <c r="P2060" s="1"/>
      <c r="T2060" s="24"/>
      <c r="U2060" s="24"/>
      <c r="V2060" s="24"/>
      <c r="W2060" s="24"/>
      <c r="X2060" s="25"/>
    </row>
    <row r="2061" spans="16:24">
      <c r="P2061" s="1"/>
      <c r="T2061" s="24"/>
      <c r="U2061" s="24"/>
      <c r="V2061" s="24"/>
      <c r="W2061" s="24"/>
      <c r="X2061" s="25"/>
    </row>
    <row r="2062" spans="16:24">
      <c r="P2062" s="1"/>
      <c r="T2062" s="24"/>
      <c r="U2062" s="24"/>
      <c r="V2062" s="24"/>
      <c r="W2062" s="24"/>
      <c r="X2062" s="25"/>
    </row>
    <row r="2063" spans="16:24">
      <c r="P2063" s="1"/>
      <c r="T2063" s="24"/>
      <c r="U2063" s="24"/>
      <c r="V2063" s="24"/>
      <c r="W2063" s="24"/>
      <c r="X2063" s="25"/>
    </row>
    <row r="2064" spans="16:24">
      <c r="P2064" s="1"/>
      <c r="T2064" s="24"/>
      <c r="U2064" s="24"/>
      <c r="V2064" s="24"/>
      <c r="W2064" s="24"/>
      <c r="X2064" s="25"/>
    </row>
    <row r="2065" spans="16:24">
      <c r="P2065" s="1"/>
      <c r="T2065" s="24"/>
      <c r="U2065" s="24"/>
      <c r="V2065" s="24"/>
      <c r="W2065" s="24"/>
      <c r="X2065" s="25"/>
    </row>
    <row r="2066" spans="16:24">
      <c r="P2066" s="1"/>
      <c r="T2066" s="24"/>
      <c r="U2066" s="24"/>
      <c r="V2066" s="24"/>
      <c r="W2066" s="24"/>
      <c r="X2066" s="25"/>
    </row>
    <row r="2067" spans="16:24">
      <c r="P2067" s="1"/>
      <c r="T2067" s="24"/>
      <c r="U2067" s="24"/>
      <c r="V2067" s="24"/>
      <c r="W2067" s="24"/>
      <c r="X2067" s="25"/>
    </row>
    <row r="2068" spans="16:24">
      <c r="P2068" s="1"/>
      <c r="T2068" s="24"/>
      <c r="U2068" s="24"/>
      <c r="V2068" s="24"/>
      <c r="W2068" s="24"/>
      <c r="X2068" s="25"/>
    </row>
    <row r="2069" spans="16:24">
      <c r="P2069" s="1"/>
      <c r="T2069" s="24"/>
      <c r="U2069" s="24"/>
      <c r="V2069" s="24"/>
      <c r="W2069" s="24"/>
      <c r="X2069" s="25"/>
    </row>
    <row r="2070" spans="16:24">
      <c r="P2070" s="1"/>
      <c r="T2070" s="24"/>
      <c r="U2070" s="24"/>
      <c r="V2070" s="24"/>
      <c r="W2070" s="24"/>
      <c r="X2070" s="25"/>
    </row>
    <row r="2071" spans="16:24">
      <c r="P2071" s="1"/>
      <c r="T2071" s="24"/>
      <c r="U2071" s="24"/>
      <c r="V2071" s="24"/>
      <c r="W2071" s="24"/>
      <c r="X2071" s="25"/>
    </row>
    <row r="2072" spans="16:24">
      <c r="P2072" s="1"/>
      <c r="T2072" s="24"/>
      <c r="U2072" s="24"/>
      <c r="V2072" s="24"/>
      <c r="W2072" s="24"/>
      <c r="X2072" s="25"/>
    </row>
    <row r="2073" spans="16:24">
      <c r="P2073" s="1"/>
      <c r="T2073" s="24"/>
      <c r="U2073" s="24"/>
      <c r="V2073" s="24"/>
      <c r="W2073" s="24"/>
      <c r="X2073" s="25"/>
    </row>
    <row r="2074" spans="16:24">
      <c r="P2074" s="1"/>
      <c r="T2074" s="24"/>
      <c r="U2074" s="24"/>
      <c r="V2074" s="24"/>
      <c r="W2074" s="24"/>
      <c r="X2074" s="25"/>
    </row>
    <row r="2075" spans="16:24">
      <c r="P2075" s="1"/>
      <c r="T2075" s="24"/>
      <c r="U2075" s="24"/>
      <c r="V2075" s="24"/>
      <c r="W2075" s="24"/>
      <c r="X2075" s="25"/>
    </row>
    <row r="2076" spans="16:24">
      <c r="P2076" s="1"/>
      <c r="T2076" s="24"/>
      <c r="U2076" s="24"/>
      <c r="V2076" s="24"/>
      <c r="W2076" s="24"/>
      <c r="X2076" s="25"/>
    </row>
    <row r="2077" spans="16:24">
      <c r="P2077" s="1"/>
      <c r="T2077" s="24"/>
      <c r="U2077" s="24"/>
      <c r="V2077" s="24"/>
      <c r="W2077" s="24"/>
      <c r="X2077" s="25"/>
    </row>
    <row r="2078" spans="16:24">
      <c r="P2078" s="1"/>
      <c r="T2078" s="24"/>
      <c r="U2078" s="24"/>
      <c r="V2078" s="24"/>
      <c r="W2078" s="24"/>
      <c r="X2078" s="25"/>
    </row>
    <row r="2079" spans="16:24">
      <c r="P2079" s="1"/>
      <c r="T2079" s="24"/>
      <c r="U2079" s="24"/>
      <c r="V2079" s="24"/>
      <c r="W2079" s="24"/>
      <c r="X2079" s="25"/>
    </row>
    <row r="2080" spans="16:24">
      <c r="P2080" s="1"/>
      <c r="T2080" s="24"/>
      <c r="U2080" s="24"/>
      <c r="V2080" s="24"/>
      <c r="W2080" s="24"/>
      <c r="X2080" s="25"/>
    </row>
    <row r="2081" spans="16:24">
      <c r="P2081" s="1"/>
      <c r="T2081" s="24"/>
      <c r="U2081" s="24"/>
      <c r="V2081" s="24"/>
      <c r="W2081" s="24"/>
      <c r="X2081" s="25"/>
    </row>
    <row r="2082" spans="16:24">
      <c r="P2082" s="1"/>
      <c r="T2082" s="24"/>
      <c r="U2082" s="24"/>
      <c r="V2082" s="24"/>
      <c r="W2082" s="24"/>
      <c r="X2082" s="25"/>
    </row>
    <row r="2083" spans="16:24">
      <c r="P2083" s="1"/>
      <c r="T2083" s="24"/>
      <c r="U2083" s="24"/>
      <c r="V2083" s="24"/>
      <c r="W2083" s="24"/>
      <c r="X2083" s="25"/>
    </row>
    <row r="2084" spans="16:24">
      <c r="P2084" s="1"/>
      <c r="T2084" s="24"/>
      <c r="U2084" s="24"/>
      <c r="V2084" s="24"/>
      <c r="W2084" s="24"/>
      <c r="X2084" s="25"/>
    </row>
    <row r="2085" spans="16:24">
      <c r="P2085" s="1"/>
      <c r="T2085" s="24"/>
      <c r="U2085" s="24"/>
      <c r="V2085" s="24"/>
      <c r="W2085" s="24"/>
      <c r="X2085" s="25"/>
    </row>
    <row r="2086" spans="16:24">
      <c r="P2086" s="1"/>
      <c r="T2086" s="24"/>
      <c r="U2086" s="24"/>
      <c r="V2086" s="24"/>
      <c r="W2086" s="24"/>
      <c r="X2086" s="25"/>
    </row>
    <row r="2087" spans="16:24">
      <c r="P2087" s="1"/>
      <c r="T2087" s="24"/>
      <c r="U2087" s="24"/>
      <c r="V2087" s="24"/>
      <c r="W2087" s="24"/>
      <c r="X2087" s="25"/>
    </row>
    <row r="2088" spans="16:24">
      <c r="P2088" s="1"/>
      <c r="T2088" s="24"/>
      <c r="U2088" s="24"/>
      <c r="V2088" s="24"/>
      <c r="W2088" s="24"/>
      <c r="X2088" s="25"/>
    </row>
    <row r="2089" spans="16:24">
      <c r="P2089" s="1"/>
      <c r="T2089" s="24"/>
      <c r="U2089" s="24"/>
      <c r="V2089" s="24"/>
      <c r="W2089" s="24"/>
      <c r="X2089" s="25"/>
    </row>
    <row r="2090" spans="16:24">
      <c r="P2090" s="1"/>
      <c r="T2090" s="24"/>
      <c r="U2090" s="24"/>
      <c r="V2090" s="24"/>
      <c r="W2090" s="24"/>
      <c r="X2090" s="25"/>
    </row>
    <row r="2091" spans="16:24">
      <c r="P2091" s="1"/>
      <c r="T2091" s="24"/>
      <c r="U2091" s="24"/>
      <c r="V2091" s="24"/>
      <c r="W2091" s="24"/>
      <c r="X2091" s="25"/>
    </row>
    <row r="2092" spans="16:24">
      <c r="P2092" s="1"/>
      <c r="T2092" s="24"/>
      <c r="U2092" s="24"/>
      <c r="V2092" s="24"/>
      <c r="W2092" s="24"/>
      <c r="X2092" s="25"/>
    </row>
    <row r="2093" spans="16:24">
      <c r="P2093" s="1"/>
      <c r="T2093" s="24"/>
      <c r="U2093" s="24"/>
      <c r="V2093" s="24"/>
      <c r="W2093" s="24"/>
      <c r="X2093" s="25"/>
    </row>
    <row r="2094" spans="16:24">
      <c r="P2094" s="1"/>
      <c r="T2094" s="24"/>
      <c r="U2094" s="24"/>
      <c r="V2094" s="24"/>
      <c r="W2094" s="24"/>
      <c r="X2094" s="25"/>
    </row>
    <row r="2095" spans="16:24">
      <c r="P2095" s="1"/>
      <c r="T2095" s="24"/>
      <c r="U2095" s="24"/>
      <c r="V2095" s="24"/>
      <c r="W2095" s="24"/>
      <c r="X2095" s="25"/>
    </row>
    <row r="2096" spans="16:24">
      <c r="P2096" s="1"/>
      <c r="T2096" s="24"/>
      <c r="U2096" s="24"/>
      <c r="V2096" s="24"/>
      <c r="W2096" s="24"/>
      <c r="X2096" s="25"/>
    </row>
    <row r="2097" spans="16:24">
      <c r="P2097" s="1"/>
      <c r="T2097" s="24"/>
      <c r="U2097" s="24"/>
      <c r="V2097" s="24"/>
      <c r="W2097" s="24"/>
      <c r="X2097" s="25"/>
    </row>
    <row r="2098" spans="16:24">
      <c r="P2098" s="1"/>
      <c r="T2098" s="24"/>
      <c r="U2098" s="24"/>
      <c r="V2098" s="24"/>
      <c r="W2098" s="24"/>
      <c r="X2098" s="25"/>
    </row>
    <row r="2099" spans="16:24">
      <c r="P2099" s="1"/>
      <c r="T2099" s="24"/>
      <c r="U2099" s="24"/>
      <c r="V2099" s="24"/>
      <c r="W2099" s="24"/>
      <c r="X2099" s="25"/>
    </row>
    <row r="2100" spans="16:24">
      <c r="P2100" s="1"/>
      <c r="T2100" s="24"/>
      <c r="U2100" s="24"/>
      <c r="V2100" s="24"/>
      <c r="W2100" s="24"/>
      <c r="X2100" s="25"/>
    </row>
    <row r="2101" spans="16:24">
      <c r="P2101" s="1"/>
      <c r="T2101" s="24"/>
      <c r="U2101" s="24"/>
      <c r="V2101" s="24"/>
      <c r="W2101" s="24"/>
      <c r="X2101" s="25"/>
    </row>
    <row r="2102" spans="16:24">
      <c r="P2102" s="1"/>
      <c r="T2102" s="24"/>
      <c r="U2102" s="24"/>
      <c r="V2102" s="24"/>
      <c r="W2102" s="24"/>
      <c r="X2102" s="25"/>
    </row>
    <row r="2103" spans="16:24">
      <c r="P2103" s="1"/>
      <c r="T2103" s="24"/>
      <c r="U2103" s="24"/>
      <c r="V2103" s="24"/>
      <c r="W2103" s="24"/>
      <c r="X2103" s="25"/>
    </row>
    <row r="2104" spans="16:24">
      <c r="P2104" s="1"/>
      <c r="T2104" s="24"/>
      <c r="U2104" s="24"/>
      <c r="V2104" s="24"/>
      <c r="W2104" s="24"/>
      <c r="X2104" s="25"/>
    </row>
    <row r="2105" spans="16:24">
      <c r="P2105" s="1"/>
      <c r="T2105" s="24"/>
      <c r="U2105" s="24"/>
      <c r="V2105" s="24"/>
      <c r="W2105" s="24"/>
      <c r="X2105" s="25"/>
    </row>
    <row r="2106" spans="16:24">
      <c r="P2106" s="1"/>
      <c r="T2106" s="24"/>
      <c r="U2106" s="24"/>
      <c r="V2106" s="24"/>
      <c r="W2106" s="24"/>
      <c r="X2106" s="25"/>
    </row>
    <row r="2107" spans="16:24">
      <c r="P2107" s="1"/>
      <c r="T2107" s="24"/>
      <c r="U2107" s="24"/>
      <c r="V2107" s="24"/>
      <c r="W2107" s="24"/>
      <c r="X2107" s="25"/>
    </row>
    <row r="2108" spans="16:24">
      <c r="P2108" s="1"/>
      <c r="T2108" s="24"/>
      <c r="U2108" s="24"/>
      <c r="V2108" s="24"/>
      <c r="W2108" s="24"/>
      <c r="X2108" s="25"/>
    </row>
    <row r="2109" spans="16:24">
      <c r="P2109" s="1"/>
      <c r="T2109" s="24"/>
      <c r="U2109" s="24"/>
      <c r="V2109" s="24"/>
      <c r="W2109" s="24"/>
      <c r="X2109" s="25"/>
    </row>
    <row r="2110" spans="16:24">
      <c r="P2110" s="1"/>
      <c r="T2110" s="24"/>
      <c r="U2110" s="24"/>
      <c r="V2110" s="24"/>
      <c r="W2110" s="24"/>
      <c r="X2110" s="25"/>
    </row>
    <row r="2111" spans="16:24">
      <c r="P2111" s="1"/>
      <c r="T2111" s="24"/>
      <c r="U2111" s="24"/>
      <c r="V2111" s="24"/>
      <c r="W2111" s="24"/>
      <c r="X2111" s="25"/>
    </row>
    <row r="2112" spans="16:24">
      <c r="P2112" s="1"/>
      <c r="T2112" s="24"/>
      <c r="U2112" s="24"/>
      <c r="V2112" s="24"/>
      <c r="W2112" s="24"/>
      <c r="X2112" s="25"/>
    </row>
    <row r="2113" spans="16:24">
      <c r="P2113" s="1"/>
      <c r="T2113" s="24"/>
      <c r="U2113" s="24"/>
      <c r="V2113" s="24"/>
      <c r="W2113" s="24"/>
      <c r="X2113" s="25"/>
    </row>
    <row r="2114" spans="16:24">
      <c r="P2114" s="1"/>
      <c r="T2114" s="24"/>
      <c r="U2114" s="24"/>
      <c r="V2114" s="24"/>
      <c r="W2114" s="24"/>
      <c r="X2114" s="25"/>
    </row>
    <row r="2115" spans="16:24">
      <c r="P2115" s="1"/>
      <c r="T2115" s="24"/>
      <c r="U2115" s="24"/>
      <c r="V2115" s="24"/>
      <c r="W2115" s="24"/>
      <c r="X2115" s="25"/>
    </row>
    <row r="2116" spans="16:24">
      <c r="P2116" s="1"/>
      <c r="T2116" s="24"/>
      <c r="U2116" s="24"/>
      <c r="V2116" s="24"/>
      <c r="W2116" s="24"/>
      <c r="X2116" s="25"/>
    </row>
    <row r="2117" spans="16:24">
      <c r="P2117" s="1"/>
      <c r="T2117" s="24"/>
      <c r="U2117" s="24"/>
      <c r="V2117" s="24"/>
      <c r="W2117" s="24"/>
      <c r="X2117" s="25"/>
    </row>
    <row r="2118" spans="16:24">
      <c r="P2118" s="1"/>
      <c r="T2118" s="24"/>
      <c r="U2118" s="24"/>
      <c r="V2118" s="24"/>
      <c r="W2118" s="24"/>
      <c r="X2118" s="25"/>
    </row>
    <row r="2119" spans="16:24">
      <c r="P2119" s="1"/>
      <c r="T2119" s="24"/>
      <c r="U2119" s="24"/>
      <c r="V2119" s="24"/>
      <c r="W2119" s="24"/>
      <c r="X2119" s="25"/>
    </row>
    <row r="2120" spans="16:24">
      <c r="P2120" s="1"/>
      <c r="T2120" s="24"/>
      <c r="U2120" s="24"/>
      <c r="V2120" s="24"/>
      <c r="W2120" s="24"/>
      <c r="X2120" s="25"/>
    </row>
    <row r="2121" spans="16:24">
      <c r="P2121" s="1"/>
      <c r="T2121" s="24"/>
      <c r="U2121" s="24"/>
      <c r="V2121" s="24"/>
      <c r="W2121" s="24"/>
      <c r="X2121" s="25"/>
    </row>
    <row r="2122" spans="16:24">
      <c r="P2122" s="1"/>
      <c r="T2122" s="24"/>
      <c r="U2122" s="24"/>
      <c r="V2122" s="24"/>
      <c r="W2122" s="24"/>
      <c r="X2122" s="25"/>
    </row>
    <row r="2123" spans="16:24">
      <c r="P2123" s="1"/>
      <c r="T2123" s="24"/>
      <c r="U2123" s="24"/>
      <c r="V2123" s="24"/>
      <c r="W2123" s="24"/>
      <c r="X2123" s="25"/>
    </row>
    <row r="2124" spans="16:24">
      <c r="P2124" s="1"/>
      <c r="T2124" s="24"/>
      <c r="U2124" s="24"/>
      <c r="V2124" s="24"/>
      <c r="W2124" s="24"/>
      <c r="X2124" s="25"/>
    </row>
    <row r="2125" spans="16:24">
      <c r="P2125" s="1"/>
      <c r="T2125" s="24"/>
      <c r="U2125" s="24"/>
      <c r="V2125" s="24"/>
      <c r="W2125" s="24"/>
      <c r="X2125" s="25"/>
    </row>
    <row r="2126" spans="16:24">
      <c r="P2126" s="1"/>
      <c r="T2126" s="24"/>
      <c r="U2126" s="24"/>
      <c r="V2126" s="24"/>
      <c r="W2126" s="24"/>
      <c r="X2126" s="25"/>
    </row>
    <row r="2127" spans="16:24">
      <c r="P2127" s="1"/>
      <c r="T2127" s="24"/>
      <c r="U2127" s="24"/>
      <c r="V2127" s="24"/>
      <c r="W2127" s="24"/>
      <c r="X2127" s="25"/>
    </row>
    <row r="2128" spans="16:24">
      <c r="P2128" s="1"/>
      <c r="T2128" s="24"/>
      <c r="U2128" s="24"/>
      <c r="V2128" s="24"/>
      <c r="W2128" s="24"/>
      <c r="X2128" s="25"/>
    </row>
    <row r="2129" spans="16:24">
      <c r="P2129" s="1"/>
      <c r="T2129" s="24"/>
      <c r="U2129" s="24"/>
      <c r="V2129" s="24"/>
      <c r="W2129" s="24"/>
      <c r="X2129" s="25"/>
    </row>
    <row r="2130" spans="16:24">
      <c r="P2130" s="1"/>
      <c r="T2130" s="24"/>
      <c r="U2130" s="24"/>
      <c r="V2130" s="24"/>
      <c r="W2130" s="24"/>
      <c r="X2130" s="25"/>
    </row>
    <row r="2131" spans="16:24">
      <c r="P2131" s="1"/>
      <c r="T2131" s="24"/>
      <c r="U2131" s="24"/>
      <c r="V2131" s="24"/>
      <c r="W2131" s="24"/>
      <c r="X2131" s="25"/>
    </row>
    <row r="2132" spans="16:24">
      <c r="P2132" s="1"/>
      <c r="T2132" s="24"/>
      <c r="U2132" s="24"/>
      <c r="V2132" s="24"/>
      <c r="W2132" s="24"/>
      <c r="X2132" s="25"/>
    </row>
    <row r="2133" spans="16:24">
      <c r="P2133" s="1"/>
      <c r="T2133" s="24"/>
      <c r="U2133" s="24"/>
      <c r="V2133" s="24"/>
      <c r="W2133" s="24"/>
      <c r="X2133" s="25"/>
    </row>
    <row r="2134" spans="16:24">
      <c r="P2134" s="1"/>
      <c r="T2134" s="24"/>
      <c r="U2134" s="24"/>
      <c r="V2134" s="24"/>
      <c r="W2134" s="24"/>
      <c r="X2134" s="25"/>
    </row>
    <row r="2135" spans="16:24">
      <c r="P2135" s="1"/>
      <c r="T2135" s="24"/>
      <c r="U2135" s="24"/>
      <c r="V2135" s="24"/>
      <c r="W2135" s="24"/>
      <c r="X2135" s="25"/>
    </row>
    <row r="2136" spans="16:24">
      <c r="P2136" s="1"/>
      <c r="T2136" s="24"/>
      <c r="U2136" s="24"/>
      <c r="V2136" s="24"/>
      <c r="W2136" s="24"/>
      <c r="X2136" s="25"/>
    </row>
    <row r="2137" spans="16:24">
      <c r="P2137" s="1"/>
      <c r="T2137" s="24"/>
      <c r="U2137" s="24"/>
      <c r="V2137" s="24"/>
      <c r="W2137" s="24"/>
      <c r="X2137" s="25"/>
    </row>
    <row r="2138" spans="16:24">
      <c r="P2138" s="1"/>
      <c r="T2138" s="24"/>
      <c r="U2138" s="24"/>
      <c r="V2138" s="24"/>
      <c r="W2138" s="24"/>
      <c r="X2138" s="25"/>
    </row>
    <row r="2139" spans="16:24">
      <c r="P2139" s="1"/>
      <c r="T2139" s="24"/>
      <c r="U2139" s="24"/>
      <c r="V2139" s="24"/>
      <c r="W2139" s="24"/>
      <c r="X2139" s="25"/>
    </row>
    <row r="2140" spans="16:24">
      <c r="P2140" s="1"/>
      <c r="T2140" s="24"/>
      <c r="U2140" s="24"/>
      <c r="V2140" s="24"/>
      <c r="W2140" s="24"/>
      <c r="X2140" s="25"/>
    </row>
    <row r="2141" spans="16:24">
      <c r="P2141" s="1"/>
      <c r="T2141" s="24"/>
      <c r="U2141" s="24"/>
      <c r="V2141" s="24"/>
      <c r="W2141" s="24"/>
      <c r="X2141" s="25"/>
    </row>
    <row r="2142" spans="16:24">
      <c r="P2142" s="1"/>
      <c r="T2142" s="24"/>
      <c r="U2142" s="24"/>
      <c r="V2142" s="24"/>
      <c r="W2142" s="24"/>
      <c r="X2142" s="25"/>
    </row>
    <row r="2143" spans="16:24">
      <c r="P2143" s="1"/>
      <c r="T2143" s="24"/>
      <c r="U2143" s="24"/>
      <c r="V2143" s="24"/>
      <c r="W2143" s="24"/>
      <c r="X2143" s="25"/>
    </row>
    <row r="2144" spans="16:24">
      <c r="P2144" s="1"/>
      <c r="T2144" s="24"/>
      <c r="U2144" s="24"/>
      <c r="V2144" s="24"/>
      <c r="W2144" s="24"/>
      <c r="X2144" s="25"/>
    </row>
    <row r="2145" spans="16:24">
      <c r="P2145" s="1"/>
      <c r="T2145" s="24"/>
      <c r="U2145" s="24"/>
      <c r="V2145" s="24"/>
      <c r="W2145" s="24"/>
      <c r="X2145" s="25"/>
    </row>
    <row r="2146" spans="16:24">
      <c r="P2146" s="1"/>
      <c r="T2146" s="24"/>
      <c r="U2146" s="24"/>
      <c r="V2146" s="24"/>
      <c r="W2146" s="24"/>
      <c r="X2146" s="25"/>
    </row>
    <row r="2147" spans="16:24">
      <c r="P2147" s="1"/>
      <c r="T2147" s="24"/>
      <c r="U2147" s="24"/>
      <c r="V2147" s="24"/>
      <c r="W2147" s="24"/>
      <c r="X2147" s="25"/>
    </row>
    <row r="2148" spans="16:24">
      <c r="P2148" s="1"/>
      <c r="T2148" s="24"/>
      <c r="U2148" s="24"/>
      <c r="V2148" s="24"/>
      <c r="W2148" s="24"/>
      <c r="X2148" s="25"/>
    </row>
    <row r="2149" spans="16:24">
      <c r="P2149" s="1"/>
      <c r="T2149" s="24"/>
      <c r="U2149" s="24"/>
      <c r="V2149" s="24"/>
      <c r="W2149" s="24"/>
      <c r="X2149" s="25"/>
    </row>
    <row r="2150" spans="16:24">
      <c r="P2150" s="1"/>
      <c r="T2150" s="24"/>
      <c r="U2150" s="24"/>
      <c r="V2150" s="24"/>
      <c r="W2150" s="24"/>
      <c r="X2150" s="25"/>
    </row>
    <row r="2151" spans="16:24">
      <c r="P2151" s="1"/>
      <c r="T2151" s="24"/>
      <c r="U2151" s="24"/>
      <c r="V2151" s="24"/>
      <c r="W2151" s="24"/>
      <c r="X2151" s="25"/>
    </row>
    <row r="2152" spans="16:24">
      <c r="P2152" s="1"/>
      <c r="T2152" s="24"/>
      <c r="U2152" s="24"/>
      <c r="V2152" s="24"/>
      <c r="W2152" s="24"/>
      <c r="X2152" s="25"/>
    </row>
    <row r="2153" spans="16:24">
      <c r="P2153" s="1"/>
      <c r="T2153" s="24"/>
      <c r="U2153" s="24"/>
      <c r="V2153" s="24"/>
      <c r="W2153" s="24"/>
      <c r="X2153" s="25"/>
    </row>
    <row r="2154" spans="16:24">
      <c r="P2154" s="1"/>
      <c r="T2154" s="24"/>
      <c r="U2154" s="24"/>
      <c r="V2154" s="24"/>
      <c r="W2154" s="24"/>
      <c r="X2154" s="25"/>
    </row>
    <row r="2155" spans="16:24">
      <c r="P2155" s="1"/>
      <c r="T2155" s="24"/>
      <c r="U2155" s="24"/>
      <c r="V2155" s="24"/>
      <c r="W2155" s="24"/>
      <c r="X2155" s="25"/>
    </row>
    <row r="2156" spans="16:24">
      <c r="P2156" s="1"/>
      <c r="T2156" s="24"/>
      <c r="U2156" s="24"/>
      <c r="V2156" s="24"/>
      <c r="W2156" s="24"/>
      <c r="X2156" s="25"/>
    </row>
    <row r="2157" spans="16:24">
      <c r="P2157" s="1"/>
      <c r="T2157" s="24"/>
      <c r="U2157" s="24"/>
      <c r="V2157" s="24"/>
      <c r="W2157" s="24"/>
      <c r="X2157" s="25"/>
    </row>
    <row r="2158" spans="16:24">
      <c r="P2158" s="1"/>
      <c r="T2158" s="24"/>
      <c r="U2158" s="24"/>
      <c r="V2158" s="24"/>
      <c r="W2158" s="24"/>
      <c r="X2158" s="25"/>
    </row>
    <row r="2159" spans="16:24">
      <c r="P2159" s="1"/>
      <c r="T2159" s="24"/>
      <c r="U2159" s="24"/>
      <c r="V2159" s="24"/>
      <c r="W2159" s="24"/>
      <c r="X2159" s="25"/>
    </row>
    <row r="2160" spans="16:24">
      <c r="P2160" s="1"/>
      <c r="T2160" s="24"/>
      <c r="U2160" s="24"/>
      <c r="V2160" s="24"/>
      <c r="W2160" s="24"/>
      <c r="X2160" s="25"/>
    </row>
    <row r="2161" spans="16:24">
      <c r="P2161" s="1"/>
      <c r="T2161" s="24"/>
      <c r="U2161" s="24"/>
      <c r="V2161" s="24"/>
      <c r="W2161" s="24"/>
      <c r="X2161" s="25"/>
    </row>
    <row r="2162" spans="16:24">
      <c r="P2162" s="1"/>
      <c r="T2162" s="24"/>
      <c r="U2162" s="24"/>
      <c r="V2162" s="24"/>
      <c r="W2162" s="24"/>
      <c r="X2162" s="25"/>
    </row>
    <row r="2163" spans="16:24">
      <c r="P2163" s="1"/>
      <c r="T2163" s="24"/>
      <c r="U2163" s="24"/>
      <c r="V2163" s="24"/>
      <c r="W2163" s="24"/>
      <c r="X2163" s="25"/>
    </row>
    <row r="2164" spans="16:24">
      <c r="P2164" s="1"/>
      <c r="T2164" s="24"/>
      <c r="U2164" s="24"/>
      <c r="V2164" s="24"/>
      <c r="W2164" s="24"/>
      <c r="X2164" s="25"/>
    </row>
    <row r="2165" spans="16:24">
      <c r="P2165" s="1"/>
      <c r="T2165" s="24"/>
      <c r="U2165" s="24"/>
      <c r="V2165" s="24"/>
      <c r="W2165" s="24"/>
      <c r="X2165" s="25"/>
    </row>
    <row r="2166" spans="16:24">
      <c r="P2166" s="1"/>
      <c r="T2166" s="24"/>
      <c r="U2166" s="24"/>
      <c r="V2166" s="24"/>
      <c r="W2166" s="24"/>
      <c r="X2166" s="25"/>
    </row>
    <row r="2167" spans="16:24">
      <c r="P2167" s="1"/>
      <c r="T2167" s="24"/>
      <c r="U2167" s="24"/>
      <c r="V2167" s="24"/>
      <c r="W2167" s="24"/>
      <c r="X2167" s="25"/>
    </row>
    <row r="2168" spans="16:24">
      <c r="P2168" s="1"/>
      <c r="T2168" s="24"/>
      <c r="U2168" s="24"/>
      <c r="V2168" s="24"/>
      <c r="W2168" s="24"/>
      <c r="X2168" s="25"/>
    </row>
    <row r="2169" spans="16:24">
      <c r="P2169" s="1"/>
      <c r="T2169" s="24"/>
      <c r="U2169" s="24"/>
      <c r="V2169" s="24"/>
      <c r="W2169" s="24"/>
      <c r="X2169" s="25"/>
    </row>
    <row r="2170" spans="16:24">
      <c r="P2170" s="1"/>
      <c r="T2170" s="24"/>
      <c r="U2170" s="24"/>
      <c r="V2170" s="24"/>
      <c r="W2170" s="24"/>
      <c r="X2170" s="25"/>
    </row>
    <row r="2171" spans="16:24">
      <c r="P2171" s="1"/>
      <c r="T2171" s="24"/>
      <c r="U2171" s="24"/>
      <c r="V2171" s="24"/>
      <c r="W2171" s="24"/>
      <c r="X2171" s="25"/>
    </row>
    <row r="2172" spans="16:24">
      <c r="P2172" s="1"/>
      <c r="T2172" s="24"/>
      <c r="U2172" s="24"/>
      <c r="V2172" s="24"/>
      <c r="W2172" s="24"/>
      <c r="X2172" s="25"/>
    </row>
    <row r="2173" spans="16:24">
      <c r="P2173" s="1"/>
      <c r="T2173" s="24"/>
      <c r="U2173" s="24"/>
      <c r="V2173" s="24"/>
      <c r="W2173" s="24"/>
      <c r="X2173" s="25"/>
    </row>
    <row r="2174" spans="16:24">
      <c r="P2174" s="1"/>
      <c r="T2174" s="24"/>
      <c r="U2174" s="24"/>
      <c r="V2174" s="24"/>
      <c r="W2174" s="24"/>
      <c r="X2174" s="25"/>
    </row>
    <row r="2175" spans="16:24">
      <c r="P2175" s="1"/>
      <c r="T2175" s="24"/>
      <c r="U2175" s="24"/>
      <c r="V2175" s="24"/>
      <c r="W2175" s="24"/>
      <c r="X2175" s="25"/>
    </row>
    <row r="2176" spans="16:24">
      <c r="P2176" s="1"/>
      <c r="T2176" s="24"/>
      <c r="U2176" s="24"/>
      <c r="V2176" s="24"/>
      <c r="W2176" s="24"/>
      <c r="X2176" s="25"/>
    </row>
    <row r="2177" spans="8:24">
      <c r="P2177" s="1"/>
      <c r="T2177" s="24"/>
      <c r="U2177" s="24"/>
      <c r="V2177" s="24"/>
      <c r="W2177" s="24"/>
      <c r="X2177" s="25"/>
    </row>
    <row r="2178" spans="8:24">
      <c r="P2178" s="1"/>
      <c r="T2178" s="24"/>
      <c r="U2178" s="24"/>
      <c r="V2178" s="24"/>
      <c r="W2178" s="24"/>
      <c r="X2178" s="25"/>
    </row>
    <row r="2179" spans="8:24">
      <c r="P2179" s="1"/>
      <c r="T2179" s="24"/>
      <c r="U2179" s="24"/>
      <c r="V2179" s="24"/>
      <c r="W2179" s="24"/>
      <c r="X2179" s="25"/>
    </row>
    <row r="2180" spans="8:24">
      <c r="P2180" s="1"/>
      <c r="T2180" s="24"/>
      <c r="U2180" s="24"/>
      <c r="V2180" s="24"/>
      <c r="W2180" s="24"/>
      <c r="X2180" s="25"/>
    </row>
    <row r="2181" spans="8:24">
      <c r="P2181" s="1"/>
      <c r="T2181" s="24"/>
      <c r="U2181" s="24"/>
      <c r="V2181" s="24"/>
      <c r="W2181" s="24"/>
      <c r="X2181" s="25"/>
    </row>
    <row r="2182" spans="8:24">
      <c r="P2182" s="1"/>
      <c r="T2182" s="24"/>
      <c r="U2182" s="24"/>
      <c r="V2182" s="24"/>
      <c r="W2182" s="24"/>
      <c r="X2182" s="25"/>
    </row>
    <row r="2183" spans="8:24">
      <c r="P2183" s="1"/>
      <c r="T2183" s="24"/>
      <c r="U2183" s="24"/>
      <c r="V2183" s="24"/>
      <c r="W2183" s="24"/>
      <c r="X2183" s="25"/>
    </row>
    <row r="2184" spans="8:24">
      <c r="P2184" s="1"/>
      <c r="T2184" s="24"/>
      <c r="U2184" s="24"/>
      <c r="V2184" s="24"/>
      <c r="W2184" s="24"/>
      <c r="X2184" s="25"/>
    </row>
    <row r="2185" spans="8:24">
      <c r="P2185" s="1"/>
      <c r="T2185" s="24"/>
      <c r="U2185" s="24"/>
      <c r="V2185" s="24"/>
      <c r="W2185" s="24"/>
      <c r="X2185" s="25"/>
    </row>
    <row r="2186" spans="8:24">
      <c r="P2186" s="1"/>
      <c r="T2186" s="24"/>
      <c r="U2186" s="24"/>
      <c r="V2186" s="24"/>
      <c r="W2186" s="24"/>
      <c r="X2186" s="25"/>
    </row>
    <row r="2187" spans="8:24">
      <c r="P2187" s="1"/>
      <c r="T2187" s="24"/>
      <c r="U2187" s="24"/>
      <c r="V2187" s="24"/>
      <c r="W2187" s="24"/>
      <c r="X2187" s="25"/>
    </row>
    <row r="2188" spans="8:24">
      <c r="P2188" s="1"/>
      <c r="T2188" s="24"/>
      <c r="U2188" s="24"/>
      <c r="V2188" s="24"/>
      <c r="W2188" s="24"/>
      <c r="X2188" s="25"/>
    </row>
    <row r="2189" spans="8:24">
      <c r="P2189" s="1"/>
      <c r="T2189" s="24"/>
      <c r="U2189" s="24"/>
      <c r="V2189" s="24"/>
      <c r="W2189" s="24"/>
      <c r="X2189" s="25"/>
    </row>
    <row r="2190" spans="8:24">
      <c r="P2190" s="1"/>
      <c r="T2190" s="24"/>
      <c r="U2190" s="24"/>
      <c r="V2190" s="24"/>
      <c r="W2190" s="24"/>
      <c r="X2190" s="26"/>
    </row>
    <row r="2191" spans="8:24">
      <c r="P2191" s="1"/>
      <c r="T2191" s="24"/>
      <c r="U2191" s="24"/>
      <c r="V2191" s="24"/>
      <c r="W2191" s="24"/>
      <c r="X2191" s="26"/>
    </row>
    <row r="2192" spans="8:24">
      <c r="H2192" s="5"/>
      <c r="P2192" s="1"/>
      <c r="X2192" s="4"/>
    </row>
  </sheetData>
  <autoFilter ref="A1:AF2189" xr:uid="{00000000-0001-0000-0000-000000000000}"/>
  <phoneticPr fontId="1" type="noConversion"/>
  <conditionalFormatting sqref="H1576:H1577">
    <cfRule type="duplicateValues" dxfId="1" priority="1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3165E-F70B-4D6F-BD25-F43DB5F13136}">
  <dimension ref="A1:K7140"/>
  <sheetViews>
    <sheetView zoomScale="98" zoomScaleNormal="98" workbookViewId="0">
      <selection activeCell="D22" sqref="D22:D7039"/>
    </sheetView>
  </sheetViews>
  <sheetFormatPr baseColWidth="10" defaultRowHeight="15"/>
  <cols>
    <col min="1" max="2" width="12" customWidth="1"/>
    <col min="3" max="3" width="58.42578125" bestFit="1" customWidth="1"/>
    <col min="4" max="4" width="13.140625" customWidth="1"/>
    <col min="7" max="7" width="54.7109375" customWidth="1"/>
    <col min="8" max="8" width="12" customWidth="1"/>
  </cols>
  <sheetData>
    <row r="1" spans="1:11">
      <c r="A1" t="s">
        <v>10838</v>
      </c>
      <c r="B1" t="s">
        <v>10840</v>
      </c>
      <c r="C1" t="s">
        <v>7067</v>
      </c>
      <c r="D1" t="s">
        <v>10839</v>
      </c>
      <c r="G1" t="s">
        <v>10838</v>
      </c>
      <c r="H1" t="s">
        <v>10840</v>
      </c>
      <c r="I1" t="s">
        <v>11431</v>
      </c>
      <c r="J1" t="s">
        <v>11432</v>
      </c>
      <c r="K1" t="s">
        <v>11942</v>
      </c>
    </row>
    <row r="2" spans="1:11" hidden="1">
      <c r="A2" s="11"/>
      <c r="B2">
        <f>COUNTIF($H$2:$H$2576,Tabla3[[#This Row],[Columna1]])</f>
        <v>0</v>
      </c>
      <c r="C2" s="11" t="s">
        <v>7067</v>
      </c>
      <c r="D2" s="12">
        <v>0</v>
      </c>
      <c r="E2">
        <f>COUNTIF($H$2:$H$2576,Tabla3[[#This Row],[Columna1]])</f>
        <v>0</v>
      </c>
      <c r="G2" t="s">
        <v>7104</v>
      </c>
      <c r="H2" t="s">
        <v>7103</v>
      </c>
    </row>
    <row r="3" spans="1:11" hidden="1">
      <c r="A3" s="11" t="s">
        <v>7068</v>
      </c>
      <c r="B3">
        <f>COUNTIF($H$2:$H$2576,Tabla3[[#This Row],[Columna1]])</f>
        <v>0</v>
      </c>
      <c r="C3" s="11" t="s">
        <v>7069</v>
      </c>
      <c r="D3" s="12">
        <v>147.01826699999995</v>
      </c>
      <c r="E3">
        <f>COUNTIF($H$2:$H$2576,Tabla3[[#This Row],[Columna1]])</f>
        <v>0</v>
      </c>
      <c r="G3" t="s">
        <v>30</v>
      </c>
      <c r="H3" t="s">
        <v>3677</v>
      </c>
    </row>
    <row r="4" spans="1:11" hidden="1">
      <c r="A4" s="11" t="s">
        <v>7070</v>
      </c>
      <c r="B4">
        <f>COUNTIF($H$2:$H$2576,Tabla3[[#This Row],[Columna1]])</f>
        <v>0</v>
      </c>
      <c r="C4" s="11" t="s">
        <v>7071</v>
      </c>
      <c r="D4" s="12">
        <v>160.96182299999998</v>
      </c>
      <c r="E4">
        <f>COUNTIF($H$2:$H$2576,Tabla3[[#This Row],[Columna1]])</f>
        <v>0</v>
      </c>
      <c r="G4" t="s">
        <v>31</v>
      </c>
      <c r="H4" t="s">
        <v>3678</v>
      </c>
    </row>
    <row r="5" spans="1:11" hidden="1">
      <c r="A5" s="11" t="s">
        <v>7072</v>
      </c>
      <c r="B5">
        <f>COUNTIF($H$2:$H$2576,Tabla3[[#This Row],[Columna1]])</f>
        <v>0</v>
      </c>
      <c r="C5" s="11" t="s">
        <v>7073</v>
      </c>
      <c r="D5" s="12">
        <v>180.87990524999998</v>
      </c>
      <c r="E5">
        <f>COUNTIF($H$2:$H$2576,Tabla3[[#This Row],[Columna1]])</f>
        <v>0</v>
      </c>
      <c r="G5" t="s">
        <v>32</v>
      </c>
      <c r="H5" t="s">
        <v>3679</v>
      </c>
    </row>
    <row r="6" spans="1:11" hidden="1">
      <c r="A6" s="11" t="s">
        <v>7074</v>
      </c>
      <c r="B6">
        <f>COUNTIF($H$2:$H$2576,Tabla3[[#This Row],[Columna1]])</f>
        <v>0</v>
      </c>
      <c r="C6" s="11" t="s">
        <v>7075</v>
      </c>
      <c r="D6" s="12">
        <v>190.43914724999999</v>
      </c>
      <c r="E6">
        <f>COUNTIF($H$2:$H$2576,Tabla3[[#This Row],[Columna1]])</f>
        <v>0</v>
      </c>
      <c r="G6" t="s">
        <v>33</v>
      </c>
      <c r="H6" t="s">
        <v>3680</v>
      </c>
    </row>
    <row r="7" spans="1:11" hidden="1">
      <c r="A7" s="11"/>
      <c r="B7">
        <f>COUNTIF($H$2:$H$2576,Tabla3[[#This Row],[Columna1]])</f>
        <v>0</v>
      </c>
      <c r="C7" s="11"/>
      <c r="D7" s="12">
        <v>0</v>
      </c>
      <c r="E7">
        <f>COUNTIF($H$2:$H$2576,Tabla3[[#This Row],[Columna1]])</f>
        <v>0</v>
      </c>
      <c r="G7" t="s">
        <v>34</v>
      </c>
      <c r="H7" t="s">
        <v>3681</v>
      </c>
    </row>
    <row r="8" spans="1:11" hidden="1">
      <c r="A8" s="11"/>
      <c r="B8">
        <f>COUNTIF($H$2:$H$2576,Tabla3[[#This Row],[Columna1]])</f>
        <v>0</v>
      </c>
      <c r="C8" s="11" t="s">
        <v>7076</v>
      </c>
      <c r="D8" s="12">
        <v>0</v>
      </c>
      <c r="E8">
        <f>COUNTIF($H$2:$H$2576,Tabla3[[#This Row],[Columna1]])</f>
        <v>0</v>
      </c>
      <c r="G8" t="s">
        <v>35</v>
      </c>
      <c r="H8" t="s">
        <v>3682</v>
      </c>
    </row>
    <row r="9" spans="1:11" hidden="1">
      <c r="A9" s="11" t="s">
        <v>7077</v>
      </c>
      <c r="B9">
        <f>COUNTIF($H$2:$H$2576,Tabla3[[#This Row],[Columna1]])</f>
        <v>0</v>
      </c>
      <c r="C9" s="11" t="s">
        <v>7078</v>
      </c>
      <c r="D9" s="12">
        <v>270.84818474999997</v>
      </c>
      <c r="E9">
        <f>COUNTIF($H$2:$H$2576,Tabla3[[#This Row],[Columna1]])</f>
        <v>0</v>
      </c>
      <c r="G9" t="s">
        <v>36</v>
      </c>
      <c r="H9" t="s">
        <v>3683</v>
      </c>
    </row>
    <row r="10" spans="1:11" hidden="1">
      <c r="A10" s="11" t="s">
        <v>7079</v>
      </c>
      <c r="B10">
        <f>COUNTIF($H$2:$H$2576,Tabla3[[#This Row],[Columna1]])</f>
        <v>0</v>
      </c>
      <c r="C10" s="11" t="s">
        <v>7080</v>
      </c>
      <c r="D10" s="12">
        <v>274.69344374999997</v>
      </c>
      <c r="E10">
        <f>COUNTIF($H$2:$H$2576,Tabla3[[#This Row],[Columna1]])</f>
        <v>0</v>
      </c>
      <c r="G10" t="s">
        <v>37</v>
      </c>
      <c r="H10" t="s">
        <v>3684</v>
      </c>
    </row>
    <row r="11" spans="1:11" hidden="1">
      <c r="A11" s="11" t="s">
        <v>7081</v>
      </c>
      <c r="B11">
        <f>COUNTIF($H$2:$H$2576,Tabla3[[#This Row],[Columna1]])</f>
        <v>0</v>
      </c>
      <c r="C11" s="11" t="s">
        <v>7082</v>
      </c>
      <c r="D11" s="12">
        <v>301.583304</v>
      </c>
      <c r="E11">
        <f>COUNTIF($H$2:$H$2576,Tabla3[[#This Row],[Columna1]])</f>
        <v>0</v>
      </c>
      <c r="G11" t="s">
        <v>38</v>
      </c>
      <c r="H11" t="s">
        <v>3685</v>
      </c>
    </row>
    <row r="12" spans="1:11" hidden="1">
      <c r="A12" s="11" t="s">
        <v>7083</v>
      </c>
      <c r="B12">
        <f>COUNTIF($H$2:$H$2576,Tabla3[[#This Row],[Columna1]])</f>
        <v>0</v>
      </c>
      <c r="C12" s="11" t="s">
        <v>7084</v>
      </c>
      <c r="D12" s="12">
        <v>309.26483774999997</v>
      </c>
      <c r="E12">
        <f>COUNTIF($H$2:$H$2576,Tabla3[[#This Row],[Columna1]])</f>
        <v>0</v>
      </c>
      <c r="G12" t="s">
        <v>39</v>
      </c>
      <c r="H12" t="s">
        <v>3686</v>
      </c>
    </row>
    <row r="13" spans="1:11" hidden="1">
      <c r="A13" s="11" t="s">
        <v>7085</v>
      </c>
      <c r="B13">
        <f>COUNTIF($H$2:$H$2576,Tabla3[[#This Row],[Columna1]])</f>
        <v>0</v>
      </c>
      <c r="C13" s="11" t="s">
        <v>7086</v>
      </c>
      <c r="D13" s="12">
        <v>318.86900099999997</v>
      </c>
      <c r="E13">
        <f>COUNTIF($H$2:$H$2576,Tabla3[[#This Row],[Columna1]])</f>
        <v>0</v>
      </c>
      <c r="G13" t="s">
        <v>40</v>
      </c>
      <c r="H13" t="s">
        <v>3687</v>
      </c>
    </row>
    <row r="14" spans="1:11" hidden="1">
      <c r="A14" s="11" t="s">
        <v>7087</v>
      </c>
      <c r="B14">
        <f>COUNTIF($H$2:$H$2576,Tabla3[[#This Row],[Columna1]])</f>
        <v>0</v>
      </c>
      <c r="C14" s="11" t="s">
        <v>7088</v>
      </c>
      <c r="D14" s="12">
        <v>324.25056675000002</v>
      </c>
      <c r="E14">
        <f>COUNTIF($H$2:$H$2576,Tabla3[[#This Row],[Columna1]])</f>
        <v>0</v>
      </c>
      <c r="G14" t="s">
        <v>41</v>
      </c>
      <c r="H14" t="s">
        <v>3688</v>
      </c>
    </row>
    <row r="15" spans="1:11" hidden="1">
      <c r="A15" s="11" t="s">
        <v>7089</v>
      </c>
      <c r="B15">
        <f>COUNTIF($H$2:$H$2576,Tabla3[[#This Row],[Columna1]])</f>
        <v>0</v>
      </c>
      <c r="C15" s="11" t="s">
        <v>7090</v>
      </c>
      <c r="D15" s="12">
        <v>324.25056675000002</v>
      </c>
      <c r="E15">
        <f>COUNTIF($H$2:$H$2576,Tabla3[[#This Row],[Columna1]])</f>
        <v>0</v>
      </c>
      <c r="G15" s="13" t="s">
        <v>42</v>
      </c>
      <c r="H15" s="13" t="s">
        <v>3689</v>
      </c>
    </row>
    <row r="16" spans="1:11" hidden="1">
      <c r="A16" s="11" t="s">
        <v>7091</v>
      </c>
      <c r="B16">
        <f>COUNTIF($H$2:$H$2576,Tabla3[[#This Row],[Columna1]])</f>
        <v>0</v>
      </c>
      <c r="C16" s="11" t="s">
        <v>7092</v>
      </c>
      <c r="D16" s="12">
        <v>331.93210049999999</v>
      </c>
      <c r="E16">
        <f>COUNTIF($H$2:$H$2576,Tabla3[[#This Row],[Columna1]])</f>
        <v>0</v>
      </c>
      <c r="G16" s="13" t="s">
        <v>44</v>
      </c>
      <c r="H16" s="13" t="s">
        <v>3690</v>
      </c>
    </row>
    <row r="17" spans="1:8" hidden="1">
      <c r="A17" s="11" t="s">
        <v>7093</v>
      </c>
      <c r="B17">
        <f>COUNTIF($H$2:$H$2576,Tabla3[[#This Row],[Columna1]])</f>
        <v>0</v>
      </c>
      <c r="C17" s="11" t="s">
        <v>7094</v>
      </c>
      <c r="D17" s="12">
        <v>352.29939525000003</v>
      </c>
      <c r="E17">
        <f>COUNTIF($H$2:$H$2576,Tabla3[[#This Row],[Columna1]])</f>
        <v>0</v>
      </c>
      <c r="G17" s="13" t="s">
        <v>45</v>
      </c>
      <c r="H17" s="13" t="s">
        <v>3691</v>
      </c>
    </row>
    <row r="18" spans="1:8" hidden="1">
      <c r="A18" s="11" t="s">
        <v>7095</v>
      </c>
      <c r="B18">
        <f>COUNTIF($H$2:$H$2576,Tabla3[[#This Row],[Columna1]])</f>
        <v>0</v>
      </c>
      <c r="C18" s="11" t="s">
        <v>7096</v>
      </c>
      <c r="D18" s="12">
        <v>354.98568599999999</v>
      </c>
      <c r="E18">
        <f>COUNTIF($H$2:$H$2576,Tabla3[[#This Row],[Columna1]])</f>
        <v>0</v>
      </c>
      <c r="G18" s="13" t="s">
        <v>46</v>
      </c>
      <c r="H18" s="13" t="s">
        <v>3692</v>
      </c>
    </row>
    <row r="19" spans="1:8" hidden="1">
      <c r="A19" s="11" t="s">
        <v>7097</v>
      </c>
      <c r="B19">
        <f>COUNTIF($H$2:$H$2576,Tabla3[[#This Row],[Columna1]])</f>
        <v>0</v>
      </c>
      <c r="C19" s="11" t="s">
        <v>7098</v>
      </c>
      <c r="D19" s="12">
        <v>373.80768975000001</v>
      </c>
      <c r="E19">
        <f>COUNTIF($H$2:$H$2576,Tabla3[[#This Row],[Columna1]])</f>
        <v>0</v>
      </c>
      <c r="G19" s="13" t="s">
        <v>47</v>
      </c>
      <c r="H19" s="13" t="s">
        <v>3693</v>
      </c>
    </row>
    <row r="20" spans="1:8" hidden="1">
      <c r="A20" s="11" t="s">
        <v>7099</v>
      </c>
      <c r="B20">
        <f>COUNTIF($H$2:$H$2576,Tabla3[[#This Row],[Columna1]])</f>
        <v>0</v>
      </c>
      <c r="C20" s="11" t="s">
        <v>7100</v>
      </c>
      <c r="D20" s="12">
        <v>385.72080524999996</v>
      </c>
      <c r="E20">
        <f>COUNTIF($H$2:$H$2576,Tabla3[[#This Row],[Columna1]])</f>
        <v>0</v>
      </c>
      <c r="G20" s="13" t="s">
        <v>48</v>
      </c>
      <c r="H20" s="13" t="s">
        <v>3694</v>
      </c>
    </row>
    <row r="21" spans="1:8" hidden="1">
      <c r="A21" s="11" t="s">
        <v>7101</v>
      </c>
      <c r="B21">
        <f>COUNTIF($H$2:$H$2576,Tabla3[[#This Row],[Columna1]])</f>
        <v>0</v>
      </c>
      <c r="C21" s="11" t="s">
        <v>7102</v>
      </c>
      <c r="D21" s="12">
        <v>444.49576875000002</v>
      </c>
      <c r="E21">
        <f>COUNTIF($H$2:$H$2576,Tabla3[[#This Row],[Columna1]])</f>
        <v>0</v>
      </c>
      <c r="G21" s="13" t="s">
        <v>49</v>
      </c>
      <c r="H21" s="13" t="s">
        <v>3695</v>
      </c>
    </row>
    <row r="22" spans="1:8">
      <c r="A22" s="11" t="s">
        <v>7103</v>
      </c>
      <c r="B22">
        <f>COUNTIF($H$2:$H$2576,Tabla3[[#This Row],[Columna1]])</f>
        <v>1</v>
      </c>
      <c r="C22" s="11" t="s">
        <v>7104</v>
      </c>
      <c r="D22" s="12">
        <v>471.77195174999997</v>
      </c>
      <c r="E22">
        <f>COUNTIF($H$2:$H$2576,Tabla3[[#This Row],[Columna1]])</f>
        <v>1</v>
      </c>
      <c r="G22" s="13" t="s">
        <v>50</v>
      </c>
      <c r="H22" s="13" t="s">
        <v>3696</v>
      </c>
    </row>
    <row r="23" spans="1:8" hidden="1">
      <c r="A23" s="11" t="s">
        <v>7105</v>
      </c>
      <c r="B23">
        <f>COUNTIF($H$2:$H$2576,Tabla3[[#This Row],[Columna1]])</f>
        <v>0</v>
      </c>
      <c r="C23" s="11" t="s">
        <v>7106</v>
      </c>
      <c r="D23" s="12">
        <v>528.24694724999995</v>
      </c>
      <c r="E23">
        <f>COUNTIF($H$2:$H$2576,Tabla3[[#This Row],[Columna1]])</f>
        <v>0</v>
      </c>
      <c r="G23" s="13" t="s">
        <v>51</v>
      </c>
      <c r="H23" s="13" t="s">
        <v>3697</v>
      </c>
    </row>
    <row r="24" spans="1:8" hidden="1">
      <c r="A24" s="11" t="s">
        <v>7107</v>
      </c>
      <c r="B24">
        <f>COUNTIF($H$2:$H$2576,Tabla3[[#This Row],[Columna1]])</f>
        <v>0</v>
      </c>
      <c r="C24" s="11" t="s">
        <v>7108</v>
      </c>
      <c r="D24" s="12">
        <v>596.63505825000004</v>
      </c>
      <c r="E24">
        <f>COUNTIF($H$2:$H$2576,Tabla3[[#This Row],[Columna1]])</f>
        <v>0</v>
      </c>
      <c r="G24" s="13" t="s">
        <v>52</v>
      </c>
      <c r="H24" s="13" t="s">
        <v>3698</v>
      </c>
    </row>
    <row r="25" spans="1:8" hidden="1">
      <c r="A25" s="11" t="s">
        <v>7109</v>
      </c>
      <c r="B25">
        <f>COUNTIF($H$2:$H$2576,Tabla3[[#This Row],[Columna1]])</f>
        <v>0</v>
      </c>
      <c r="C25" s="11" t="s">
        <v>7110</v>
      </c>
      <c r="D25" s="12">
        <v>891.30048975000011</v>
      </c>
      <c r="E25">
        <f>COUNTIF($H$2:$H$2576,Tabla3[[#This Row],[Columna1]])</f>
        <v>0</v>
      </c>
      <c r="G25" s="13" t="s">
        <v>53</v>
      </c>
      <c r="H25" s="13" t="s">
        <v>3699</v>
      </c>
    </row>
    <row r="26" spans="1:8" hidden="1">
      <c r="A26" s="11" t="s">
        <v>7111</v>
      </c>
      <c r="B26">
        <f>COUNTIF($H$2:$H$2576,Tabla3[[#This Row],[Columna1]])</f>
        <v>0</v>
      </c>
      <c r="C26" s="11" t="s">
        <v>7112</v>
      </c>
      <c r="D26" s="12">
        <v>1008.0957397499998</v>
      </c>
      <c r="E26">
        <f>COUNTIF($H$2:$H$2576,Tabla3[[#This Row],[Columna1]])</f>
        <v>0</v>
      </c>
      <c r="G26" s="13" t="s">
        <v>54</v>
      </c>
      <c r="H26" s="13" t="s">
        <v>3700</v>
      </c>
    </row>
    <row r="27" spans="1:8" hidden="1">
      <c r="A27" s="11" t="s">
        <v>7113</v>
      </c>
      <c r="B27">
        <f>COUNTIF($H$2:$H$2576,Tabla3[[#This Row],[Columna1]])</f>
        <v>0</v>
      </c>
      <c r="C27" s="11" t="s">
        <v>7114</v>
      </c>
      <c r="D27" s="12">
        <v>1008.0957397499998</v>
      </c>
      <c r="E27">
        <f>COUNTIF($H$2:$H$2576,Tabla3[[#This Row],[Columna1]])</f>
        <v>0</v>
      </c>
      <c r="G27" s="13" t="s">
        <v>55</v>
      </c>
      <c r="H27" s="13" t="s">
        <v>3701</v>
      </c>
    </row>
    <row r="28" spans="1:8" hidden="1">
      <c r="A28" s="11" t="s">
        <v>7115</v>
      </c>
      <c r="B28">
        <f>COUNTIF($H$2:$H$2576,Tabla3[[#This Row],[Columna1]])</f>
        <v>0</v>
      </c>
      <c r="C28" s="11" t="s">
        <v>7116</v>
      </c>
      <c r="D28" s="12">
        <v>17097.4410255</v>
      </c>
      <c r="E28">
        <f>COUNTIF($H$2:$H$2576,Tabla3[[#This Row],[Columna1]])</f>
        <v>0</v>
      </c>
      <c r="G28" s="13" t="s">
        <v>56</v>
      </c>
      <c r="H28" s="13" t="s">
        <v>3702</v>
      </c>
    </row>
    <row r="29" spans="1:8" hidden="1">
      <c r="A29" s="11" t="s">
        <v>7117</v>
      </c>
      <c r="B29">
        <f>COUNTIF($H$2:$H$2576,Tabla3[[#This Row],[Columna1]])</f>
        <v>0</v>
      </c>
      <c r="C29" s="11" t="s">
        <v>7118</v>
      </c>
      <c r="D29" s="12">
        <v>63028.529709749993</v>
      </c>
      <c r="E29">
        <f>COUNTIF($H$2:$H$2576,Tabla3[[#This Row],[Columna1]])</f>
        <v>0</v>
      </c>
      <c r="G29" s="13" t="s">
        <v>57</v>
      </c>
      <c r="H29" s="13" t="s">
        <v>3703</v>
      </c>
    </row>
    <row r="30" spans="1:8" hidden="1">
      <c r="A30" s="11" t="s">
        <v>7119</v>
      </c>
      <c r="B30">
        <f>COUNTIF($H$2:$H$2576,Tabla3[[#This Row],[Columna1]])</f>
        <v>0</v>
      </c>
      <c r="C30" s="11" t="s">
        <v>7120</v>
      </c>
      <c r="D30" s="12">
        <v>3814.2184162499993</v>
      </c>
      <c r="E30">
        <f>COUNTIF($H$2:$H$2576,Tabla3[[#This Row],[Columna1]])</f>
        <v>0</v>
      </c>
      <c r="G30" s="13" t="s">
        <v>58</v>
      </c>
      <c r="H30" s="13" t="s">
        <v>3704</v>
      </c>
    </row>
    <row r="31" spans="1:8" hidden="1">
      <c r="A31" s="11"/>
      <c r="B31">
        <f>COUNTIF($H$2:$H$2576,Tabla3[[#This Row],[Columna1]])</f>
        <v>0</v>
      </c>
      <c r="C31" s="11"/>
      <c r="D31" s="12">
        <v>0</v>
      </c>
      <c r="E31">
        <f>COUNTIF($H$2:$H$2576,Tabla3[[#This Row],[Columna1]])</f>
        <v>0</v>
      </c>
      <c r="G31" s="13" t="s">
        <v>59</v>
      </c>
      <c r="H31" s="13" t="s">
        <v>3705</v>
      </c>
    </row>
    <row r="32" spans="1:8" hidden="1">
      <c r="A32" s="11"/>
      <c r="B32">
        <f>COUNTIF($H$2:$H$2576,Tabla3[[#This Row],[Columna1]])</f>
        <v>0</v>
      </c>
      <c r="C32" s="11" t="s">
        <v>29</v>
      </c>
      <c r="D32" s="12">
        <v>0</v>
      </c>
      <c r="E32">
        <f>COUNTIF($H$2:$H$2576,Tabla3[[#This Row],[Columna1]])</f>
        <v>0</v>
      </c>
      <c r="G32" s="13" t="s">
        <v>60</v>
      </c>
      <c r="H32" s="13" t="s">
        <v>3706</v>
      </c>
    </row>
    <row r="33" spans="1:8">
      <c r="A33" s="11" t="s">
        <v>3677</v>
      </c>
      <c r="B33">
        <f>COUNTIF($H$2:$H$2576,Tabla3[[#This Row],[Columna1]])</f>
        <v>1</v>
      </c>
      <c r="C33" s="11" t="s">
        <v>30</v>
      </c>
      <c r="D33" s="12">
        <v>159.43450049999998</v>
      </c>
      <c r="E33">
        <f>COUNTIF($H$2:$H$2576,Tabla3[[#This Row],[Columna1]])</f>
        <v>1</v>
      </c>
      <c r="G33" s="13" t="s">
        <v>61</v>
      </c>
      <c r="H33" s="13" t="s">
        <v>3707</v>
      </c>
    </row>
    <row r="34" spans="1:8">
      <c r="A34" s="11" t="s">
        <v>3678</v>
      </c>
      <c r="B34">
        <f>COUNTIF($H$2:$H$2576,Tabla3[[#This Row],[Columna1]])</f>
        <v>1</v>
      </c>
      <c r="C34" s="11" t="s">
        <v>31</v>
      </c>
      <c r="D34" s="12">
        <v>177.49284299999999</v>
      </c>
      <c r="E34">
        <f>COUNTIF($H$2:$H$2576,Tabla3[[#This Row],[Columna1]])</f>
        <v>1</v>
      </c>
      <c r="G34" s="13" t="s">
        <v>62</v>
      </c>
      <c r="H34" s="13" t="s">
        <v>3708</v>
      </c>
    </row>
    <row r="35" spans="1:8">
      <c r="A35" s="11" t="s">
        <v>3679</v>
      </c>
      <c r="B35">
        <f>COUNTIF($H$2:$H$2576,Tabla3[[#This Row],[Columna1]])</f>
        <v>1</v>
      </c>
      <c r="C35" s="11" t="s">
        <v>32</v>
      </c>
      <c r="D35" s="12">
        <v>218.59578674999997</v>
      </c>
      <c r="E35">
        <f>COUNTIF($H$2:$H$2576,Tabla3[[#This Row],[Columna1]])</f>
        <v>1</v>
      </c>
      <c r="G35" s="13" t="s">
        <v>63</v>
      </c>
      <c r="H35" s="13" t="s">
        <v>3709</v>
      </c>
    </row>
    <row r="36" spans="1:8">
      <c r="A36" s="11" t="s">
        <v>3680</v>
      </c>
      <c r="B36">
        <f>COUNTIF($H$2:$H$2576,Tabla3[[#This Row],[Columna1]])</f>
        <v>1</v>
      </c>
      <c r="C36" s="11" t="s">
        <v>33</v>
      </c>
      <c r="D36" s="12">
        <v>223.97735249999999</v>
      </c>
      <c r="E36">
        <f>COUNTIF($H$2:$H$2576,Tabla3[[#This Row],[Columna1]])</f>
        <v>1</v>
      </c>
      <c r="G36" s="13" t="s">
        <v>64</v>
      </c>
      <c r="H36" s="13" t="s">
        <v>3710</v>
      </c>
    </row>
    <row r="37" spans="1:8">
      <c r="A37" s="11" t="s">
        <v>3681</v>
      </c>
      <c r="B37">
        <f>COUNTIF($H$2:$H$2576,Tabla3[[#This Row],[Columna1]])</f>
        <v>1</v>
      </c>
      <c r="C37" s="11" t="s">
        <v>34</v>
      </c>
      <c r="D37" s="12">
        <v>229.74524099999999</v>
      </c>
      <c r="E37">
        <f>COUNTIF($H$2:$H$2576,Tabla3[[#This Row],[Columna1]])</f>
        <v>1</v>
      </c>
      <c r="G37" s="13" t="s">
        <v>65</v>
      </c>
      <c r="H37" s="13" t="s">
        <v>3711</v>
      </c>
    </row>
    <row r="38" spans="1:8">
      <c r="A38" s="11" t="s">
        <v>3682</v>
      </c>
      <c r="B38">
        <f>COUNTIF($H$2:$H$2576,Tabla3[[#This Row],[Columna1]])</f>
        <v>1</v>
      </c>
      <c r="C38" s="11" t="s">
        <v>35</v>
      </c>
      <c r="D38" s="12">
        <v>247.41726074999997</v>
      </c>
      <c r="E38">
        <f>COUNTIF($H$2:$H$2576,Tabla3[[#This Row],[Columna1]])</f>
        <v>1</v>
      </c>
      <c r="G38" s="13" t="s">
        <v>66</v>
      </c>
      <c r="H38" s="13" t="s">
        <v>3712</v>
      </c>
    </row>
    <row r="39" spans="1:8">
      <c r="A39" s="11" t="s">
        <v>3683</v>
      </c>
      <c r="B39">
        <f>COUNTIF($H$2:$H$2576,Tabla3[[#This Row],[Columna1]])</f>
        <v>1</v>
      </c>
      <c r="C39" s="11" t="s">
        <v>36</v>
      </c>
      <c r="D39" s="12">
        <v>248.95356750000002</v>
      </c>
      <c r="E39">
        <f>COUNTIF($H$2:$H$2576,Tabla3[[#This Row],[Columna1]])</f>
        <v>1</v>
      </c>
      <c r="G39" s="13" t="s">
        <v>67</v>
      </c>
      <c r="H39" s="13" t="s">
        <v>3713</v>
      </c>
    </row>
    <row r="40" spans="1:8">
      <c r="A40" s="11" t="s">
        <v>3684</v>
      </c>
      <c r="B40">
        <f>COUNTIF($H$2:$H$2576,Tabla3[[#This Row],[Columna1]])</f>
        <v>1</v>
      </c>
      <c r="C40" s="11" t="s">
        <v>37</v>
      </c>
      <c r="D40" s="12">
        <v>256.63510124999993</v>
      </c>
      <c r="E40">
        <f>COUNTIF($H$2:$H$2576,Tabla3[[#This Row],[Columna1]])</f>
        <v>1</v>
      </c>
      <c r="G40" s="13" t="s">
        <v>68</v>
      </c>
      <c r="H40" s="13" t="s">
        <v>3714</v>
      </c>
    </row>
    <row r="41" spans="1:8">
      <c r="A41" s="11" t="s">
        <v>3685</v>
      </c>
      <c r="B41">
        <f>COUNTIF($H$2:$H$2576,Tabla3[[#This Row],[Columna1]])</f>
        <v>1</v>
      </c>
      <c r="C41" s="11" t="s">
        <v>38</v>
      </c>
      <c r="D41" s="12">
        <v>263.166651</v>
      </c>
      <c r="E41">
        <f>COUNTIF($H$2:$H$2576,Tabla3[[#This Row],[Columna1]])</f>
        <v>1</v>
      </c>
      <c r="G41" s="13" t="s">
        <v>69</v>
      </c>
      <c r="H41" s="13" t="s">
        <v>3715</v>
      </c>
    </row>
    <row r="42" spans="1:8">
      <c r="A42" s="11" t="s">
        <v>3686</v>
      </c>
      <c r="B42">
        <f>COUNTIF($H$2:$H$2576,Tabla3[[#This Row],[Columna1]])</f>
        <v>1</v>
      </c>
      <c r="C42" s="11" t="s">
        <v>39</v>
      </c>
      <c r="D42" s="12">
        <v>270.08452349999999</v>
      </c>
      <c r="E42">
        <f>COUNTIF($H$2:$H$2576,Tabla3[[#This Row],[Columna1]])</f>
        <v>1</v>
      </c>
      <c r="G42" s="13" t="s">
        <v>70</v>
      </c>
      <c r="H42" s="13" t="s">
        <v>3716</v>
      </c>
    </row>
    <row r="43" spans="1:8">
      <c r="A43" s="11" t="s">
        <v>3687</v>
      </c>
      <c r="B43">
        <f>COUNTIF($H$2:$H$2576,Tabla3[[#This Row],[Columna1]])</f>
        <v>1</v>
      </c>
      <c r="C43" s="11" t="s">
        <v>40</v>
      </c>
      <c r="D43" s="12">
        <v>276.22975049999997</v>
      </c>
      <c r="E43">
        <f>COUNTIF($H$2:$H$2576,Tabla3[[#This Row],[Columna1]])</f>
        <v>1</v>
      </c>
      <c r="G43" s="13" t="s">
        <v>71</v>
      </c>
      <c r="H43" s="13" t="s">
        <v>3717</v>
      </c>
    </row>
    <row r="44" spans="1:8">
      <c r="A44" s="11" t="s">
        <v>3688</v>
      </c>
      <c r="B44">
        <f>COUNTIF($H$2:$H$2576,Tabla3[[#This Row],[Columna1]])</f>
        <v>1</v>
      </c>
      <c r="C44" s="11" t="s">
        <v>41</v>
      </c>
      <c r="D44" s="12">
        <v>281.98865474999997</v>
      </c>
      <c r="E44">
        <f>COUNTIF($H$2:$H$2576,Tabla3[[#This Row],[Columna1]])</f>
        <v>1</v>
      </c>
      <c r="G44" s="13" t="s">
        <v>72</v>
      </c>
      <c r="H44" s="13" t="s">
        <v>3718</v>
      </c>
    </row>
    <row r="45" spans="1:8">
      <c r="A45" s="11" t="s">
        <v>3689</v>
      </c>
      <c r="B45">
        <f>COUNTIF($H$2:$H$2576,Tabla3[[#This Row],[Columna1]])</f>
        <v>1</v>
      </c>
      <c r="C45" s="11" t="s">
        <v>42</v>
      </c>
      <c r="D45" s="12">
        <v>281.98865474999997</v>
      </c>
      <c r="E45">
        <f>COUNTIF($H$2:$H$2576,Tabla3[[#This Row],[Columna1]])</f>
        <v>1</v>
      </c>
      <c r="G45" s="13" t="s">
        <v>73</v>
      </c>
      <c r="H45" s="13" t="s">
        <v>3719</v>
      </c>
    </row>
    <row r="46" spans="1:8" hidden="1">
      <c r="A46" s="11"/>
      <c r="B46">
        <f>COUNTIF($H$2:$H$2576,Tabla3[[#This Row],[Columna1]])</f>
        <v>0</v>
      </c>
      <c r="C46" s="11"/>
      <c r="D46" s="12">
        <v>0</v>
      </c>
      <c r="E46">
        <f>COUNTIF($H$2:$H$2576,Tabla3[[#This Row],[Columna1]])</f>
        <v>0</v>
      </c>
      <c r="G46" s="13" t="s">
        <v>74</v>
      </c>
      <c r="H46" s="13" t="s">
        <v>3720</v>
      </c>
    </row>
    <row r="47" spans="1:8" hidden="1">
      <c r="A47" s="11"/>
      <c r="B47">
        <f>COUNTIF($H$2:$H$2576,Tabla3[[#This Row],[Columna1]])</f>
        <v>0</v>
      </c>
      <c r="C47" s="11" t="s">
        <v>7121</v>
      </c>
      <c r="D47" s="12">
        <v>0</v>
      </c>
      <c r="E47">
        <f>COUNTIF($H$2:$H$2576,Tabla3[[#This Row],[Columna1]])</f>
        <v>0</v>
      </c>
      <c r="G47" s="13" t="s">
        <v>75</v>
      </c>
      <c r="H47" s="13" t="s">
        <v>3721</v>
      </c>
    </row>
    <row r="48" spans="1:8" hidden="1">
      <c r="A48" s="11" t="s">
        <v>7122</v>
      </c>
      <c r="B48">
        <f>COUNTIF($H$2:$H$2576,Tabla3[[#This Row],[Columna1]])</f>
        <v>0</v>
      </c>
      <c r="C48" s="11" t="s">
        <v>7123</v>
      </c>
      <c r="D48" s="12">
        <v>155.21190299999998</v>
      </c>
      <c r="E48">
        <f>COUNTIF($H$2:$H$2576,Tabla3[[#This Row],[Columna1]])</f>
        <v>0</v>
      </c>
      <c r="G48" s="13" t="s">
        <v>76</v>
      </c>
      <c r="H48" s="13" t="s">
        <v>3722</v>
      </c>
    </row>
    <row r="49" spans="1:8" hidden="1">
      <c r="A49" s="11" t="s">
        <v>7124</v>
      </c>
      <c r="B49">
        <f>COUNTIF($H$2:$H$2576,Tabla3[[#This Row],[Columna1]])</f>
        <v>0</v>
      </c>
      <c r="C49" s="11" t="s">
        <v>7125</v>
      </c>
      <c r="D49" s="12">
        <v>174.42022949999998</v>
      </c>
      <c r="E49">
        <f>COUNTIF($H$2:$H$2576,Tabla3[[#This Row],[Columna1]])</f>
        <v>0</v>
      </c>
      <c r="G49" s="14" t="s">
        <v>77</v>
      </c>
      <c r="H49" s="14" t="s">
        <v>3723</v>
      </c>
    </row>
    <row r="50" spans="1:8" hidden="1">
      <c r="A50" s="11" t="s">
        <v>7126</v>
      </c>
      <c r="B50">
        <f>COUNTIF($H$2:$H$2576,Tabla3[[#This Row],[Columna1]])</f>
        <v>0</v>
      </c>
      <c r="C50" s="11" t="s">
        <v>7127</v>
      </c>
      <c r="D50" s="12">
        <v>174.42022949999998</v>
      </c>
      <c r="E50">
        <f>COUNTIF($H$2:$H$2576,Tabla3[[#This Row],[Columna1]])</f>
        <v>0</v>
      </c>
      <c r="G50" s="14" t="s">
        <v>79</v>
      </c>
      <c r="H50" s="14" t="s">
        <v>3724</v>
      </c>
    </row>
    <row r="51" spans="1:8" hidden="1">
      <c r="A51" s="11" t="s">
        <v>7128</v>
      </c>
      <c r="B51">
        <f>COUNTIF($H$2:$H$2576,Tabla3[[#This Row],[Columna1]])</f>
        <v>0</v>
      </c>
      <c r="C51" s="11" t="s">
        <v>7129</v>
      </c>
      <c r="D51" s="12">
        <v>201.31008975</v>
      </c>
      <c r="E51">
        <f>COUNTIF($H$2:$H$2576,Tabla3[[#This Row],[Columna1]])</f>
        <v>0</v>
      </c>
      <c r="G51" s="14" t="s">
        <v>80</v>
      </c>
      <c r="H51" s="14" t="s">
        <v>3725</v>
      </c>
    </row>
    <row r="52" spans="1:8" hidden="1">
      <c r="A52" s="11" t="s">
        <v>7130</v>
      </c>
      <c r="B52">
        <f>COUNTIF($H$2:$H$2576,Tabla3[[#This Row],[Columna1]])</f>
        <v>0</v>
      </c>
      <c r="C52" s="11" t="s">
        <v>7131</v>
      </c>
      <c r="D52" s="12">
        <v>201.31008975</v>
      </c>
      <c r="E52">
        <f>COUNTIF($H$2:$H$2576,Tabla3[[#This Row],[Columna1]])</f>
        <v>0</v>
      </c>
      <c r="G52" s="14" t="s">
        <v>81</v>
      </c>
      <c r="H52" s="14" t="s">
        <v>3726</v>
      </c>
    </row>
    <row r="53" spans="1:8" hidden="1">
      <c r="A53" s="11"/>
      <c r="B53">
        <f>COUNTIF($H$2:$H$2576,Tabla3[[#This Row],[Columna1]])</f>
        <v>0</v>
      </c>
      <c r="C53" s="11"/>
      <c r="D53" s="12">
        <v>0</v>
      </c>
      <c r="E53">
        <f>COUNTIF($H$2:$H$2576,Tabla3[[#This Row],[Columna1]])</f>
        <v>0</v>
      </c>
      <c r="G53" s="14" t="s">
        <v>82</v>
      </c>
      <c r="H53" s="14" t="s">
        <v>3727</v>
      </c>
    </row>
    <row r="54" spans="1:8" hidden="1">
      <c r="A54" s="11"/>
      <c r="B54">
        <f>COUNTIF($H$2:$H$2576,Tabla3[[#This Row],[Columna1]])</f>
        <v>0</v>
      </c>
      <c r="C54" s="11" t="s">
        <v>7132</v>
      </c>
      <c r="D54" s="12">
        <v>0</v>
      </c>
      <c r="E54">
        <f>COUNTIF($H$2:$H$2576,Tabla3[[#This Row],[Columna1]])</f>
        <v>0</v>
      </c>
      <c r="G54" s="14" t="s">
        <v>83</v>
      </c>
      <c r="H54" s="14" t="s">
        <v>3728</v>
      </c>
    </row>
    <row r="55" spans="1:8" hidden="1">
      <c r="A55" s="11" t="s">
        <v>7133</v>
      </c>
      <c r="B55">
        <f>COUNTIF($H$2:$H$2576,Tabla3[[#This Row],[Columna1]])</f>
        <v>0</v>
      </c>
      <c r="C55" s="11" t="s">
        <v>7134</v>
      </c>
      <c r="D55" s="12">
        <v>771.747075</v>
      </c>
      <c r="E55">
        <f>COUNTIF($H$2:$H$2576,Tabla3[[#This Row],[Columna1]])</f>
        <v>0</v>
      </c>
      <c r="G55" s="14" t="s">
        <v>84</v>
      </c>
      <c r="H55" s="14" t="s">
        <v>3729</v>
      </c>
    </row>
    <row r="56" spans="1:8" hidden="1">
      <c r="A56" s="11" t="s">
        <v>7135</v>
      </c>
      <c r="B56">
        <f>COUNTIF($H$2:$H$2576,Tabla3[[#This Row],[Columna1]])</f>
        <v>0</v>
      </c>
      <c r="C56" s="11" t="s">
        <v>7136</v>
      </c>
      <c r="D56" s="12">
        <v>804.93489450000004</v>
      </c>
      <c r="E56">
        <f>COUNTIF($H$2:$H$2576,Tabla3[[#This Row],[Columna1]])</f>
        <v>0</v>
      </c>
      <c r="G56" s="14" t="s">
        <v>85</v>
      </c>
      <c r="H56" s="14" t="s">
        <v>3730</v>
      </c>
    </row>
    <row r="57" spans="1:8" hidden="1">
      <c r="A57" s="11" t="s">
        <v>7137</v>
      </c>
      <c r="B57">
        <f>COUNTIF($H$2:$H$2576,Tabla3[[#This Row],[Columna1]])</f>
        <v>0</v>
      </c>
      <c r="C57" s="11" t="s">
        <v>7138</v>
      </c>
      <c r="D57" s="12">
        <v>986.66830349999987</v>
      </c>
      <c r="E57">
        <f>COUNTIF($H$2:$H$2576,Tabla3[[#This Row],[Columna1]])</f>
        <v>0</v>
      </c>
      <c r="G57" s="14" t="s">
        <v>86</v>
      </c>
      <c r="H57" s="14" t="s">
        <v>3731</v>
      </c>
    </row>
    <row r="58" spans="1:8" hidden="1">
      <c r="A58" s="11" t="s">
        <v>7139</v>
      </c>
      <c r="B58">
        <f>COUNTIF($H$2:$H$2576,Tabla3[[#This Row],[Columna1]])</f>
        <v>0</v>
      </c>
      <c r="C58" s="11" t="s">
        <v>7140</v>
      </c>
      <c r="D58" s="12">
        <v>1013.639022</v>
      </c>
      <c r="E58">
        <f>COUNTIF($H$2:$H$2576,Tabla3[[#This Row],[Columna1]])</f>
        <v>0</v>
      </c>
      <c r="G58" s="14" t="s">
        <v>87</v>
      </c>
      <c r="H58" s="14" t="s">
        <v>3732</v>
      </c>
    </row>
    <row r="59" spans="1:8" hidden="1">
      <c r="A59" s="11" t="s">
        <v>7141</v>
      </c>
      <c r="B59">
        <f>COUNTIF($H$2:$H$2576,Tabla3[[#This Row],[Columna1]])</f>
        <v>0</v>
      </c>
      <c r="C59" s="11" t="s">
        <v>7142</v>
      </c>
      <c r="D59" s="12">
        <v>1038.12110325</v>
      </c>
      <c r="E59">
        <f>COUNTIF($H$2:$H$2576,Tabla3[[#This Row],[Columna1]])</f>
        <v>0</v>
      </c>
      <c r="G59" s="14" t="s">
        <v>88</v>
      </c>
      <c r="H59" s="14" t="s">
        <v>3733</v>
      </c>
    </row>
    <row r="60" spans="1:8" hidden="1">
      <c r="A60" s="11" t="s">
        <v>7143</v>
      </c>
      <c r="B60">
        <f>COUNTIF($H$2:$H$2576,Tabla3[[#This Row],[Columna1]])</f>
        <v>0</v>
      </c>
      <c r="C60" s="11" t="s">
        <v>7144</v>
      </c>
      <c r="D60" s="12">
        <v>1073.8065442500001</v>
      </c>
      <c r="E60">
        <f>COUNTIF($H$2:$H$2576,Tabla3[[#This Row],[Columna1]])</f>
        <v>0</v>
      </c>
      <c r="G60" s="14" t="s">
        <v>89</v>
      </c>
      <c r="H60" s="14" t="s">
        <v>3734</v>
      </c>
    </row>
    <row r="61" spans="1:8" hidden="1">
      <c r="A61" s="11" t="s">
        <v>7145</v>
      </c>
      <c r="B61">
        <f>COUNTIF($H$2:$H$2576,Tabla3[[#This Row],[Columna1]])</f>
        <v>0</v>
      </c>
      <c r="C61" s="11" t="s">
        <v>7146</v>
      </c>
      <c r="D61" s="12">
        <v>1154.2964399999998</v>
      </c>
      <c r="E61">
        <f>COUNTIF($H$2:$H$2576,Tabla3[[#This Row],[Columna1]])</f>
        <v>0</v>
      </c>
      <c r="G61" s="14" t="s">
        <v>90</v>
      </c>
      <c r="H61" s="14" t="s">
        <v>3735</v>
      </c>
    </row>
    <row r="62" spans="1:8" hidden="1">
      <c r="A62" s="11" t="s">
        <v>7147</v>
      </c>
      <c r="B62">
        <f>COUNTIF($H$2:$H$2576,Tabla3[[#This Row],[Columna1]])</f>
        <v>0</v>
      </c>
      <c r="C62" s="11" t="s">
        <v>7148</v>
      </c>
      <c r="D62" s="12">
        <v>1196.2079662499998</v>
      </c>
      <c r="E62">
        <f>COUNTIF($H$2:$H$2576,Tabla3[[#This Row],[Columna1]])</f>
        <v>0</v>
      </c>
      <c r="G62" s="14" t="s">
        <v>91</v>
      </c>
      <c r="H62" s="14" t="s">
        <v>3736</v>
      </c>
    </row>
    <row r="63" spans="1:8" hidden="1">
      <c r="A63" s="11"/>
      <c r="B63">
        <f>COUNTIF($H$2:$H$2576,Tabla3[[#This Row],[Columna1]])</f>
        <v>0</v>
      </c>
      <c r="C63" s="11"/>
      <c r="D63" s="12">
        <v>0</v>
      </c>
      <c r="E63">
        <f>COUNTIF($H$2:$H$2576,Tabla3[[#This Row],[Columna1]])</f>
        <v>0</v>
      </c>
      <c r="G63" s="14" t="s">
        <v>92</v>
      </c>
      <c r="H63" s="14" t="s">
        <v>3737</v>
      </c>
    </row>
    <row r="64" spans="1:8" hidden="1">
      <c r="A64" s="11"/>
      <c r="B64">
        <f>COUNTIF($H$2:$H$2576,Tabla3[[#This Row],[Columna1]])</f>
        <v>0</v>
      </c>
      <c r="C64" s="11" t="s">
        <v>7149</v>
      </c>
      <c r="D64" s="12">
        <v>0</v>
      </c>
      <c r="E64">
        <f>COUNTIF($H$2:$H$2576,Tabla3[[#This Row],[Columna1]])</f>
        <v>0</v>
      </c>
      <c r="G64" s="14" t="s">
        <v>93</v>
      </c>
      <c r="H64" s="14" t="s">
        <v>3738</v>
      </c>
    </row>
    <row r="65" spans="1:8" hidden="1">
      <c r="A65" s="11" t="s">
        <v>7150</v>
      </c>
      <c r="B65">
        <f>COUNTIF($H$2:$H$2576,Tabla3[[#This Row],[Columna1]])</f>
        <v>0</v>
      </c>
      <c r="C65" s="11" t="s">
        <v>7151</v>
      </c>
      <c r="D65" s="12">
        <v>445.56489449999998</v>
      </c>
      <c r="E65">
        <f>COUNTIF($H$2:$H$2576,Tabla3[[#This Row],[Columna1]])</f>
        <v>0</v>
      </c>
      <c r="G65" s="14" t="s">
        <v>94</v>
      </c>
      <c r="H65" s="14" t="s">
        <v>3739</v>
      </c>
    </row>
    <row r="66" spans="1:8" hidden="1">
      <c r="A66" s="11" t="s">
        <v>7152</v>
      </c>
      <c r="B66">
        <f>COUNTIF($H$2:$H$2576,Tabla3[[#This Row],[Columna1]])</f>
        <v>0</v>
      </c>
      <c r="C66" s="11" t="s">
        <v>7153</v>
      </c>
      <c r="D66" s="12">
        <v>276.80474250000003</v>
      </c>
      <c r="E66">
        <f>COUNTIF($H$2:$H$2576,Tabla3[[#This Row],[Columna1]])</f>
        <v>0</v>
      </c>
      <c r="G66" s="14" t="s">
        <v>95</v>
      </c>
      <c r="H66" s="14" t="s">
        <v>3740</v>
      </c>
    </row>
    <row r="67" spans="1:8" hidden="1">
      <c r="A67" s="11" t="s">
        <v>7154</v>
      </c>
      <c r="B67">
        <f>COUNTIF($H$2:$H$2576,Tabla3[[#This Row],[Columna1]])</f>
        <v>0</v>
      </c>
      <c r="C67" s="11" t="s">
        <v>7155</v>
      </c>
      <c r="D67" s="12">
        <v>2442.8714805</v>
      </c>
      <c r="E67">
        <f>COUNTIF($H$2:$H$2576,Tabla3[[#This Row],[Columna1]])</f>
        <v>0</v>
      </c>
      <c r="G67" s="14" t="s">
        <v>96</v>
      </c>
      <c r="H67" s="14" t="s">
        <v>3741</v>
      </c>
    </row>
    <row r="68" spans="1:8" hidden="1">
      <c r="A68" s="11" t="s">
        <v>7156</v>
      </c>
      <c r="B68">
        <f>COUNTIF($H$2:$H$2576,Tabla3[[#This Row],[Columna1]])</f>
        <v>0</v>
      </c>
      <c r="C68" s="11" t="s">
        <v>7157</v>
      </c>
      <c r="D68" s="12">
        <v>2684.55678975</v>
      </c>
      <c r="E68">
        <f>COUNTIF($H$2:$H$2576,Tabla3[[#This Row],[Columna1]])</f>
        <v>0</v>
      </c>
      <c r="G68" s="14" t="s">
        <v>97</v>
      </c>
      <c r="H68" s="14" t="s">
        <v>3742</v>
      </c>
    </row>
    <row r="69" spans="1:8" hidden="1">
      <c r="A69" s="11" t="s">
        <v>7158</v>
      </c>
      <c r="B69">
        <f>COUNTIF($H$2:$H$2576,Tabla3[[#This Row],[Columna1]])</f>
        <v>0</v>
      </c>
      <c r="C69" s="11" t="s">
        <v>7159</v>
      </c>
      <c r="D69" s="12">
        <v>406.95058799999998</v>
      </c>
      <c r="E69">
        <f>COUNTIF($H$2:$H$2576,Tabla3[[#This Row],[Columna1]])</f>
        <v>0</v>
      </c>
      <c r="G69" s="14" t="s">
        <v>98</v>
      </c>
      <c r="H69" s="14" t="s">
        <v>3743</v>
      </c>
    </row>
    <row r="70" spans="1:8" hidden="1">
      <c r="A70" s="11" t="s">
        <v>7160</v>
      </c>
      <c r="B70">
        <f>COUNTIF($H$2:$H$2576,Tabla3[[#This Row],[Columna1]])</f>
        <v>0</v>
      </c>
      <c r="C70" s="11" t="s">
        <v>7161</v>
      </c>
      <c r="D70" s="12">
        <v>247.75866224999996</v>
      </c>
      <c r="E70">
        <f>COUNTIF($H$2:$H$2576,Tabla3[[#This Row],[Columna1]])</f>
        <v>0</v>
      </c>
      <c r="G70" s="14" t="s">
        <v>99</v>
      </c>
      <c r="H70" s="14" t="s">
        <v>3744</v>
      </c>
    </row>
    <row r="71" spans="1:8" hidden="1">
      <c r="A71" s="11"/>
      <c r="B71">
        <f>COUNTIF($H$2:$H$2576,Tabla3[[#This Row],[Columna1]])</f>
        <v>0</v>
      </c>
      <c r="C71" s="11"/>
      <c r="D71" s="12">
        <v>0</v>
      </c>
      <c r="E71">
        <f>COUNTIF($H$2:$H$2576,Tabla3[[#This Row],[Columna1]])</f>
        <v>0</v>
      </c>
      <c r="G71" s="14" t="s">
        <v>100</v>
      </c>
      <c r="H71" s="14" t="s">
        <v>3745</v>
      </c>
    </row>
    <row r="72" spans="1:8" hidden="1">
      <c r="A72" s="11"/>
      <c r="B72">
        <f>COUNTIF($H$2:$H$2576,Tabla3[[#This Row],[Columna1]])</f>
        <v>0</v>
      </c>
      <c r="C72" s="11" t="s">
        <v>7162</v>
      </c>
      <c r="D72" s="12">
        <v>0</v>
      </c>
      <c r="E72">
        <f>COUNTIF($H$2:$H$2576,Tabla3[[#This Row],[Columna1]])</f>
        <v>0</v>
      </c>
      <c r="G72" s="14" t="s">
        <v>101</v>
      </c>
      <c r="H72" s="14" t="s">
        <v>3746</v>
      </c>
    </row>
    <row r="73" spans="1:8" hidden="1">
      <c r="A73" s="11" t="s">
        <v>7163</v>
      </c>
      <c r="B73">
        <f>COUNTIF($H$2:$H$2576,Tabla3[[#This Row],[Columna1]])</f>
        <v>0</v>
      </c>
      <c r="C73" s="11" t="s">
        <v>7164</v>
      </c>
      <c r="D73" s="12">
        <v>218.77547174999998</v>
      </c>
      <c r="E73">
        <f>COUNTIF($H$2:$H$2576,Tabla3[[#This Row],[Columna1]])</f>
        <v>0</v>
      </c>
      <c r="G73" s="14" t="s">
        <v>102</v>
      </c>
      <c r="H73" s="14" t="s">
        <v>3747</v>
      </c>
    </row>
    <row r="74" spans="1:8" hidden="1">
      <c r="A74" s="11" t="s">
        <v>7165</v>
      </c>
      <c r="B74">
        <f>COUNTIF($H$2:$H$2576,Tabla3[[#This Row],[Columna1]])</f>
        <v>0</v>
      </c>
      <c r="C74" s="11" t="s">
        <v>7166</v>
      </c>
      <c r="D74" s="12">
        <v>318.45572549999997</v>
      </c>
      <c r="E74">
        <f>COUNTIF($H$2:$H$2576,Tabla3[[#This Row],[Columna1]])</f>
        <v>0</v>
      </c>
      <c r="G74" s="14" t="s">
        <v>103</v>
      </c>
      <c r="H74" s="14" t="s">
        <v>3748</v>
      </c>
    </row>
    <row r="75" spans="1:8" hidden="1">
      <c r="A75" s="11" t="s">
        <v>7167</v>
      </c>
      <c r="B75">
        <f>COUNTIF($H$2:$H$2576,Tabla3[[#This Row],[Columna1]])</f>
        <v>0</v>
      </c>
      <c r="C75" s="11" t="s">
        <v>7168</v>
      </c>
      <c r="D75" s="12">
        <v>297.72007649999995</v>
      </c>
      <c r="E75">
        <f>COUNTIF($H$2:$H$2576,Tabla3[[#This Row],[Columna1]])</f>
        <v>0</v>
      </c>
      <c r="G75" s="14" t="s">
        <v>104</v>
      </c>
      <c r="H75" s="14" t="s">
        <v>3749</v>
      </c>
    </row>
    <row r="76" spans="1:8" hidden="1">
      <c r="A76" s="11" t="s">
        <v>7169</v>
      </c>
      <c r="B76">
        <f>COUNTIF($H$2:$H$2576,Tabla3[[#This Row],[Columna1]])</f>
        <v>0</v>
      </c>
      <c r="C76" s="11" t="s">
        <v>7170</v>
      </c>
      <c r="D76" s="12">
        <v>302.33798100000001</v>
      </c>
      <c r="E76">
        <f>COUNTIF($H$2:$H$2576,Tabla3[[#This Row],[Columna1]])</f>
        <v>0</v>
      </c>
      <c r="G76" s="14" t="s">
        <v>105</v>
      </c>
      <c r="H76" s="14" t="s">
        <v>3750</v>
      </c>
    </row>
    <row r="77" spans="1:8" hidden="1">
      <c r="A77" s="11" t="s">
        <v>7171</v>
      </c>
      <c r="B77">
        <f>COUNTIF($H$2:$H$2576,Tabla3[[#This Row],[Columna1]])</f>
        <v>0</v>
      </c>
      <c r="C77" s="11" t="s">
        <v>7172</v>
      </c>
      <c r="D77" s="12">
        <v>805.64465024999993</v>
      </c>
      <c r="E77">
        <f>COUNTIF($H$2:$H$2576,Tabla3[[#This Row],[Columna1]])</f>
        <v>0</v>
      </c>
      <c r="G77" s="14" t="s">
        <v>106</v>
      </c>
      <c r="H77" s="14" t="s">
        <v>3751</v>
      </c>
    </row>
    <row r="78" spans="1:8" hidden="1">
      <c r="A78" s="11" t="s">
        <v>7173</v>
      </c>
      <c r="B78">
        <f>COUNTIF($H$2:$H$2576,Tabla3[[#This Row],[Columna1]])</f>
        <v>0</v>
      </c>
      <c r="C78" s="11" t="s">
        <v>7174</v>
      </c>
      <c r="D78" s="12">
        <v>773.2115077499999</v>
      </c>
      <c r="E78">
        <f>COUNTIF($H$2:$H$2576,Tabla3[[#This Row],[Columna1]])</f>
        <v>0</v>
      </c>
      <c r="G78" s="14" t="s">
        <v>107</v>
      </c>
      <c r="H78" s="14" t="s">
        <v>3752</v>
      </c>
    </row>
    <row r="79" spans="1:8" hidden="1">
      <c r="A79" s="11" t="s">
        <v>7175</v>
      </c>
      <c r="B79">
        <f>COUNTIF($H$2:$H$2576,Tabla3[[#This Row],[Columna1]])</f>
        <v>0</v>
      </c>
      <c r="C79" s="11" t="s">
        <v>7176</v>
      </c>
      <c r="D79" s="12">
        <v>951.55785449999996</v>
      </c>
      <c r="E79">
        <f>COUNTIF($H$2:$H$2576,Tabla3[[#This Row],[Columna1]])</f>
        <v>0</v>
      </c>
      <c r="G79" s="14" t="s">
        <v>108</v>
      </c>
      <c r="H79" s="14" t="s">
        <v>3753</v>
      </c>
    </row>
    <row r="80" spans="1:8" hidden="1">
      <c r="A80" s="11" t="s">
        <v>7177</v>
      </c>
      <c r="B80">
        <f>COUNTIF($H$2:$H$2576,Tabla3[[#This Row],[Columna1]])</f>
        <v>0</v>
      </c>
      <c r="C80" s="11" t="s">
        <v>7178</v>
      </c>
      <c r="D80" s="12">
        <v>743.72519924999995</v>
      </c>
      <c r="E80">
        <f>COUNTIF($H$2:$H$2576,Tabla3[[#This Row],[Columna1]])</f>
        <v>0</v>
      </c>
      <c r="G80" s="14" t="s">
        <v>109</v>
      </c>
      <c r="H80" s="14" t="s">
        <v>3754</v>
      </c>
    </row>
    <row r="81" spans="1:8" hidden="1">
      <c r="A81" s="11" t="s">
        <v>7179</v>
      </c>
      <c r="B81">
        <f>COUNTIF($H$2:$H$2576,Tabla3[[#This Row],[Columna1]])</f>
        <v>0</v>
      </c>
      <c r="C81" s="11" t="s">
        <v>7180</v>
      </c>
      <c r="D81" s="12">
        <v>812.0234677499999</v>
      </c>
      <c r="E81">
        <f>COUNTIF($H$2:$H$2576,Tabla3[[#This Row],[Columna1]])</f>
        <v>0</v>
      </c>
      <c r="G81" s="14" t="s">
        <v>110</v>
      </c>
      <c r="H81" s="14" t="s">
        <v>3755</v>
      </c>
    </row>
    <row r="82" spans="1:8" hidden="1">
      <c r="A82" s="11" t="s">
        <v>7181</v>
      </c>
      <c r="B82">
        <f>COUNTIF($H$2:$H$2576,Tabla3[[#This Row],[Columna1]])</f>
        <v>0</v>
      </c>
      <c r="C82" s="11" t="s">
        <v>7182</v>
      </c>
      <c r="D82" s="12">
        <v>1043.63743275</v>
      </c>
      <c r="E82">
        <f>COUNTIF($H$2:$H$2576,Tabla3[[#This Row],[Columna1]])</f>
        <v>0</v>
      </c>
      <c r="G82" s="14" t="s">
        <v>111</v>
      </c>
      <c r="H82" s="14" t="s">
        <v>3756</v>
      </c>
    </row>
    <row r="83" spans="1:8" hidden="1">
      <c r="A83" s="11" t="s">
        <v>7183</v>
      </c>
      <c r="B83">
        <f>COUNTIF($H$2:$H$2576,Tabla3[[#This Row],[Columna1]])</f>
        <v>0</v>
      </c>
      <c r="C83" s="11" t="s">
        <v>7184</v>
      </c>
      <c r="D83" s="12">
        <v>774.60406649999993</v>
      </c>
      <c r="E83">
        <f>COUNTIF($H$2:$H$2576,Tabla3[[#This Row],[Columna1]])</f>
        <v>0</v>
      </c>
      <c r="G83" s="14" t="s">
        <v>112</v>
      </c>
      <c r="H83" s="14" t="s">
        <v>3757</v>
      </c>
    </row>
    <row r="84" spans="1:8" hidden="1">
      <c r="A84" s="11" t="s">
        <v>7185</v>
      </c>
      <c r="B84">
        <f>COUNTIF($H$2:$H$2576,Tabla3[[#This Row],[Columna1]])</f>
        <v>0</v>
      </c>
      <c r="C84" s="11" t="s">
        <v>7186</v>
      </c>
      <c r="D84" s="12">
        <v>774.60406649999993</v>
      </c>
      <c r="E84">
        <f>COUNTIF($H$2:$H$2576,Tabla3[[#This Row],[Columna1]])</f>
        <v>0</v>
      </c>
      <c r="G84" s="14" t="s">
        <v>113</v>
      </c>
      <c r="H84" s="14" t="s">
        <v>3758</v>
      </c>
    </row>
    <row r="85" spans="1:8" hidden="1">
      <c r="A85" s="11" t="s">
        <v>7187</v>
      </c>
      <c r="B85">
        <f>COUNTIF($H$2:$H$2576,Tabla3[[#This Row],[Columna1]])</f>
        <v>0</v>
      </c>
      <c r="C85" s="11" t="s">
        <v>7188</v>
      </c>
      <c r="D85" s="12">
        <v>511.35655724999992</v>
      </c>
      <c r="E85">
        <f>COUNTIF($H$2:$H$2576,Tabla3[[#This Row],[Columna1]])</f>
        <v>0</v>
      </c>
      <c r="G85" s="14" t="s">
        <v>114</v>
      </c>
      <c r="H85" s="14" t="s">
        <v>3759</v>
      </c>
    </row>
    <row r="86" spans="1:8" hidden="1">
      <c r="A86" s="11" t="s">
        <v>7189</v>
      </c>
      <c r="B86">
        <f>COUNTIF($H$2:$H$2576,Tabla3[[#This Row],[Columna1]])</f>
        <v>0</v>
      </c>
      <c r="C86" s="11" t="s">
        <v>7190</v>
      </c>
      <c r="D86" s="12">
        <v>511.35655724999992</v>
      </c>
      <c r="E86">
        <f>COUNTIF($H$2:$H$2576,Tabla3[[#This Row],[Columna1]])</f>
        <v>0</v>
      </c>
      <c r="G86" s="14" t="s">
        <v>115</v>
      </c>
      <c r="H86" s="14" t="s">
        <v>3760</v>
      </c>
    </row>
    <row r="87" spans="1:8" hidden="1">
      <c r="A87" s="11" t="s">
        <v>7191</v>
      </c>
      <c r="B87">
        <f>COUNTIF($H$2:$H$2576,Tabla3[[#This Row],[Columna1]])</f>
        <v>0</v>
      </c>
      <c r="C87" s="11" t="s">
        <v>7192</v>
      </c>
      <c r="D87" s="12">
        <v>743.72519924999995</v>
      </c>
      <c r="E87">
        <f>COUNTIF($H$2:$H$2576,Tabla3[[#This Row],[Columna1]])</f>
        <v>0</v>
      </c>
      <c r="G87" s="14" t="s">
        <v>116</v>
      </c>
      <c r="H87" s="14" t="s">
        <v>3761</v>
      </c>
    </row>
    <row r="88" spans="1:8" hidden="1">
      <c r="A88" s="11" t="s">
        <v>7193</v>
      </c>
      <c r="B88">
        <f>COUNTIF($H$2:$H$2576,Tabla3[[#This Row],[Columna1]])</f>
        <v>0</v>
      </c>
      <c r="C88" s="11" t="s">
        <v>7194</v>
      </c>
      <c r="D88" s="12">
        <v>837.0356197499998</v>
      </c>
      <c r="E88">
        <f>COUNTIF($H$2:$H$2576,Tabla3[[#This Row],[Columna1]])</f>
        <v>0</v>
      </c>
      <c r="G88" s="14" t="s">
        <v>117</v>
      </c>
      <c r="H88" s="14" t="s">
        <v>3762</v>
      </c>
    </row>
    <row r="89" spans="1:8" hidden="1">
      <c r="A89" s="11" t="s">
        <v>7195</v>
      </c>
      <c r="B89">
        <f>COUNTIF($H$2:$H$2576,Tabla3[[#This Row],[Columna1]])</f>
        <v>0</v>
      </c>
      <c r="C89" s="11" t="s">
        <v>7196</v>
      </c>
      <c r="D89" s="12">
        <v>1043.63743275</v>
      </c>
      <c r="E89">
        <f>COUNTIF($H$2:$H$2576,Tabla3[[#This Row],[Columna1]])</f>
        <v>0</v>
      </c>
      <c r="G89" s="14" t="s">
        <v>118</v>
      </c>
      <c r="H89" s="14" t="s">
        <v>3763</v>
      </c>
    </row>
    <row r="90" spans="1:8" hidden="1">
      <c r="A90" s="11" t="s">
        <v>7197</v>
      </c>
      <c r="B90">
        <f>COUNTIF($H$2:$H$2576,Tabla3[[#This Row],[Columna1]])</f>
        <v>0</v>
      </c>
      <c r="C90" s="11" t="s">
        <v>7198</v>
      </c>
      <c r="D90" s="12">
        <v>345.27371175000002</v>
      </c>
      <c r="E90">
        <f>COUNTIF($H$2:$H$2576,Tabla3[[#This Row],[Columna1]])</f>
        <v>0</v>
      </c>
      <c r="G90" s="14" t="s">
        <v>119</v>
      </c>
      <c r="H90" s="14" t="s">
        <v>3764</v>
      </c>
    </row>
    <row r="91" spans="1:8" hidden="1">
      <c r="A91" s="11" t="s">
        <v>7199</v>
      </c>
      <c r="B91">
        <f>COUNTIF($H$2:$H$2576,Tabla3[[#This Row],[Columna1]])</f>
        <v>0</v>
      </c>
      <c r="C91" s="11" t="s">
        <v>7200</v>
      </c>
      <c r="D91" s="12">
        <v>474.16176224999998</v>
      </c>
      <c r="E91">
        <f>COUNTIF($H$2:$H$2576,Tabla3[[#This Row],[Columna1]])</f>
        <v>0</v>
      </c>
      <c r="G91" s="14" t="s">
        <v>120</v>
      </c>
      <c r="H91" s="14" t="s">
        <v>3765</v>
      </c>
    </row>
    <row r="92" spans="1:8" hidden="1">
      <c r="A92" s="11" t="s">
        <v>7201</v>
      </c>
      <c r="B92">
        <f>COUNTIF($H$2:$H$2576,Tabla3[[#This Row],[Columna1]])</f>
        <v>0</v>
      </c>
      <c r="C92" s="11" t="s">
        <v>7202</v>
      </c>
      <c r="D92" s="12">
        <v>698.35473674999992</v>
      </c>
      <c r="E92">
        <f>COUNTIF($H$2:$H$2576,Tabla3[[#This Row],[Columna1]])</f>
        <v>0</v>
      </c>
      <c r="G92" s="14" t="s">
        <v>121</v>
      </c>
      <c r="H92" s="14" t="s">
        <v>3766</v>
      </c>
    </row>
    <row r="93" spans="1:8" hidden="1">
      <c r="A93" s="11" t="s">
        <v>7203</v>
      </c>
      <c r="B93">
        <f>COUNTIF($H$2:$H$2576,Tabla3[[#This Row],[Columna1]])</f>
        <v>0</v>
      </c>
      <c r="C93" s="11" t="s">
        <v>7204</v>
      </c>
      <c r="D93" s="12">
        <v>698.35473674999992</v>
      </c>
      <c r="E93">
        <f>COUNTIF($H$2:$H$2576,Tabla3[[#This Row],[Columna1]])</f>
        <v>0</v>
      </c>
      <c r="G93" s="14" t="s">
        <v>122</v>
      </c>
      <c r="H93" s="14" t="s">
        <v>3767</v>
      </c>
    </row>
    <row r="94" spans="1:8" hidden="1">
      <c r="A94" s="11" t="s">
        <v>7205</v>
      </c>
      <c r="B94">
        <f>COUNTIF($H$2:$H$2576,Tabla3[[#This Row],[Columna1]])</f>
        <v>0</v>
      </c>
      <c r="C94" s="11" t="s">
        <v>7206</v>
      </c>
      <c r="D94" s="12">
        <v>578.02867649999996</v>
      </c>
      <c r="E94">
        <f>COUNTIF($H$2:$H$2576,Tabla3[[#This Row],[Columna1]])</f>
        <v>0</v>
      </c>
      <c r="G94" s="14" t="s">
        <v>123</v>
      </c>
      <c r="H94" s="14" t="s">
        <v>3768</v>
      </c>
    </row>
    <row r="95" spans="1:8" hidden="1">
      <c r="A95" s="11" t="s">
        <v>7207</v>
      </c>
      <c r="B95">
        <f>COUNTIF($H$2:$H$2576,Tabla3[[#This Row],[Columna1]])</f>
        <v>0</v>
      </c>
      <c r="C95" s="11" t="s">
        <v>7208</v>
      </c>
      <c r="D95" s="12">
        <v>294.108408</v>
      </c>
      <c r="E95">
        <f>COUNTIF($H$2:$H$2576,Tabla3[[#This Row],[Columna1]])</f>
        <v>0</v>
      </c>
      <c r="G95" s="14" t="s">
        <v>124</v>
      </c>
      <c r="H95" s="14" t="s">
        <v>3769</v>
      </c>
    </row>
    <row r="96" spans="1:8" hidden="1">
      <c r="A96" s="11" t="s">
        <v>7209</v>
      </c>
      <c r="B96">
        <f>COUNTIF($H$2:$H$2576,Tabla3[[#This Row],[Columna1]])</f>
        <v>0</v>
      </c>
      <c r="C96" s="11" t="s">
        <v>7210</v>
      </c>
      <c r="D96" s="12">
        <v>397.21166099999999</v>
      </c>
      <c r="E96">
        <f>COUNTIF($H$2:$H$2576,Tabla3[[#This Row],[Columna1]])</f>
        <v>0</v>
      </c>
      <c r="G96" s="14" t="s">
        <v>125</v>
      </c>
      <c r="H96" s="14" t="s">
        <v>3770</v>
      </c>
    </row>
    <row r="97" spans="1:8" hidden="1">
      <c r="A97" s="11" t="s">
        <v>7211</v>
      </c>
      <c r="B97">
        <f>COUNTIF($H$2:$H$2576,Tabla3[[#This Row],[Columna1]])</f>
        <v>0</v>
      </c>
      <c r="C97" s="11" t="s">
        <v>7212</v>
      </c>
      <c r="D97" s="12">
        <v>649.39955850000001</v>
      </c>
      <c r="E97">
        <f>COUNTIF($H$2:$H$2576,Tabla3[[#This Row],[Columna1]])</f>
        <v>0</v>
      </c>
      <c r="G97" s="14" t="s">
        <v>126</v>
      </c>
      <c r="H97" s="14" t="s">
        <v>3771</v>
      </c>
    </row>
    <row r="98" spans="1:8" hidden="1">
      <c r="A98" s="11" t="s">
        <v>7213</v>
      </c>
      <c r="B98">
        <f>COUNTIF($H$2:$H$2576,Tabla3[[#This Row],[Columna1]])</f>
        <v>0</v>
      </c>
      <c r="C98" s="11" t="s">
        <v>7214</v>
      </c>
      <c r="D98" s="12">
        <v>649.39955850000001</v>
      </c>
      <c r="E98">
        <f>COUNTIF($H$2:$H$2576,Tabla3[[#This Row],[Columna1]])</f>
        <v>0</v>
      </c>
      <c r="G98" s="14" t="s">
        <v>127</v>
      </c>
      <c r="H98" s="14" t="s">
        <v>3772</v>
      </c>
    </row>
    <row r="99" spans="1:8" hidden="1">
      <c r="A99" s="11" t="s">
        <v>7215</v>
      </c>
      <c r="B99">
        <f>COUNTIF($H$2:$H$2576,Tabla3[[#This Row],[Columna1]])</f>
        <v>0</v>
      </c>
      <c r="C99" s="11" t="s">
        <v>7216</v>
      </c>
      <c r="D99" s="12">
        <v>551.07592649999992</v>
      </c>
      <c r="E99">
        <f>COUNTIF($H$2:$H$2576,Tabla3[[#This Row],[Columna1]])</f>
        <v>0</v>
      </c>
      <c r="G99" s="14" t="s">
        <v>128</v>
      </c>
      <c r="H99" s="14" t="s">
        <v>3773</v>
      </c>
    </row>
    <row r="100" spans="1:8" hidden="1">
      <c r="A100" s="11" t="s">
        <v>7217</v>
      </c>
      <c r="B100">
        <f>COUNTIF($H$2:$H$2576,Tabla3[[#This Row],[Columna1]])</f>
        <v>0</v>
      </c>
      <c r="C100" s="11" t="s">
        <v>7218</v>
      </c>
      <c r="D100" s="12">
        <v>551.07592649999992</v>
      </c>
      <c r="E100">
        <f>COUNTIF($H$2:$H$2576,Tabla3[[#This Row],[Columna1]])</f>
        <v>0</v>
      </c>
      <c r="G100" s="14" t="s">
        <v>129</v>
      </c>
      <c r="H100" s="14" t="s">
        <v>3774</v>
      </c>
    </row>
    <row r="101" spans="1:8" hidden="1">
      <c r="A101" s="11" t="s">
        <v>7219</v>
      </c>
      <c r="B101">
        <f>COUNTIF($H$2:$H$2576,Tabla3[[#This Row],[Columna1]])</f>
        <v>0</v>
      </c>
      <c r="C101" s="11" t="s">
        <v>7220</v>
      </c>
      <c r="D101" s="12">
        <v>572.6830477499999</v>
      </c>
      <c r="E101">
        <f>COUNTIF($H$2:$H$2576,Tabla3[[#This Row],[Columna1]])</f>
        <v>0</v>
      </c>
      <c r="G101" s="14" t="s">
        <v>130</v>
      </c>
      <c r="H101" s="14" t="s">
        <v>3775</v>
      </c>
    </row>
    <row r="102" spans="1:8" hidden="1">
      <c r="A102" s="11" t="s">
        <v>7221</v>
      </c>
      <c r="B102">
        <f>COUNTIF($H$2:$H$2576,Tabla3[[#This Row],[Columna1]])</f>
        <v>0</v>
      </c>
      <c r="C102" s="11" t="s">
        <v>7222</v>
      </c>
      <c r="D102" s="12">
        <v>507.08903849999996</v>
      </c>
      <c r="E102">
        <f>COUNTIF($H$2:$H$2576,Tabla3[[#This Row],[Columna1]])</f>
        <v>0</v>
      </c>
      <c r="G102" s="14" t="s">
        <v>131</v>
      </c>
      <c r="H102" s="14" t="s">
        <v>3776</v>
      </c>
    </row>
    <row r="103" spans="1:8" hidden="1">
      <c r="A103" s="11" t="s">
        <v>7223</v>
      </c>
      <c r="B103">
        <f>COUNTIF($H$2:$H$2576,Tabla3[[#This Row],[Columna1]])</f>
        <v>0</v>
      </c>
      <c r="C103" s="11" t="s">
        <v>7224</v>
      </c>
      <c r="D103" s="12">
        <v>763.23000599999989</v>
      </c>
      <c r="E103">
        <f>COUNTIF($H$2:$H$2576,Tabla3[[#This Row],[Columna1]])</f>
        <v>0</v>
      </c>
      <c r="G103" s="14" t="s">
        <v>132</v>
      </c>
      <c r="H103" s="14" t="s">
        <v>3777</v>
      </c>
    </row>
    <row r="104" spans="1:8" hidden="1">
      <c r="A104" s="11" t="s">
        <v>7225</v>
      </c>
      <c r="B104">
        <f>COUNTIF($H$2:$H$2576,Tabla3[[#This Row],[Columna1]])</f>
        <v>0</v>
      </c>
      <c r="C104" s="11" t="s">
        <v>7226</v>
      </c>
      <c r="D104" s="12">
        <v>636.05794724999998</v>
      </c>
      <c r="E104">
        <f>COUNTIF($H$2:$H$2576,Tabla3[[#This Row],[Columna1]])</f>
        <v>0</v>
      </c>
      <c r="G104" s="14" t="s">
        <v>133</v>
      </c>
      <c r="H104" s="14" t="s">
        <v>3778</v>
      </c>
    </row>
    <row r="105" spans="1:8" hidden="1">
      <c r="A105" s="11" t="s">
        <v>7227</v>
      </c>
      <c r="B105">
        <f>COUNTIF($H$2:$H$2576,Tabla3[[#This Row],[Columna1]])</f>
        <v>0</v>
      </c>
      <c r="C105" s="11" t="s">
        <v>7228</v>
      </c>
      <c r="D105" s="12">
        <v>1406.7898019999998</v>
      </c>
      <c r="E105">
        <f>COUNTIF($H$2:$H$2576,Tabla3[[#This Row],[Columna1]])</f>
        <v>0</v>
      </c>
      <c r="G105" s="14" t="s">
        <v>134</v>
      </c>
      <c r="H105" s="14" t="s">
        <v>3779</v>
      </c>
    </row>
    <row r="106" spans="1:8" hidden="1">
      <c r="A106" s="11" t="s">
        <v>7229</v>
      </c>
      <c r="B106">
        <f>COUNTIF($H$2:$H$2576,Tabla3[[#This Row],[Columna1]])</f>
        <v>0</v>
      </c>
      <c r="C106" s="11" t="s">
        <v>7230</v>
      </c>
      <c r="D106" s="12">
        <v>857.48377274999996</v>
      </c>
      <c r="E106">
        <f>COUNTIF($H$2:$H$2576,Tabla3[[#This Row],[Columna1]])</f>
        <v>0</v>
      </c>
      <c r="G106" s="14" t="s">
        <v>135</v>
      </c>
      <c r="H106" s="14" t="s">
        <v>3780</v>
      </c>
    </row>
    <row r="107" spans="1:8" hidden="1">
      <c r="A107" s="11" t="s">
        <v>7231</v>
      </c>
      <c r="B107">
        <f>COUNTIF($H$2:$H$2576,Tabla3[[#This Row],[Columna1]])</f>
        <v>0</v>
      </c>
      <c r="C107" s="11" t="s">
        <v>7232</v>
      </c>
      <c r="D107" s="12">
        <v>904.19288849999987</v>
      </c>
      <c r="E107">
        <f>COUNTIF($H$2:$H$2576,Tabla3[[#This Row],[Columna1]])</f>
        <v>0</v>
      </c>
      <c r="G107" s="14" t="s">
        <v>136</v>
      </c>
      <c r="H107" s="14" t="s">
        <v>3781</v>
      </c>
    </row>
    <row r="108" spans="1:8" hidden="1">
      <c r="A108" s="11" t="s">
        <v>7233</v>
      </c>
      <c r="B108">
        <f>COUNTIF($H$2:$H$2576,Tabla3[[#This Row],[Columna1]])</f>
        <v>0</v>
      </c>
      <c r="C108" s="11" t="s">
        <v>7234</v>
      </c>
      <c r="D108" s="12">
        <v>1067.2210889999999</v>
      </c>
      <c r="E108">
        <f>COUNTIF($H$2:$H$2576,Tabla3[[#This Row],[Columna1]])</f>
        <v>0</v>
      </c>
      <c r="G108" s="14" t="s">
        <v>137</v>
      </c>
      <c r="H108" s="14" t="s">
        <v>3782</v>
      </c>
    </row>
    <row r="109" spans="1:8" hidden="1">
      <c r="A109" s="11" t="s">
        <v>7235</v>
      </c>
      <c r="B109">
        <f>COUNTIF($H$2:$H$2576,Tabla3[[#This Row],[Columna1]])</f>
        <v>0</v>
      </c>
      <c r="C109" s="11" t="s">
        <v>7236</v>
      </c>
      <c r="D109" s="12">
        <v>904.09406174999992</v>
      </c>
      <c r="E109">
        <f>COUNTIF($H$2:$H$2576,Tabla3[[#This Row],[Columna1]])</f>
        <v>0</v>
      </c>
      <c r="G109" s="14" t="s">
        <v>138</v>
      </c>
      <c r="H109" s="14" t="s">
        <v>3783</v>
      </c>
    </row>
    <row r="110" spans="1:8" hidden="1">
      <c r="A110" s="11" t="s">
        <v>7237</v>
      </c>
      <c r="B110">
        <f>COUNTIF($H$2:$H$2576,Tabla3[[#This Row],[Columna1]])</f>
        <v>0</v>
      </c>
      <c r="C110" s="11" t="s">
        <v>7238</v>
      </c>
      <c r="D110" s="12">
        <v>1067.2210889999999</v>
      </c>
      <c r="E110">
        <f>COUNTIF($H$2:$H$2576,Tabla3[[#This Row],[Columna1]])</f>
        <v>0</v>
      </c>
      <c r="G110" s="14" t="s">
        <v>139</v>
      </c>
      <c r="H110" s="14" t="s">
        <v>3784</v>
      </c>
    </row>
    <row r="111" spans="1:8" hidden="1">
      <c r="A111" s="11" t="s">
        <v>7239</v>
      </c>
      <c r="B111">
        <f>COUNTIF($H$2:$H$2576,Tabla3[[#This Row],[Columna1]])</f>
        <v>0</v>
      </c>
      <c r="C111" s="11" t="s">
        <v>7240</v>
      </c>
      <c r="D111" s="12">
        <v>1095.9527204999999</v>
      </c>
      <c r="E111">
        <f>COUNTIF($H$2:$H$2576,Tabla3[[#This Row],[Columna1]])</f>
        <v>0</v>
      </c>
      <c r="G111" s="14" t="s">
        <v>140</v>
      </c>
      <c r="H111" s="14" t="s">
        <v>3785</v>
      </c>
    </row>
    <row r="112" spans="1:8" hidden="1">
      <c r="A112" s="11" t="s">
        <v>7241</v>
      </c>
      <c r="B112">
        <f>COUNTIF($H$2:$H$2576,Tabla3[[#This Row],[Columna1]])</f>
        <v>0</v>
      </c>
      <c r="C112" s="11" t="s">
        <v>7242</v>
      </c>
      <c r="D112" s="12">
        <v>755.13519675000009</v>
      </c>
      <c r="E112">
        <f>COUNTIF($H$2:$H$2576,Tabla3[[#This Row],[Columna1]])</f>
        <v>0</v>
      </c>
      <c r="G112" s="14" t="s">
        <v>141</v>
      </c>
      <c r="H112" s="14" t="s">
        <v>3786</v>
      </c>
    </row>
    <row r="113" spans="1:8" hidden="1">
      <c r="A113" s="11" t="s">
        <v>7243</v>
      </c>
      <c r="B113">
        <f>COUNTIF($H$2:$H$2576,Tabla3[[#This Row],[Columna1]])</f>
        <v>0</v>
      </c>
      <c r="C113" s="11" t="s">
        <v>7244</v>
      </c>
      <c r="D113" s="12">
        <v>426.32063099999993</v>
      </c>
      <c r="E113">
        <f>COUNTIF($H$2:$H$2576,Tabla3[[#This Row],[Columna1]])</f>
        <v>0</v>
      </c>
      <c r="G113" s="14" t="s">
        <v>142</v>
      </c>
      <c r="H113" s="14" t="s">
        <v>3787</v>
      </c>
    </row>
    <row r="114" spans="1:8" hidden="1">
      <c r="A114" s="11" t="s">
        <v>7245</v>
      </c>
      <c r="B114">
        <f>COUNTIF($H$2:$H$2576,Tabla3[[#This Row],[Columna1]])</f>
        <v>0</v>
      </c>
      <c r="C114" s="11" t="s">
        <v>7246</v>
      </c>
      <c r="D114" s="12">
        <v>565.37885249999988</v>
      </c>
      <c r="E114">
        <f>COUNTIF($H$2:$H$2576,Tabla3[[#This Row],[Columna1]])</f>
        <v>0</v>
      </c>
      <c r="G114" s="14" t="s">
        <v>143</v>
      </c>
      <c r="H114" s="14" t="s">
        <v>3788</v>
      </c>
    </row>
    <row r="115" spans="1:8" hidden="1">
      <c r="A115" s="11" t="s">
        <v>7247</v>
      </c>
      <c r="B115">
        <f>COUNTIF($H$2:$H$2576,Tabla3[[#This Row],[Columna1]])</f>
        <v>0</v>
      </c>
      <c r="C115" s="11" t="s">
        <v>7248</v>
      </c>
      <c r="D115" s="12">
        <v>631.26934199999994</v>
      </c>
      <c r="E115">
        <f>COUNTIF($H$2:$H$2576,Tabla3[[#This Row],[Columna1]])</f>
        <v>0</v>
      </c>
      <c r="G115" s="14" t="s">
        <v>144</v>
      </c>
      <c r="H115" s="14" t="s">
        <v>3789</v>
      </c>
    </row>
    <row r="116" spans="1:8" hidden="1">
      <c r="A116" s="11" t="s">
        <v>7249</v>
      </c>
      <c r="B116">
        <f>COUNTIF($H$2:$H$2576,Tabla3[[#This Row],[Columna1]])</f>
        <v>0</v>
      </c>
      <c r="C116" s="11" t="s">
        <v>7250</v>
      </c>
      <c r="D116" s="12">
        <v>389.60200124999994</v>
      </c>
      <c r="E116">
        <f>COUNTIF($H$2:$H$2576,Tabla3[[#This Row],[Columna1]])</f>
        <v>0</v>
      </c>
      <c r="G116" s="14" t="s">
        <v>145</v>
      </c>
      <c r="H116" s="14" t="s">
        <v>3790</v>
      </c>
    </row>
    <row r="117" spans="1:8" hidden="1">
      <c r="A117" s="11" t="s">
        <v>7251</v>
      </c>
      <c r="B117">
        <f>COUNTIF($H$2:$H$2576,Tabla3[[#This Row],[Columna1]])</f>
        <v>0</v>
      </c>
      <c r="C117" s="11" t="s">
        <v>7252</v>
      </c>
      <c r="D117" s="12">
        <v>500.51256749999999</v>
      </c>
      <c r="E117">
        <f>COUNTIF($H$2:$H$2576,Tabla3[[#This Row],[Columna1]])</f>
        <v>0</v>
      </c>
      <c r="G117" s="14" t="s">
        <v>146</v>
      </c>
      <c r="H117" s="14" t="s">
        <v>3791</v>
      </c>
    </row>
    <row r="118" spans="1:8" hidden="1">
      <c r="A118" s="11" t="s">
        <v>7253</v>
      </c>
      <c r="B118">
        <f>COUNTIF($H$2:$H$2576,Tabla3[[#This Row],[Columna1]])</f>
        <v>0</v>
      </c>
      <c r="C118" s="11" t="s">
        <v>7254</v>
      </c>
      <c r="D118" s="12">
        <v>496.42473374999997</v>
      </c>
      <c r="E118">
        <f>COUNTIF($H$2:$H$2576,Tabla3[[#This Row],[Columna1]])</f>
        <v>0</v>
      </c>
      <c r="G118" s="14" t="s">
        <v>147</v>
      </c>
      <c r="H118" s="14" t="s">
        <v>3792</v>
      </c>
    </row>
    <row r="119" spans="1:8" hidden="1">
      <c r="A119" s="11" t="s">
        <v>7255</v>
      </c>
      <c r="B119">
        <f>COUNTIF($H$2:$H$2576,Tabla3[[#This Row],[Columna1]])</f>
        <v>0</v>
      </c>
      <c r="C119" s="11" t="s">
        <v>7256</v>
      </c>
      <c r="D119" s="12">
        <v>190.70867474999997</v>
      </c>
      <c r="E119">
        <f>COUNTIF($H$2:$H$2576,Tabla3[[#This Row],[Columna1]])</f>
        <v>0</v>
      </c>
      <c r="G119" s="14" t="s">
        <v>148</v>
      </c>
      <c r="H119" s="14" t="s">
        <v>3793</v>
      </c>
    </row>
    <row r="120" spans="1:8" hidden="1">
      <c r="A120" s="11" t="s">
        <v>7257</v>
      </c>
      <c r="B120">
        <f>COUNTIF($H$2:$H$2576,Tabla3[[#This Row],[Columna1]])</f>
        <v>0</v>
      </c>
      <c r="C120" s="11" t="s">
        <v>7258</v>
      </c>
      <c r="D120" s="12">
        <v>202.31632574999998</v>
      </c>
      <c r="E120">
        <f>COUNTIF($H$2:$H$2576,Tabla3[[#This Row],[Columna1]])</f>
        <v>0</v>
      </c>
      <c r="G120" s="15" t="s">
        <v>149</v>
      </c>
      <c r="H120" s="15" t="s">
        <v>3794</v>
      </c>
    </row>
    <row r="121" spans="1:8" hidden="1">
      <c r="A121" s="11" t="s">
        <v>7259</v>
      </c>
      <c r="B121">
        <f>COUNTIF($H$2:$H$2576,Tabla3[[#This Row],[Columna1]])</f>
        <v>0</v>
      </c>
      <c r="C121" s="11" t="s">
        <v>7260</v>
      </c>
      <c r="D121" s="12">
        <v>410.05015424999999</v>
      </c>
      <c r="E121">
        <f>COUNTIF($H$2:$H$2576,Tabla3[[#This Row],[Columna1]])</f>
        <v>0</v>
      </c>
      <c r="G121" s="15" t="s">
        <v>151</v>
      </c>
      <c r="H121" s="15" t="s">
        <v>3795</v>
      </c>
    </row>
    <row r="122" spans="1:8" hidden="1">
      <c r="A122" s="11"/>
      <c r="B122">
        <f>COUNTIF($H$2:$H$2576,Tabla3[[#This Row],[Columna1]])</f>
        <v>0</v>
      </c>
      <c r="C122" s="11"/>
      <c r="D122" s="12">
        <v>0</v>
      </c>
      <c r="E122">
        <f>COUNTIF($H$2:$H$2576,Tabla3[[#This Row],[Columna1]])</f>
        <v>0</v>
      </c>
      <c r="G122" s="15" t="s">
        <v>152</v>
      </c>
      <c r="H122" s="15" t="s">
        <v>3796</v>
      </c>
    </row>
    <row r="123" spans="1:8" hidden="1">
      <c r="A123" s="11"/>
      <c r="B123">
        <f>COUNTIF($H$2:$H$2576,Tabla3[[#This Row],[Columna1]])</f>
        <v>0</v>
      </c>
      <c r="C123" s="11" t="s">
        <v>43</v>
      </c>
      <c r="D123" s="12">
        <v>0</v>
      </c>
      <c r="E123">
        <f>COUNTIF($H$2:$H$2576,Tabla3[[#This Row],[Columna1]])</f>
        <v>0</v>
      </c>
      <c r="G123" s="15" t="s">
        <v>153</v>
      </c>
      <c r="H123" s="15" t="s">
        <v>3797</v>
      </c>
    </row>
    <row r="124" spans="1:8">
      <c r="A124" s="11" t="s">
        <v>3690</v>
      </c>
      <c r="B124">
        <f>COUNTIF($H$2:$H$2576,Tabla3[[#This Row],[Columna1]])</f>
        <v>1</v>
      </c>
      <c r="C124" s="11" t="s">
        <v>44</v>
      </c>
      <c r="D124" s="12">
        <v>228.85580024999996</v>
      </c>
      <c r="E124">
        <f>COUNTIF($H$2:$H$2576,Tabla3[[#This Row],[Columna1]])</f>
        <v>1</v>
      </c>
      <c r="G124" s="15" t="s">
        <v>154</v>
      </c>
      <c r="H124" s="15" t="s">
        <v>3798</v>
      </c>
    </row>
    <row r="125" spans="1:8">
      <c r="A125" s="11" t="s">
        <v>3691</v>
      </c>
      <c r="B125">
        <f>COUNTIF($H$2:$H$2576,Tabla3[[#This Row],[Columna1]])</f>
        <v>1</v>
      </c>
      <c r="C125" s="11" t="s">
        <v>45</v>
      </c>
      <c r="D125" s="12">
        <v>75.216140999999993</v>
      </c>
      <c r="E125">
        <f>COUNTIF($H$2:$H$2576,Tabla3[[#This Row],[Columna1]])</f>
        <v>1</v>
      </c>
      <c r="G125" s="15" t="s">
        <v>155</v>
      </c>
      <c r="H125" s="15" t="s">
        <v>3799</v>
      </c>
    </row>
    <row r="126" spans="1:8">
      <c r="A126" s="11" t="s">
        <v>3692</v>
      </c>
      <c r="B126">
        <f>COUNTIF($H$2:$H$2576,Tabla3[[#This Row],[Columna1]])</f>
        <v>1</v>
      </c>
      <c r="C126" s="11" t="s">
        <v>46</v>
      </c>
      <c r="D126" s="12">
        <v>168.26601825</v>
      </c>
      <c r="E126">
        <f>COUNTIF($H$2:$H$2576,Tabla3[[#This Row],[Columna1]])</f>
        <v>1</v>
      </c>
      <c r="G126" s="15" t="s">
        <v>156</v>
      </c>
      <c r="H126" s="15" t="s">
        <v>3800</v>
      </c>
    </row>
    <row r="127" spans="1:8">
      <c r="A127" s="11" t="s">
        <v>3693</v>
      </c>
      <c r="B127">
        <f>COUNTIF($H$2:$H$2576,Tabla3[[#This Row],[Columna1]])</f>
        <v>1</v>
      </c>
      <c r="C127" s="11" t="s">
        <v>47</v>
      </c>
      <c r="D127" s="12">
        <v>310.47771149999994</v>
      </c>
      <c r="E127">
        <f>COUNTIF($H$2:$H$2576,Tabla3[[#This Row],[Columna1]])</f>
        <v>1</v>
      </c>
      <c r="G127" s="15" t="s">
        <v>157</v>
      </c>
      <c r="H127" s="15" t="s">
        <v>3801</v>
      </c>
    </row>
    <row r="128" spans="1:8">
      <c r="A128" s="11" t="s">
        <v>3694</v>
      </c>
      <c r="B128">
        <f>COUNTIF($H$2:$H$2576,Tabla3[[#This Row],[Columna1]])</f>
        <v>1</v>
      </c>
      <c r="C128" s="11" t="s">
        <v>48</v>
      </c>
      <c r="D128" s="12">
        <v>114.54020325</v>
      </c>
      <c r="E128">
        <f>COUNTIF($H$2:$H$2576,Tabla3[[#This Row],[Columna1]])</f>
        <v>1</v>
      </c>
      <c r="G128" s="15" t="s">
        <v>158</v>
      </c>
      <c r="H128" s="15" t="s">
        <v>3802</v>
      </c>
    </row>
    <row r="129" spans="1:8">
      <c r="A129" s="11" t="s">
        <v>3695</v>
      </c>
      <c r="B129">
        <f>COUNTIF($H$2:$H$2576,Tabla3[[#This Row],[Columna1]])</f>
        <v>1</v>
      </c>
      <c r="C129" s="11" t="s">
        <v>49</v>
      </c>
      <c r="D129" s="12">
        <v>187.69895099999997</v>
      </c>
      <c r="E129">
        <f>COUNTIF($H$2:$H$2576,Tabla3[[#This Row],[Columna1]])</f>
        <v>1</v>
      </c>
      <c r="G129" s="15" t="s">
        <v>159</v>
      </c>
      <c r="H129" s="15" t="s">
        <v>3803</v>
      </c>
    </row>
    <row r="130" spans="1:8">
      <c r="A130" s="11" t="s">
        <v>3696</v>
      </c>
      <c r="B130">
        <f>COUNTIF($H$2:$H$2576,Tabla3[[#This Row],[Columna1]])</f>
        <v>1</v>
      </c>
      <c r="C130" s="11" t="s">
        <v>50</v>
      </c>
      <c r="D130" s="12">
        <v>100.36305675</v>
      </c>
      <c r="E130">
        <f>COUNTIF($H$2:$H$2576,Tabla3[[#This Row],[Columna1]])</f>
        <v>1</v>
      </c>
      <c r="G130" s="15" t="s">
        <v>160</v>
      </c>
      <c r="H130" s="15" t="s">
        <v>3804</v>
      </c>
    </row>
    <row r="131" spans="1:8">
      <c r="A131" s="11" t="s">
        <v>3697</v>
      </c>
      <c r="B131">
        <f>COUNTIF($H$2:$H$2576,Tabla3[[#This Row],[Columna1]])</f>
        <v>1</v>
      </c>
      <c r="C131" s="11" t="s">
        <v>51</v>
      </c>
      <c r="D131" s="12">
        <v>164.843019</v>
      </c>
      <c r="E131">
        <f>COUNTIF($H$2:$H$2576,Tabla3[[#This Row],[Columna1]])</f>
        <v>1</v>
      </c>
      <c r="G131" s="15" t="s">
        <v>161</v>
      </c>
      <c r="H131" s="15" t="s">
        <v>3805</v>
      </c>
    </row>
    <row r="132" spans="1:8">
      <c r="A132" s="11" t="s">
        <v>3698</v>
      </c>
      <c r="B132">
        <f>COUNTIF($H$2:$H$2576,Tabla3[[#This Row],[Columna1]])</f>
        <v>1</v>
      </c>
      <c r="C132" s="11" t="s">
        <v>52</v>
      </c>
      <c r="D132" s="12">
        <v>162.55203525000002</v>
      </c>
      <c r="E132">
        <f>COUNTIF($H$2:$H$2576,Tabla3[[#This Row],[Columna1]])</f>
        <v>1</v>
      </c>
      <c r="G132" s="15" t="s">
        <v>162</v>
      </c>
      <c r="H132" s="15" t="s">
        <v>3806</v>
      </c>
    </row>
    <row r="133" spans="1:8">
      <c r="A133" s="11" t="s">
        <v>3699</v>
      </c>
      <c r="B133">
        <f>COUNTIF($H$2:$H$2576,Tabla3[[#This Row],[Columna1]])</f>
        <v>1</v>
      </c>
      <c r="C133" s="11" t="s">
        <v>53</v>
      </c>
      <c r="D133" s="12">
        <v>89.851484249999984</v>
      </c>
      <c r="E133">
        <f>COUNTIF($H$2:$H$2576,Tabla3[[#This Row],[Columna1]])</f>
        <v>1</v>
      </c>
      <c r="G133" s="15" t="s">
        <v>163</v>
      </c>
      <c r="H133" s="15" t="s">
        <v>3807</v>
      </c>
    </row>
    <row r="134" spans="1:8">
      <c r="A134" s="11" t="s">
        <v>3700</v>
      </c>
      <c r="B134">
        <f>COUNTIF($H$2:$H$2576,Tabla3[[#This Row],[Columna1]])</f>
        <v>1</v>
      </c>
      <c r="C134" s="11" t="s">
        <v>54</v>
      </c>
      <c r="D134" s="12">
        <v>49.386422249999995</v>
      </c>
      <c r="E134">
        <f>COUNTIF($H$2:$H$2576,Tabla3[[#This Row],[Columna1]])</f>
        <v>1</v>
      </c>
      <c r="G134" s="15" t="s">
        <v>164</v>
      </c>
      <c r="H134" s="15" t="s">
        <v>3808</v>
      </c>
    </row>
    <row r="135" spans="1:8">
      <c r="A135" s="11" t="s">
        <v>3701</v>
      </c>
      <c r="B135">
        <f>COUNTIF($H$2:$H$2576,Tabla3[[#This Row],[Columna1]])</f>
        <v>1</v>
      </c>
      <c r="C135" s="11" t="s">
        <v>55</v>
      </c>
      <c r="D135" s="12">
        <v>58.756995000000003</v>
      </c>
      <c r="E135">
        <f>COUNTIF($H$2:$H$2576,Tabla3[[#This Row],[Columna1]])</f>
        <v>1</v>
      </c>
      <c r="G135" s="15" t="s">
        <v>165</v>
      </c>
      <c r="H135" s="15" t="s">
        <v>3809</v>
      </c>
    </row>
    <row r="136" spans="1:8">
      <c r="A136" s="11" t="s">
        <v>3702</v>
      </c>
      <c r="B136">
        <f>COUNTIF($H$2:$H$2576,Tabla3[[#This Row],[Columna1]])</f>
        <v>1</v>
      </c>
      <c r="C136" s="11" t="s">
        <v>56</v>
      </c>
      <c r="D136" s="12">
        <v>218.79344024999997</v>
      </c>
      <c r="E136">
        <f>COUNTIF($H$2:$H$2576,Tabla3[[#This Row],[Columna1]])</f>
        <v>1</v>
      </c>
      <c r="G136" s="15" t="s">
        <v>166</v>
      </c>
      <c r="H136" s="15" t="s">
        <v>3810</v>
      </c>
    </row>
    <row r="137" spans="1:8">
      <c r="A137" s="11" t="s">
        <v>3703</v>
      </c>
      <c r="B137">
        <f>COUNTIF($H$2:$H$2576,Tabla3[[#This Row],[Columna1]])</f>
        <v>1</v>
      </c>
      <c r="C137" s="11" t="s">
        <v>57</v>
      </c>
      <c r="D137" s="12">
        <v>218.79344024999997</v>
      </c>
      <c r="E137">
        <f>COUNTIF($H$2:$H$2576,Tabla3[[#This Row],[Columna1]])</f>
        <v>1</v>
      </c>
      <c r="G137" s="15" t="s">
        <v>167</v>
      </c>
      <c r="H137" s="15" t="s">
        <v>3811</v>
      </c>
    </row>
    <row r="138" spans="1:8">
      <c r="A138" s="11" t="s">
        <v>3704</v>
      </c>
      <c r="B138">
        <f>COUNTIF($H$2:$H$2576,Tabla3[[#This Row],[Columna1]])</f>
        <v>1</v>
      </c>
      <c r="C138" s="11" t="s">
        <v>58</v>
      </c>
      <c r="D138" s="12">
        <v>203.70888449999998</v>
      </c>
      <c r="E138">
        <f>COUNTIF($H$2:$H$2576,Tabla3[[#This Row],[Columna1]])</f>
        <v>1</v>
      </c>
      <c r="G138" s="15" t="s">
        <v>168</v>
      </c>
      <c r="H138" s="15" t="s">
        <v>3812</v>
      </c>
    </row>
    <row r="139" spans="1:8">
      <c r="A139" s="11" t="s">
        <v>3705</v>
      </c>
      <c r="B139">
        <f>COUNTIF($H$2:$H$2576,Tabla3[[#This Row],[Columna1]])</f>
        <v>1</v>
      </c>
      <c r="C139" s="11" t="s">
        <v>59</v>
      </c>
      <c r="D139" s="12">
        <v>218.79344024999997</v>
      </c>
      <c r="E139">
        <f>COUNTIF($H$2:$H$2576,Tabla3[[#This Row],[Columna1]])</f>
        <v>1</v>
      </c>
      <c r="G139" s="15" t="s">
        <v>169</v>
      </c>
      <c r="H139" s="15" t="s">
        <v>3813</v>
      </c>
    </row>
    <row r="140" spans="1:8">
      <c r="A140" s="11" t="s">
        <v>3706</v>
      </c>
      <c r="B140">
        <f>COUNTIF($H$2:$H$2576,Tabla3[[#This Row],[Columna1]])</f>
        <v>1</v>
      </c>
      <c r="C140" s="11" t="s">
        <v>60</v>
      </c>
      <c r="D140" s="12">
        <v>187.69895099999997</v>
      </c>
      <c r="E140">
        <f>COUNTIF($H$2:$H$2576,Tabla3[[#This Row],[Columna1]])</f>
        <v>1</v>
      </c>
      <c r="G140" s="15" t="s">
        <v>170</v>
      </c>
      <c r="H140" s="15" t="s">
        <v>3814</v>
      </c>
    </row>
    <row r="141" spans="1:8">
      <c r="A141" s="11" t="s">
        <v>3707</v>
      </c>
      <c r="B141">
        <f>COUNTIF($H$2:$H$2576,Tabla3[[#This Row],[Columna1]])</f>
        <v>1</v>
      </c>
      <c r="C141" s="11" t="s">
        <v>61</v>
      </c>
      <c r="D141" s="12">
        <v>136.03052925</v>
      </c>
      <c r="E141">
        <f>COUNTIF($H$2:$H$2576,Tabla3[[#This Row],[Columna1]])</f>
        <v>1</v>
      </c>
      <c r="G141" s="15" t="s">
        <v>171</v>
      </c>
      <c r="H141" s="15" t="s">
        <v>3815</v>
      </c>
    </row>
    <row r="142" spans="1:8">
      <c r="A142" s="11" t="s">
        <v>3708</v>
      </c>
      <c r="B142">
        <f>COUNTIF($H$2:$H$2576,Tabla3[[#This Row],[Columna1]])</f>
        <v>1</v>
      </c>
      <c r="C142" s="11" t="s">
        <v>62</v>
      </c>
      <c r="D142" s="12">
        <v>136.03052925</v>
      </c>
      <c r="E142">
        <f>COUNTIF($H$2:$H$2576,Tabla3[[#This Row],[Columna1]])</f>
        <v>1</v>
      </c>
      <c r="G142" s="15" t="s">
        <v>172</v>
      </c>
      <c r="H142" s="15" t="s">
        <v>3816</v>
      </c>
    </row>
    <row r="143" spans="1:8">
      <c r="A143" s="11" t="s">
        <v>3709</v>
      </c>
      <c r="B143">
        <f>COUNTIF($H$2:$H$2576,Tabla3[[#This Row],[Columna1]])</f>
        <v>1</v>
      </c>
      <c r="C143" s="11" t="s">
        <v>63</v>
      </c>
      <c r="D143" s="12">
        <v>107.68522049999999</v>
      </c>
      <c r="E143">
        <f>COUNTIF($H$2:$H$2576,Tabla3[[#This Row],[Columna1]])</f>
        <v>1</v>
      </c>
      <c r="G143" s="15" t="s">
        <v>173</v>
      </c>
      <c r="H143" s="15" t="s">
        <v>3817</v>
      </c>
    </row>
    <row r="144" spans="1:8">
      <c r="A144" s="11" t="s">
        <v>3710</v>
      </c>
      <c r="B144">
        <f>COUNTIF($H$2:$H$2576,Tabla3[[#This Row],[Columna1]])</f>
        <v>1</v>
      </c>
      <c r="C144" s="11" t="s">
        <v>64</v>
      </c>
      <c r="D144" s="12">
        <v>136.03052925</v>
      </c>
      <c r="E144">
        <f>COUNTIF($H$2:$H$2576,Tabla3[[#This Row],[Columna1]])</f>
        <v>1</v>
      </c>
      <c r="G144" s="15" t="s">
        <v>174</v>
      </c>
      <c r="H144" s="15" t="s">
        <v>3818</v>
      </c>
    </row>
    <row r="145" spans="1:8">
      <c r="A145" s="11" t="s">
        <v>3711</v>
      </c>
      <c r="B145">
        <f>COUNTIF($H$2:$H$2576,Tabla3[[#This Row],[Columna1]])</f>
        <v>1</v>
      </c>
      <c r="C145" s="11" t="s">
        <v>65</v>
      </c>
      <c r="D145" s="12">
        <v>107.68522049999999</v>
      </c>
      <c r="E145">
        <f>COUNTIF($H$2:$H$2576,Tabla3[[#This Row],[Columna1]])</f>
        <v>1</v>
      </c>
      <c r="G145" s="15" t="s">
        <v>175</v>
      </c>
      <c r="H145" s="15" t="s">
        <v>3819</v>
      </c>
    </row>
    <row r="146" spans="1:8">
      <c r="A146" s="11" t="s">
        <v>3712</v>
      </c>
      <c r="B146">
        <f>COUNTIF($H$2:$H$2576,Tabla3[[#This Row],[Columna1]])</f>
        <v>1</v>
      </c>
      <c r="C146" s="11" t="s">
        <v>66</v>
      </c>
      <c r="D146" s="12">
        <v>205.76627774999997</v>
      </c>
      <c r="E146">
        <f>COUNTIF($H$2:$H$2576,Tabla3[[#This Row],[Columna1]])</f>
        <v>1</v>
      </c>
      <c r="G146" s="15" t="s">
        <v>176</v>
      </c>
      <c r="H146" s="15" t="s">
        <v>3820</v>
      </c>
    </row>
    <row r="147" spans="1:8">
      <c r="A147" s="11" t="s">
        <v>3713</v>
      </c>
      <c r="B147">
        <f>COUNTIF($H$2:$H$2576,Tabla3[[#This Row],[Columna1]])</f>
        <v>1</v>
      </c>
      <c r="C147" s="11" t="s">
        <v>67</v>
      </c>
      <c r="D147" s="12">
        <v>132.60753</v>
      </c>
      <c r="E147">
        <f>COUNTIF($H$2:$H$2576,Tabla3[[#This Row],[Columna1]])</f>
        <v>1</v>
      </c>
      <c r="G147" s="15" t="s">
        <v>177</v>
      </c>
      <c r="H147" s="15" t="s">
        <v>3821</v>
      </c>
    </row>
    <row r="148" spans="1:8">
      <c r="A148" s="11" t="s">
        <v>3714</v>
      </c>
      <c r="B148">
        <f>COUNTIF($H$2:$H$2576,Tabla3[[#This Row],[Columna1]])</f>
        <v>1</v>
      </c>
      <c r="C148" s="11" t="s">
        <v>68</v>
      </c>
      <c r="D148" s="12">
        <v>157.06265849999997</v>
      </c>
      <c r="E148">
        <f>COUNTIF($H$2:$H$2576,Tabla3[[#This Row],[Columna1]])</f>
        <v>1</v>
      </c>
      <c r="G148" s="15" t="s">
        <v>178</v>
      </c>
      <c r="H148" s="15" t="s">
        <v>3822</v>
      </c>
    </row>
    <row r="149" spans="1:8">
      <c r="A149" s="11" t="s">
        <v>3715</v>
      </c>
      <c r="B149">
        <f>COUNTIF($H$2:$H$2576,Tabla3[[#This Row],[Columna1]])</f>
        <v>1</v>
      </c>
      <c r="C149" s="11" t="s">
        <v>69</v>
      </c>
      <c r="D149" s="12">
        <v>49.386422249999995</v>
      </c>
      <c r="E149">
        <f>COUNTIF($H$2:$H$2576,Tabla3[[#This Row],[Columna1]])</f>
        <v>1</v>
      </c>
      <c r="G149" s="15" t="s">
        <v>179</v>
      </c>
      <c r="H149" s="15" t="s">
        <v>3823</v>
      </c>
    </row>
    <row r="150" spans="1:8">
      <c r="A150" s="11" t="s">
        <v>3716</v>
      </c>
      <c r="B150">
        <f>COUNTIF($H$2:$H$2576,Tabla3[[#This Row],[Columna1]])</f>
        <v>1</v>
      </c>
      <c r="C150" s="11" t="s">
        <v>70</v>
      </c>
      <c r="D150" s="12">
        <v>58.756995000000003</v>
      </c>
      <c r="E150">
        <f>COUNTIF($H$2:$H$2576,Tabla3[[#This Row],[Columna1]])</f>
        <v>1</v>
      </c>
      <c r="G150" s="15" t="s">
        <v>180</v>
      </c>
      <c r="H150" s="15" t="s">
        <v>3824</v>
      </c>
    </row>
    <row r="151" spans="1:8">
      <c r="A151" s="11" t="s">
        <v>3717</v>
      </c>
      <c r="B151">
        <f>COUNTIF($H$2:$H$2576,Tabla3[[#This Row],[Columna1]])</f>
        <v>1</v>
      </c>
      <c r="C151" s="11" t="s">
        <v>71</v>
      </c>
      <c r="D151" s="12">
        <v>130.31654624999999</v>
      </c>
      <c r="E151">
        <f>COUNTIF($H$2:$H$2576,Tabla3[[#This Row],[Columna1]])</f>
        <v>1</v>
      </c>
      <c r="G151" s="15" t="s">
        <v>181</v>
      </c>
      <c r="H151" s="15" t="s">
        <v>3825</v>
      </c>
    </row>
    <row r="152" spans="1:8">
      <c r="A152" s="11" t="s">
        <v>3718</v>
      </c>
      <c r="B152">
        <f>COUNTIF($H$2:$H$2576,Tabla3[[#This Row],[Columna1]])</f>
        <v>1</v>
      </c>
      <c r="C152" s="11" t="s">
        <v>72</v>
      </c>
      <c r="D152" s="12">
        <v>348.20257724999993</v>
      </c>
      <c r="E152">
        <f>COUNTIF($H$2:$H$2576,Tabla3[[#This Row],[Columna1]])</f>
        <v>1</v>
      </c>
      <c r="G152" s="15" t="s">
        <v>182</v>
      </c>
      <c r="H152" s="15" t="s">
        <v>3826</v>
      </c>
    </row>
    <row r="153" spans="1:8">
      <c r="A153" s="11" t="s">
        <v>3719</v>
      </c>
      <c r="B153">
        <f>COUNTIF($H$2:$H$2576,Tabla3[[#This Row],[Columna1]])</f>
        <v>1</v>
      </c>
      <c r="C153" s="11" t="s">
        <v>73</v>
      </c>
      <c r="D153" s="12">
        <v>227.98432799999998</v>
      </c>
      <c r="E153">
        <f>COUNTIF($H$2:$H$2576,Tabla3[[#This Row],[Columna1]])</f>
        <v>1</v>
      </c>
      <c r="G153" s="15" t="s">
        <v>183</v>
      </c>
      <c r="H153" s="15" t="s">
        <v>3827</v>
      </c>
    </row>
    <row r="154" spans="1:8">
      <c r="A154" s="11" t="s">
        <v>3720</v>
      </c>
      <c r="B154">
        <f>COUNTIF($H$2:$H$2576,Tabla3[[#This Row],[Columna1]])</f>
        <v>1</v>
      </c>
      <c r="C154" s="11" t="s">
        <v>74</v>
      </c>
      <c r="D154" s="12">
        <v>246.26727674999998</v>
      </c>
      <c r="E154">
        <f>COUNTIF($H$2:$H$2576,Tabla3[[#This Row],[Columna1]])</f>
        <v>1</v>
      </c>
      <c r="G154" s="15" t="s">
        <v>184</v>
      </c>
      <c r="H154" s="15" t="s">
        <v>3828</v>
      </c>
    </row>
    <row r="155" spans="1:8">
      <c r="A155" s="11" t="s">
        <v>3721</v>
      </c>
      <c r="B155">
        <f>COUNTIF($H$2:$H$2576,Tabla3[[#This Row],[Columna1]])</f>
        <v>1</v>
      </c>
      <c r="C155" s="11" t="s">
        <v>75</v>
      </c>
      <c r="D155" s="12">
        <v>590.86716975000002</v>
      </c>
      <c r="E155">
        <f>COUNTIF($H$2:$H$2576,Tabla3[[#This Row],[Columna1]])</f>
        <v>1</v>
      </c>
      <c r="G155" s="15" t="s">
        <v>185</v>
      </c>
      <c r="H155" s="15" t="s">
        <v>3829</v>
      </c>
    </row>
    <row r="156" spans="1:8">
      <c r="A156" s="11" t="s">
        <v>3722</v>
      </c>
      <c r="B156">
        <f>COUNTIF($H$2:$H$2576,Tabla3[[#This Row],[Columna1]])</f>
        <v>1</v>
      </c>
      <c r="C156" s="11" t="s">
        <v>76</v>
      </c>
      <c r="D156" s="12">
        <v>365.6410065</v>
      </c>
      <c r="E156">
        <f>COUNTIF($H$2:$H$2576,Tabla3[[#This Row],[Columna1]])</f>
        <v>1</v>
      </c>
      <c r="G156" s="15" t="s">
        <v>186</v>
      </c>
      <c r="H156" s="15" t="s">
        <v>3830</v>
      </c>
    </row>
    <row r="157" spans="1:8">
      <c r="A157" s="11" t="s">
        <v>3723</v>
      </c>
      <c r="B157">
        <f>COUNTIF($H$2:$H$2576,Tabla3[[#This Row],[Columna1]])</f>
        <v>1</v>
      </c>
      <c r="C157" s="11" t="s">
        <v>77</v>
      </c>
      <c r="D157" s="12">
        <v>489.83927850000003</v>
      </c>
      <c r="E157">
        <f>COUNTIF($H$2:$H$2576,Tabla3[[#This Row],[Columna1]])</f>
        <v>1</v>
      </c>
      <c r="G157" s="15" t="s">
        <v>187</v>
      </c>
      <c r="H157" s="15" t="s">
        <v>3831</v>
      </c>
    </row>
    <row r="158" spans="1:8" hidden="1">
      <c r="A158" s="11"/>
      <c r="B158">
        <f>COUNTIF($H$2:$H$2576,Tabla3[[#This Row],[Columna1]])</f>
        <v>0</v>
      </c>
      <c r="C158" s="11"/>
      <c r="D158" s="12">
        <v>0</v>
      </c>
      <c r="E158">
        <f>COUNTIF($H$2:$H$2576,Tabla3[[#This Row],[Columna1]])</f>
        <v>0</v>
      </c>
      <c r="G158" s="15" t="s">
        <v>189</v>
      </c>
      <c r="H158" s="15" t="s">
        <v>3832</v>
      </c>
    </row>
    <row r="159" spans="1:8" hidden="1">
      <c r="A159" s="11"/>
      <c r="B159">
        <f>COUNTIF($H$2:$H$2576,Tabla3[[#This Row],[Columna1]])</f>
        <v>0</v>
      </c>
      <c r="C159" s="11" t="s">
        <v>78</v>
      </c>
      <c r="D159" s="12">
        <v>0</v>
      </c>
      <c r="E159">
        <f>COUNTIF($H$2:$H$2576,Tabla3[[#This Row],[Columna1]])</f>
        <v>0</v>
      </c>
      <c r="G159" s="15" t="s">
        <v>190</v>
      </c>
      <c r="H159" s="15" t="s">
        <v>3833</v>
      </c>
    </row>
    <row r="160" spans="1:8">
      <c r="A160" s="11" t="s">
        <v>3724</v>
      </c>
      <c r="B160">
        <f>COUNTIF($H$2:$H$2576,Tabla3[[#This Row],[Columna1]])</f>
        <v>1</v>
      </c>
      <c r="C160" s="11" t="s">
        <v>79</v>
      </c>
      <c r="D160" s="12">
        <v>114.45036075</v>
      </c>
      <c r="E160">
        <f>COUNTIF($H$2:$H$2576,Tabla3[[#This Row],[Columna1]])</f>
        <v>1</v>
      </c>
      <c r="G160" s="15" t="s">
        <v>191</v>
      </c>
      <c r="H160" s="15" t="s">
        <v>3834</v>
      </c>
    </row>
    <row r="161" spans="1:8">
      <c r="A161" s="11" t="s">
        <v>3725</v>
      </c>
      <c r="B161">
        <f>COUNTIF($H$2:$H$2576,Tabla3[[#This Row],[Columna1]])</f>
        <v>1</v>
      </c>
      <c r="C161" s="11" t="s">
        <v>80</v>
      </c>
      <c r="D161" s="12">
        <v>125.81543699999999</v>
      </c>
      <c r="E161">
        <f>COUNTIF($H$2:$H$2576,Tabla3[[#This Row],[Columna1]])</f>
        <v>1</v>
      </c>
      <c r="G161" s="15" t="s">
        <v>192</v>
      </c>
      <c r="H161" s="15" t="s">
        <v>3835</v>
      </c>
    </row>
    <row r="162" spans="1:8">
      <c r="A162" s="11" t="s">
        <v>3726</v>
      </c>
      <c r="B162">
        <f>COUNTIF($H$2:$H$2576,Tabla3[[#This Row],[Columna1]])</f>
        <v>1</v>
      </c>
      <c r="C162" s="11" t="s">
        <v>81</v>
      </c>
      <c r="D162" s="12">
        <v>132.31104975</v>
      </c>
      <c r="E162">
        <f>COUNTIF($H$2:$H$2576,Tabla3[[#This Row],[Columna1]])</f>
        <v>1</v>
      </c>
      <c r="G162" s="15" t="s">
        <v>193</v>
      </c>
      <c r="H162" s="15" t="s">
        <v>3836</v>
      </c>
    </row>
    <row r="163" spans="1:8">
      <c r="A163" s="11" t="s">
        <v>3727</v>
      </c>
      <c r="B163">
        <f>COUNTIF($H$2:$H$2576,Tabla3[[#This Row],[Columna1]])</f>
        <v>1</v>
      </c>
      <c r="C163" s="11" t="s">
        <v>82</v>
      </c>
      <c r="D163" s="12">
        <v>214.69662224999999</v>
      </c>
      <c r="E163">
        <f>COUNTIF($H$2:$H$2576,Tabla3[[#This Row],[Columna1]])</f>
        <v>1</v>
      </c>
      <c r="G163" s="15" t="s">
        <v>194</v>
      </c>
      <c r="H163" s="15" t="s">
        <v>3837</v>
      </c>
    </row>
    <row r="164" spans="1:8">
      <c r="A164" s="11" t="s">
        <v>3728</v>
      </c>
      <c r="B164">
        <f>COUNTIF($H$2:$H$2576,Tabla3[[#This Row],[Columna1]])</f>
        <v>1</v>
      </c>
      <c r="C164" s="11" t="s">
        <v>83</v>
      </c>
      <c r="D164" s="12">
        <v>641.25982799999997</v>
      </c>
      <c r="E164">
        <f>COUNTIF($H$2:$H$2576,Tabla3[[#This Row],[Columna1]])</f>
        <v>1</v>
      </c>
      <c r="G164" s="15" t="s">
        <v>195</v>
      </c>
      <c r="H164" s="15" t="s">
        <v>3838</v>
      </c>
    </row>
    <row r="165" spans="1:8">
      <c r="A165" s="11" t="s">
        <v>3729</v>
      </c>
      <c r="B165">
        <f>COUNTIF($H$2:$H$2576,Tabla3[[#This Row],[Columna1]])</f>
        <v>1</v>
      </c>
      <c r="C165" s="11" t="s">
        <v>84</v>
      </c>
      <c r="D165" s="12">
        <v>93.346357499999996</v>
      </c>
      <c r="E165">
        <f>COUNTIF($H$2:$H$2576,Tabla3[[#This Row],[Columna1]])</f>
        <v>1</v>
      </c>
      <c r="G165" s="15" t="s">
        <v>196</v>
      </c>
      <c r="H165" s="15" t="s">
        <v>3839</v>
      </c>
    </row>
    <row r="166" spans="1:8">
      <c r="A166" s="11" t="s">
        <v>3730</v>
      </c>
      <c r="B166">
        <f>COUNTIF($H$2:$H$2576,Tabla3[[#This Row],[Columna1]])</f>
        <v>1</v>
      </c>
      <c r="C166" s="11" t="s">
        <v>85</v>
      </c>
      <c r="D166" s="12">
        <v>147.73700700000001</v>
      </c>
      <c r="E166">
        <f>COUNTIF($H$2:$H$2576,Tabla3[[#This Row],[Columna1]])</f>
        <v>1</v>
      </c>
      <c r="G166" s="15" t="s">
        <v>197</v>
      </c>
      <c r="H166" s="15" t="s">
        <v>3840</v>
      </c>
    </row>
    <row r="167" spans="1:8">
      <c r="A167" s="11" t="s">
        <v>3731</v>
      </c>
      <c r="B167">
        <f>COUNTIF($H$2:$H$2576,Tabla3[[#This Row],[Columna1]])</f>
        <v>1</v>
      </c>
      <c r="C167" s="11" t="s">
        <v>86</v>
      </c>
      <c r="D167" s="12">
        <v>273.55244400000004</v>
      </c>
      <c r="E167">
        <f>COUNTIF($H$2:$H$2576,Tabla3[[#This Row],[Columna1]])</f>
        <v>1</v>
      </c>
      <c r="G167" s="15" t="s">
        <v>198</v>
      </c>
      <c r="H167" s="15" t="s">
        <v>3841</v>
      </c>
    </row>
    <row r="168" spans="1:8">
      <c r="A168" s="11" t="s">
        <v>3732</v>
      </c>
      <c r="B168">
        <f>COUNTIF($H$2:$H$2576,Tabla3[[#This Row],[Columna1]])</f>
        <v>1</v>
      </c>
      <c r="C168" s="11" t="s">
        <v>87</v>
      </c>
      <c r="D168" s="12">
        <v>98.215820999999991</v>
      </c>
      <c r="E168">
        <f>COUNTIF($H$2:$H$2576,Tabla3[[#This Row],[Columna1]])</f>
        <v>1</v>
      </c>
      <c r="G168" s="15" t="s">
        <v>199</v>
      </c>
      <c r="H168" s="15" t="s">
        <v>3842</v>
      </c>
    </row>
    <row r="169" spans="1:8">
      <c r="A169" s="11" t="s">
        <v>3733</v>
      </c>
      <c r="B169">
        <f>COUNTIF($H$2:$H$2576,Tabla3[[#This Row],[Columna1]])</f>
        <v>1</v>
      </c>
      <c r="C169" s="11" t="s">
        <v>88</v>
      </c>
      <c r="D169" s="12">
        <v>157.475934</v>
      </c>
      <c r="E169">
        <f>COUNTIF($H$2:$H$2576,Tabla3[[#This Row],[Columna1]])</f>
        <v>1</v>
      </c>
      <c r="G169" s="15" t="s">
        <v>200</v>
      </c>
      <c r="H169" s="15" t="s">
        <v>3843</v>
      </c>
    </row>
    <row r="170" spans="1:8">
      <c r="A170" s="11" t="s">
        <v>3734</v>
      </c>
      <c r="B170">
        <f>COUNTIF($H$2:$H$2576,Tabla3[[#This Row],[Columna1]])</f>
        <v>1</v>
      </c>
      <c r="C170" s="11" t="s">
        <v>89</v>
      </c>
      <c r="D170" s="12">
        <v>274.76531775000001</v>
      </c>
      <c r="E170">
        <f>COUNTIF($H$2:$H$2576,Tabla3[[#This Row],[Columna1]])</f>
        <v>1</v>
      </c>
      <c r="G170" s="15" t="s">
        <v>201</v>
      </c>
      <c r="H170" s="15" t="s">
        <v>3844</v>
      </c>
    </row>
    <row r="171" spans="1:8">
      <c r="A171" s="11" t="s">
        <v>3735</v>
      </c>
      <c r="B171">
        <f>COUNTIF($H$2:$H$2576,Tabla3[[#This Row],[Columna1]])</f>
        <v>1</v>
      </c>
      <c r="C171" s="11" t="s">
        <v>90</v>
      </c>
      <c r="D171" s="12">
        <v>922.52075849999994</v>
      </c>
      <c r="E171">
        <f>COUNTIF($H$2:$H$2576,Tabla3[[#This Row],[Columna1]])</f>
        <v>1</v>
      </c>
      <c r="G171" s="15" t="s">
        <v>202</v>
      </c>
      <c r="H171" s="15" t="s">
        <v>3845</v>
      </c>
    </row>
    <row r="172" spans="1:8">
      <c r="A172" s="11" t="s">
        <v>3736</v>
      </c>
      <c r="B172">
        <f>COUNTIF($H$2:$H$2576,Tabla3[[#This Row],[Columna1]])</f>
        <v>1</v>
      </c>
      <c r="C172" s="11" t="s">
        <v>91</v>
      </c>
      <c r="D172" s="12">
        <v>942.40290374999995</v>
      </c>
      <c r="E172">
        <f>COUNTIF($H$2:$H$2576,Tabla3[[#This Row],[Columna1]])</f>
        <v>1</v>
      </c>
      <c r="G172" s="15" t="s">
        <v>203</v>
      </c>
      <c r="H172" s="15" t="s">
        <v>3846</v>
      </c>
    </row>
    <row r="173" spans="1:8">
      <c r="A173" s="11" t="s">
        <v>3737</v>
      </c>
      <c r="B173">
        <f>COUNTIF($H$2:$H$2576,Tabla3[[#This Row],[Columna1]])</f>
        <v>1</v>
      </c>
      <c r="C173" s="11" t="s">
        <v>92</v>
      </c>
      <c r="D173" s="12">
        <v>1031.2930732499999</v>
      </c>
      <c r="E173">
        <f>COUNTIF($H$2:$H$2576,Tabla3[[#This Row],[Columna1]])</f>
        <v>1</v>
      </c>
      <c r="G173" s="15" t="s">
        <v>204</v>
      </c>
      <c r="H173" s="15" t="s">
        <v>3847</v>
      </c>
    </row>
    <row r="174" spans="1:8">
      <c r="A174" s="11" t="s">
        <v>3738</v>
      </c>
      <c r="B174">
        <f>COUNTIF($H$2:$H$2576,Tabla3[[#This Row],[Columna1]])</f>
        <v>1</v>
      </c>
      <c r="C174" s="11" t="s">
        <v>93</v>
      </c>
      <c r="D174" s="12">
        <v>350.66426174999992</v>
      </c>
      <c r="E174">
        <f>COUNTIF($H$2:$H$2576,Tabla3[[#This Row],[Columna1]])</f>
        <v>1</v>
      </c>
      <c r="G174" s="15" t="s">
        <v>205</v>
      </c>
      <c r="H174" s="15" t="s">
        <v>3848</v>
      </c>
    </row>
    <row r="175" spans="1:8">
      <c r="A175" s="11" t="s">
        <v>3739</v>
      </c>
      <c r="B175">
        <f>COUNTIF($H$2:$H$2576,Tabla3[[#This Row],[Columna1]])</f>
        <v>1</v>
      </c>
      <c r="C175" s="11" t="s">
        <v>94</v>
      </c>
      <c r="D175" s="12">
        <v>350.66426174999992</v>
      </c>
      <c r="E175">
        <f>COUNTIF($H$2:$H$2576,Tabla3[[#This Row],[Columna1]])</f>
        <v>1</v>
      </c>
      <c r="G175" s="15" t="s">
        <v>206</v>
      </c>
      <c r="H175" s="15" t="s">
        <v>3849</v>
      </c>
    </row>
    <row r="176" spans="1:8">
      <c r="A176" s="11" t="s">
        <v>3740</v>
      </c>
      <c r="B176">
        <f>COUNTIF($H$2:$H$2576,Tabla3[[#This Row],[Columna1]])</f>
        <v>1</v>
      </c>
      <c r="C176" s="11" t="s">
        <v>95</v>
      </c>
      <c r="D176" s="12">
        <v>97.811529750000005</v>
      </c>
      <c r="E176">
        <f>COUNTIF($H$2:$H$2576,Tabla3[[#This Row],[Columna1]])</f>
        <v>1</v>
      </c>
      <c r="G176" s="15" t="s">
        <v>207</v>
      </c>
      <c r="H176" s="15" t="s">
        <v>3850</v>
      </c>
    </row>
    <row r="177" spans="1:8">
      <c r="A177" s="11" t="s">
        <v>3741</v>
      </c>
      <c r="B177">
        <f>COUNTIF($H$2:$H$2576,Tabla3[[#This Row],[Columna1]])</f>
        <v>1</v>
      </c>
      <c r="C177" s="11" t="s">
        <v>96</v>
      </c>
      <c r="D177" s="12">
        <v>84.829288500000004</v>
      </c>
      <c r="E177">
        <f>COUNTIF($H$2:$H$2576,Tabla3[[#This Row],[Columna1]])</f>
        <v>1</v>
      </c>
      <c r="G177" s="15" t="s">
        <v>208</v>
      </c>
      <c r="H177" s="15" t="s">
        <v>3851</v>
      </c>
    </row>
    <row r="178" spans="1:8">
      <c r="A178" s="11" t="s">
        <v>3742</v>
      </c>
      <c r="B178">
        <f>COUNTIF($H$2:$H$2576,Tabla3[[#This Row],[Columna1]])</f>
        <v>1</v>
      </c>
      <c r="C178" s="11" t="s">
        <v>97</v>
      </c>
      <c r="D178" s="12">
        <v>98.215820999999991</v>
      </c>
      <c r="E178">
        <f>COUNTIF($H$2:$H$2576,Tabla3[[#This Row],[Columna1]])</f>
        <v>1</v>
      </c>
      <c r="G178" s="15" t="s">
        <v>209</v>
      </c>
      <c r="H178" s="15" t="s">
        <v>3852</v>
      </c>
    </row>
    <row r="179" spans="1:8">
      <c r="A179" s="11" t="s">
        <v>3743</v>
      </c>
      <c r="B179">
        <f>COUNTIF($H$2:$H$2576,Tabla3[[#This Row],[Columna1]])</f>
        <v>1</v>
      </c>
      <c r="C179" s="11" t="s">
        <v>98</v>
      </c>
      <c r="D179" s="12">
        <v>165.58871174999999</v>
      </c>
      <c r="E179">
        <f>COUNTIF($H$2:$H$2576,Tabla3[[#This Row],[Columna1]])</f>
        <v>1</v>
      </c>
      <c r="G179" s="15" t="s">
        <v>210</v>
      </c>
      <c r="H179" s="15" t="s">
        <v>3853</v>
      </c>
    </row>
    <row r="180" spans="1:8">
      <c r="A180" s="11" t="s">
        <v>3744</v>
      </c>
      <c r="B180">
        <f>COUNTIF($H$2:$H$2576,Tabla3[[#This Row],[Columna1]])</f>
        <v>1</v>
      </c>
      <c r="C180" s="11" t="s">
        <v>99</v>
      </c>
      <c r="D180" s="12">
        <v>377.85958649999998</v>
      </c>
      <c r="E180">
        <f>COUNTIF($H$2:$H$2576,Tabla3[[#This Row],[Columna1]])</f>
        <v>1</v>
      </c>
      <c r="G180" s="15" t="s">
        <v>211</v>
      </c>
      <c r="H180" s="15" t="s">
        <v>3854</v>
      </c>
    </row>
    <row r="181" spans="1:8">
      <c r="A181" s="11" t="s">
        <v>3745</v>
      </c>
      <c r="B181">
        <f>COUNTIF($H$2:$H$2576,Tabla3[[#This Row],[Columna1]])</f>
        <v>1</v>
      </c>
      <c r="C181" s="11" t="s">
        <v>100</v>
      </c>
      <c r="D181" s="12">
        <v>537.76126799999997</v>
      </c>
      <c r="E181">
        <f>COUNTIF($H$2:$H$2576,Tabla3[[#This Row],[Columna1]])</f>
        <v>1</v>
      </c>
      <c r="G181" s="15" t="s">
        <v>212</v>
      </c>
      <c r="H181" s="15" t="s">
        <v>3855</v>
      </c>
    </row>
    <row r="182" spans="1:8">
      <c r="A182" s="11" t="s">
        <v>3746</v>
      </c>
      <c r="B182">
        <f>COUNTIF($H$2:$H$2576,Tabla3[[#This Row],[Columna1]])</f>
        <v>1</v>
      </c>
      <c r="C182" s="11" t="s">
        <v>101</v>
      </c>
      <c r="D182" s="12">
        <v>890.05167899999992</v>
      </c>
      <c r="E182">
        <f>COUNTIF($H$2:$H$2576,Tabla3[[#This Row],[Columna1]])</f>
        <v>1</v>
      </c>
      <c r="G182" s="15" t="s">
        <v>213</v>
      </c>
      <c r="H182" s="15" t="s">
        <v>3856</v>
      </c>
    </row>
    <row r="183" spans="1:8">
      <c r="A183" s="11" t="s">
        <v>3747</v>
      </c>
      <c r="B183">
        <f>COUNTIF($H$2:$H$2576,Tabla3[[#This Row],[Columna1]])</f>
        <v>1</v>
      </c>
      <c r="C183" s="11" t="s">
        <v>102</v>
      </c>
      <c r="D183" s="12">
        <v>377.85958649999998</v>
      </c>
      <c r="E183">
        <f>COUNTIF($H$2:$H$2576,Tabla3[[#This Row],[Columna1]])</f>
        <v>1</v>
      </c>
      <c r="G183" s="15" t="s">
        <v>214</v>
      </c>
      <c r="H183" s="15" t="s">
        <v>3857</v>
      </c>
    </row>
    <row r="184" spans="1:8">
      <c r="A184" s="11" t="s">
        <v>3748</v>
      </c>
      <c r="B184">
        <f>COUNTIF($H$2:$H$2576,Tabla3[[#This Row],[Columna1]])</f>
        <v>1</v>
      </c>
      <c r="C184" s="11" t="s">
        <v>103</v>
      </c>
      <c r="D184" s="12">
        <v>537.76126799999997</v>
      </c>
      <c r="E184">
        <f>COUNTIF($H$2:$H$2576,Tabla3[[#This Row],[Columna1]])</f>
        <v>1</v>
      </c>
      <c r="G184" s="15" t="s">
        <v>215</v>
      </c>
      <c r="H184" s="15" t="s">
        <v>3858</v>
      </c>
    </row>
    <row r="185" spans="1:8">
      <c r="A185" s="11" t="s">
        <v>3749</v>
      </c>
      <c r="B185">
        <f>COUNTIF($H$2:$H$2576,Tabla3[[#This Row],[Columna1]])</f>
        <v>1</v>
      </c>
      <c r="C185" s="11" t="s">
        <v>104</v>
      </c>
      <c r="D185" s="12">
        <v>890.05167899999992</v>
      </c>
      <c r="E185">
        <f>COUNTIF($H$2:$H$2576,Tabla3[[#This Row],[Columna1]])</f>
        <v>1</v>
      </c>
      <c r="G185" s="15" t="s">
        <v>216</v>
      </c>
      <c r="H185" s="15" t="s">
        <v>3859</v>
      </c>
    </row>
    <row r="186" spans="1:8">
      <c r="A186" s="11" t="s">
        <v>3750</v>
      </c>
      <c r="B186">
        <f>COUNTIF($H$2:$H$2576,Tabla3[[#This Row],[Columna1]])</f>
        <v>1</v>
      </c>
      <c r="C186" s="11" t="s">
        <v>105</v>
      </c>
      <c r="D186" s="12">
        <v>377.85958649999998</v>
      </c>
      <c r="E186">
        <f>COUNTIF($H$2:$H$2576,Tabla3[[#This Row],[Columna1]])</f>
        <v>1</v>
      </c>
      <c r="G186" s="15" t="s">
        <v>217</v>
      </c>
      <c r="H186" s="15" t="s">
        <v>3860</v>
      </c>
    </row>
    <row r="187" spans="1:8">
      <c r="A187" s="11" t="s">
        <v>3751</v>
      </c>
      <c r="B187">
        <f>COUNTIF($H$2:$H$2576,Tabla3[[#This Row],[Columna1]])</f>
        <v>1</v>
      </c>
      <c r="C187" s="11" t="s">
        <v>106</v>
      </c>
      <c r="D187" s="12">
        <v>537.76126799999997</v>
      </c>
      <c r="E187">
        <f>COUNTIF($H$2:$H$2576,Tabla3[[#This Row],[Columna1]])</f>
        <v>1</v>
      </c>
      <c r="G187" s="15" t="s">
        <v>218</v>
      </c>
      <c r="H187" s="15" t="s">
        <v>3861</v>
      </c>
    </row>
    <row r="188" spans="1:8">
      <c r="A188" s="11" t="s">
        <v>3752</v>
      </c>
      <c r="B188">
        <f>COUNTIF($H$2:$H$2576,Tabla3[[#This Row],[Columna1]])</f>
        <v>1</v>
      </c>
      <c r="C188" s="11" t="s">
        <v>107</v>
      </c>
      <c r="D188" s="12">
        <v>890.05167899999992</v>
      </c>
      <c r="E188">
        <f>COUNTIF($H$2:$H$2576,Tabla3[[#This Row],[Columna1]])</f>
        <v>1</v>
      </c>
      <c r="G188" s="15" t="s">
        <v>219</v>
      </c>
      <c r="H188" s="15" t="s">
        <v>3862</v>
      </c>
    </row>
    <row r="189" spans="1:8">
      <c r="A189" s="11" t="s">
        <v>3753</v>
      </c>
      <c r="B189">
        <f>COUNTIF($H$2:$H$2576,Tabla3[[#This Row],[Columna1]])</f>
        <v>1</v>
      </c>
      <c r="C189" s="11" t="s">
        <v>108</v>
      </c>
      <c r="D189" s="12">
        <v>377.85958649999998</v>
      </c>
      <c r="E189">
        <f>COUNTIF($H$2:$H$2576,Tabla3[[#This Row],[Columna1]])</f>
        <v>1</v>
      </c>
      <c r="G189" s="15" t="s">
        <v>220</v>
      </c>
      <c r="H189" s="15" t="s">
        <v>3863</v>
      </c>
    </row>
    <row r="190" spans="1:8">
      <c r="A190" s="11" t="s">
        <v>3754</v>
      </c>
      <c r="B190">
        <f>COUNTIF($H$2:$H$2576,Tabla3[[#This Row],[Columna1]])</f>
        <v>1</v>
      </c>
      <c r="C190" s="11" t="s">
        <v>109</v>
      </c>
      <c r="D190" s="12">
        <v>537.76126799999997</v>
      </c>
      <c r="E190">
        <f>COUNTIF($H$2:$H$2576,Tabla3[[#This Row],[Columna1]])</f>
        <v>1</v>
      </c>
      <c r="G190" s="15" t="s">
        <v>221</v>
      </c>
      <c r="H190" s="15" t="s">
        <v>3864</v>
      </c>
    </row>
    <row r="191" spans="1:8">
      <c r="A191" s="11" t="s">
        <v>3755</v>
      </c>
      <c r="B191">
        <f>COUNTIF($H$2:$H$2576,Tabla3[[#This Row],[Columna1]])</f>
        <v>1</v>
      </c>
      <c r="C191" s="11" t="s">
        <v>110</v>
      </c>
      <c r="D191" s="12">
        <v>890.05167899999992</v>
      </c>
      <c r="E191">
        <f>COUNTIF($H$2:$H$2576,Tabla3[[#This Row],[Columna1]])</f>
        <v>1</v>
      </c>
      <c r="G191" s="15" t="s">
        <v>222</v>
      </c>
      <c r="H191" s="15" t="s">
        <v>3865</v>
      </c>
    </row>
    <row r="192" spans="1:8">
      <c r="A192" s="11" t="s">
        <v>3756</v>
      </c>
      <c r="B192">
        <f>COUNTIF($H$2:$H$2576,Tabla3[[#This Row],[Columna1]])</f>
        <v>1</v>
      </c>
      <c r="C192" s="11" t="s">
        <v>111</v>
      </c>
      <c r="D192" s="12">
        <v>150.17173875</v>
      </c>
      <c r="E192">
        <f>COUNTIF($H$2:$H$2576,Tabla3[[#This Row],[Columna1]])</f>
        <v>1</v>
      </c>
      <c r="G192" s="15" t="s">
        <v>223</v>
      </c>
      <c r="H192" s="15" t="s">
        <v>3866</v>
      </c>
    </row>
    <row r="193" spans="1:8">
      <c r="A193" s="11" t="s">
        <v>3757</v>
      </c>
      <c r="B193">
        <f>COUNTIF($H$2:$H$2576,Tabla3[[#This Row],[Columna1]])</f>
        <v>1</v>
      </c>
      <c r="C193" s="11" t="s">
        <v>112</v>
      </c>
      <c r="D193" s="12">
        <v>182.64081824999997</v>
      </c>
      <c r="E193">
        <f>COUNTIF($H$2:$H$2576,Tabla3[[#This Row],[Columna1]])</f>
        <v>1</v>
      </c>
      <c r="G193" s="15" t="s">
        <v>224</v>
      </c>
      <c r="H193" s="15" t="s">
        <v>3867</v>
      </c>
    </row>
    <row r="194" spans="1:8">
      <c r="A194" s="11" t="s">
        <v>3758</v>
      </c>
      <c r="B194">
        <f>COUNTIF($H$2:$H$2576,Tabla3[[#This Row],[Columna1]])</f>
        <v>1</v>
      </c>
      <c r="C194" s="11" t="s">
        <v>113</v>
      </c>
      <c r="D194" s="12">
        <v>182.64081824999997</v>
      </c>
      <c r="E194">
        <f>COUNTIF($H$2:$H$2576,Tabla3[[#This Row],[Columna1]])</f>
        <v>1</v>
      </c>
      <c r="G194" s="15" t="s">
        <v>225</v>
      </c>
      <c r="H194" s="15" t="s">
        <v>3868</v>
      </c>
    </row>
    <row r="195" spans="1:8">
      <c r="A195" s="11" t="s">
        <v>3759</v>
      </c>
      <c r="B195">
        <f>COUNTIF($H$2:$H$2576,Tabla3[[#This Row],[Columna1]])</f>
        <v>1</v>
      </c>
      <c r="C195" s="11" t="s">
        <v>114</v>
      </c>
      <c r="D195" s="12">
        <v>56.412105749999995</v>
      </c>
      <c r="E195">
        <f>COUNTIF($H$2:$H$2576,Tabla3[[#This Row],[Columna1]])</f>
        <v>1</v>
      </c>
      <c r="G195" s="15" t="s">
        <v>226</v>
      </c>
      <c r="H195" s="15" t="s">
        <v>3869</v>
      </c>
    </row>
    <row r="196" spans="1:8">
      <c r="A196" s="11" t="s">
        <v>3760</v>
      </c>
      <c r="B196">
        <f>COUNTIF($H$2:$H$2576,Tabla3[[#This Row],[Columna1]])</f>
        <v>1</v>
      </c>
      <c r="C196" s="11" t="s">
        <v>115</v>
      </c>
      <c r="D196" s="12">
        <v>64.129576499999999</v>
      </c>
      <c r="E196">
        <f>COUNTIF($H$2:$H$2576,Tabla3[[#This Row],[Columna1]])</f>
        <v>1</v>
      </c>
      <c r="G196" s="15" t="s">
        <v>227</v>
      </c>
      <c r="H196" s="15" t="s">
        <v>3870</v>
      </c>
    </row>
    <row r="197" spans="1:8">
      <c r="A197" s="11" t="s">
        <v>3761</v>
      </c>
      <c r="B197">
        <f>COUNTIF($H$2:$H$2576,Tabla3[[#This Row],[Columna1]])</f>
        <v>1</v>
      </c>
      <c r="C197" s="11" t="s">
        <v>116</v>
      </c>
      <c r="D197" s="12">
        <v>84.829288500000004</v>
      </c>
      <c r="E197">
        <f>COUNTIF($H$2:$H$2576,Tabla3[[#This Row],[Columna1]])</f>
        <v>1</v>
      </c>
      <c r="G197" t="s">
        <v>228</v>
      </c>
      <c r="H197" t="s">
        <v>3871</v>
      </c>
    </row>
    <row r="198" spans="1:8">
      <c r="A198" s="11" t="s">
        <v>3762</v>
      </c>
      <c r="B198">
        <f>COUNTIF($H$2:$H$2576,Tabla3[[#This Row],[Columna1]])</f>
        <v>1</v>
      </c>
      <c r="C198" s="11" t="s">
        <v>117</v>
      </c>
      <c r="D198" s="12">
        <v>304.70083875</v>
      </c>
      <c r="E198">
        <f>COUNTIF($H$2:$H$2576,Tabla3[[#This Row],[Columna1]])</f>
        <v>1</v>
      </c>
      <c r="G198" t="s">
        <v>229</v>
      </c>
      <c r="H198" t="s">
        <v>3872</v>
      </c>
    </row>
    <row r="199" spans="1:8">
      <c r="A199" s="11" t="s">
        <v>3763</v>
      </c>
      <c r="B199">
        <f>COUNTIF($H$2:$H$2576,Tabla3[[#This Row],[Columna1]])</f>
        <v>1</v>
      </c>
      <c r="C199" s="11" t="s">
        <v>118</v>
      </c>
      <c r="D199" s="12">
        <v>90.103043249999999</v>
      </c>
      <c r="E199">
        <f>COUNTIF($H$2:$H$2576,Tabla3[[#This Row],[Columna1]])</f>
        <v>1</v>
      </c>
      <c r="G199" t="s">
        <v>230</v>
      </c>
      <c r="H199" t="s">
        <v>3873</v>
      </c>
    </row>
    <row r="200" spans="1:8">
      <c r="A200" s="11" t="s">
        <v>3764</v>
      </c>
      <c r="B200">
        <f>COUNTIF($H$2:$H$2576,Tabla3[[#This Row],[Columna1]])</f>
        <v>1</v>
      </c>
      <c r="C200" s="11" t="s">
        <v>119</v>
      </c>
      <c r="D200" s="12">
        <v>117.046809</v>
      </c>
      <c r="E200">
        <f>COUNTIF($H$2:$H$2576,Tabla3[[#This Row],[Columna1]])</f>
        <v>1</v>
      </c>
      <c r="G200" t="s">
        <v>231</v>
      </c>
      <c r="H200" t="s">
        <v>3874</v>
      </c>
    </row>
    <row r="201" spans="1:8">
      <c r="A201" s="11" t="s">
        <v>3765</v>
      </c>
      <c r="B201">
        <f>COUNTIF($H$2:$H$2576,Tabla3[[#This Row],[Columna1]])</f>
        <v>1</v>
      </c>
      <c r="C201" s="11" t="s">
        <v>120</v>
      </c>
      <c r="D201" s="12">
        <v>175.74091425</v>
      </c>
      <c r="E201">
        <f>COUNTIF($H$2:$H$2576,Tabla3[[#This Row],[Columna1]])</f>
        <v>1</v>
      </c>
      <c r="G201" t="s">
        <v>232</v>
      </c>
      <c r="H201" t="s">
        <v>3875</v>
      </c>
    </row>
    <row r="202" spans="1:8">
      <c r="A202" s="11" t="s">
        <v>3766</v>
      </c>
      <c r="B202">
        <f>COUNTIF($H$2:$H$2576,Tabla3[[#This Row],[Columna1]])</f>
        <v>1</v>
      </c>
      <c r="C202" s="11" t="s">
        <v>121</v>
      </c>
      <c r="D202" s="12">
        <v>226.87926525</v>
      </c>
      <c r="E202">
        <f>COUNTIF($H$2:$H$2576,Tabla3[[#This Row],[Columna1]])</f>
        <v>1</v>
      </c>
      <c r="G202" t="s">
        <v>233</v>
      </c>
      <c r="H202" t="s">
        <v>3876</v>
      </c>
    </row>
    <row r="203" spans="1:8">
      <c r="A203" s="11" t="s">
        <v>3767</v>
      </c>
      <c r="B203">
        <f>COUNTIF($H$2:$H$2576,Tabla3[[#This Row],[Columna1]])</f>
        <v>1</v>
      </c>
      <c r="C203" s="11" t="s">
        <v>122</v>
      </c>
      <c r="D203" s="12">
        <v>247.57897724999998</v>
      </c>
      <c r="E203">
        <f>COUNTIF($H$2:$H$2576,Tabla3[[#This Row],[Columna1]])</f>
        <v>1</v>
      </c>
      <c r="G203" t="s">
        <v>234</v>
      </c>
      <c r="H203" t="s">
        <v>3877</v>
      </c>
    </row>
    <row r="204" spans="1:8">
      <c r="A204" s="11" t="s">
        <v>3768</v>
      </c>
      <c r="B204">
        <f>COUNTIF($H$2:$H$2576,Tabla3[[#This Row],[Columna1]])</f>
        <v>1</v>
      </c>
      <c r="C204" s="11" t="s">
        <v>123</v>
      </c>
      <c r="D204" s="12">
        <v>344.93231025</v>
      </c>
      <c r="E204">
        <f>COUNTIF($H$2:$H$2576,Tabla3[[#This Row],[Columna1]])</f>
        <v>1</v>
      </c>
      <c r="G204" t="s">
        <v>235</v>
      </c>
      <c r="H204" t="s">
        <v>3878</v>
      </c>
    </row>
    <row r="205" spans="1:8">
      <c r="A205" s="11" t="s">
        <v>3769</v>
      </c>
      <c r="B205">
        <f>COUNTIF($H$2:$H$2576,Tabla3[[#This Row],[Columna1]])</f>
        <v>1</v>
      </c>
      <c r="C205" s="11" t="s">
        <v>124</v>
      </c>
      <c r="D205" s="12">
        <v>101.46811949999999</v>
      </c>
      <c r="E205">
        <f>COUNTIF($H$2:$H$2576,Tabla3[[#This Row],[Columna1]])</f>
        <v>1</v>
      </c>
      <c r="G205" t="s">
        <v>236</v>
      </c>
      <c r="H205" t="s">
        <v>3879</v>
      </c>
    </row>
    <row r="206" spans="1:8">
      <c r="A206" s="11" t="s">
        <v>3770</v>
      </c>
      <c r="B206">
        <f>COUNTIF($H$2:$H$2576,Tabla3[[#This Row],[Columna1]])</f>
        <v>1</v>
      </c>
      <c r="C206" s="11" t="s">
        <v>125</v>
      </c>
      <c r="D206" s="12">
        <v>108.36802350000001</v>
      </c>
      <c r="E206">
        <f>COUNTIF($H$2:$H$2576,Tabla3[[#This Row],[Columna1]])</f>
        <v>1</v>
      </c>
      <c r="G206" t="s">
        <v>237</v>
      </c>
      <c r="H206" t="s">
        <v>3880</v>
      </c>
    </row>
    <row r="207" spans="1:8">
      <c r="A207" s="11" t="s">
        <v>3771</v>
      </c>
      <c r="B207">
        <f>COUNTIF($H$2:$H$2576,Tabla3[[#This Row],[Columna1]])</f>
        <v>1</v>
      </c>
      <c r="C207" s="11" t="s">
        <v>126</v>
      </c>
      <c r="D207" s="12">
        <v>195.21876825000001</v>
      </c>
      <c r="E207">
        <f>COUNTIF($H$2:$H$2576,Tabla3[[#This Row],[Columna1]])</f>
        <v>1</v>
      </c>
      <c r="G207" t="s">
        <v>238</v>
      </c>
      <c r="H207" t="s">
        <v>3881</v>
      </c>
    </row>
    <row r="208" spans="1:8">
      <c r="A208" s="11" t="s">
        <v>3772</v>
      </c>
      <c r="B208">
        <f>COUNTIF($H$2:$H$2576,Tabla3[[#This Row],[Columna1]])</f>
        <v>1</v>
      </c>
      <c r="C208" s="11" t="s">
        <v>127</v>
      </c>
      <c r="D208" s="12">
        <v>232.9616025</v>
      </c>
      <c r="E208">
        <f>COUNTIF($H$2:$H$2576,Tabla3[[#This Row],[Columna1]])</f>
        <v>1</v>
      </c>
      <c r="G208" t="s">
        <v>239</v>
      </c>
      <c r="H208" t="s">
        <v>3882</v>
      </c>
    </row>
    <row r="209" spans="1:8">
      <c r="A209" s="11" t="s">
        <v>3773</v>
      </c>
      <c r="B209">
        <f>COUNTIF($H$2:$H$2576,Tabla3[[#This Row],[Columna1]])</f>
        <v>1</v>
      </c>
      <c r="C209" s="11" t="s">
        <v>128</v>
      </c>
      <c r="D209" s="12">
        <v>273.55244400000004</v>
      </c>
      <c r="E209">
        <f>COUNTIF($H$2:$H$2576,Tabla3[[#This Row],[Columna1]])</f>
        <v>1</v>
      </c>
      <c r="G209" t="s">
        <v>240</v>
      </c>
      <c r="H209" t="s">
        <v>3883</v>
      </c>
    </row>
    <row r="210" spans="1:8">
      <c r="A210" s="11" t="s">
        <v>3774</v>
      </c>
      <c r="B210">
        <f>COUNTIF($H$2:$H$2576,Tabla3[[#This Row],[Columna1]])</f>
        <v>1</v>
      </c>
      <c r="C210" s="11" t="s">
        <v>129</v>
      </c>
      <c r="D210" s="12">
        <v>458.23268699999994</v>
      </c>
      <c r="E210">
        <f>COUNTIF($H$2:$H$2576,Tabla3[[#This Row],[Columna1]])</f>
        <v>1</v>
      </c>
      <c r="G210" t="s">
        <v>241</v>
      </c>
      <c r="H210" t="s">
        <v>3884</v>
      </c>
    </row>
    <row r="211" spans="1:8">
      <c r="A211" s="11" t="s">
        <v>3775</v>
      </c>
      <c r="B211">
        <f>COUNTIF($H$2:$H$2576,Tabla3[[#This Row],[Columna1]])</f>
        <v>1</v>
      </c>
      <c r="C211" s="11" t="s">
        <v>130</v>
      </c>
      <c r="D211" s="12">
        <v>222.41409299999995</v>
      </c>
      <c r="E211">
        <f>COUNTIF($H$2:$H$2576,Tabla3[[#This Row],[Columna1]])</f>
        <v>1</v>
      </c>
      <c r="G211" t="s">
        <v>257</v>
      </c>
      <c r="H211" t="s">
        <v>3898</v>
      </c>
    </row>
    <row r="212" spans="1:8">
      <c r="A212" s="11" t="s">
        <v>3776</v>
      </c>
      <c r="B212">
        <f>COUNTIF($H$2:$H$2576,Tabla3[[#This Row],[Columna1]])</f>
        <v>1</v>
      </c>
      <c r="C212" s="11" t="s">
        <v>131</v>
      </c>
      <c r="D212" s="12">
        <v>271.11771225000001</v>
      </c>
      <c r="E212">
        <f>COUNTIF($H$2:$H$2576,Tabla3[[#This Row],[Columna1]])</f>
        <v>1</v>
      </c>
      <c r="G212" t="s">
        <v>258</v>
      </c>
      <c r="H212" t="s">
        <v>3899</v>
      </c>
    </row>
    <row r="213" spans="1:8">
      <c r="A213" s="11" t="s">
        <v>3777</v>
      </c>
      <c r="B213">
        <f>COUNTIF($H$2:$H$2576,Tabla3[[#This Row],[Columna1]])</f>
        <v>1</v>
      </c>
      <c r="C213" s="11" t="s">
        <v>132</v>
      </c>
      <c r="D213" s="12">
        <v>273.95673525000001</v>
      </c>
      <c r="E213">
        <f>COUNTIF($H$2:$H$2576,Tabla3[[#This Row],[Columna1]])</f>
        <v>1</v>
      </c>
      <c r="G213" t="s">
        <v>259</v>
      </c>
      <c r="H213" t="s">
        <v>3900</v>
      </c>
    </row>
    <row r="214" spans="1:8">
      <c r="A214" s="11" t="s">
        <v>3778</v>
      </c>
      <c r="B214">
        <f>COUNTIF($H$2:$H$2576,Tabla3[[#This Row],[Columna1]])</f>
        <v>1</v>
      </c>
      <c r="C214" s="11" t="s">
        <v>133</v>
      </c>
      <c r="D214" s="12">
        <v>298.30405274999998</v>
      </c>
      <c r="E214">
        <f>COUNTIF($H$2:$H$2576,Tabla3[[#This Row],[Columna1]])</f>
        <v>1</v>
      </c>
      <c r="G214" t="s">
        <v>260</v>
      </c>
      <c r="H214" t="s">
        <v>3901</v>
      </c>
    </row>
    <row r="215" spans="1:8">
      <c r="A215" s="11" t="s">
        <v>3779</v>
      </c>
      <c r="B215">
        <f>COUNTIF($H$2:$H$2576,Tabla3[[#This Row],[Columna1]])</f>
        <v>1</v>
      </c>
      <c r="C215" s="11" t="s">
        <v>134</v>
      </c>
      <c r="D215" s="12">
        <v>360.40318874999991</v>
      </c>
      <c r="E215">
        <f>COUNTIF($H$2:$H$2576,Tabla3[[#This Row],[Columna1]])</f>
        <v>1</v>
      </c>
      <c r="G215" t="s">
        <v>261</v>
      </c>
      <c r="H215" t="s">
        <v>3902</v>
      </c>
    </row>
    <row r="216" spans="1:8">
      <c r="A216" s="11" t="s">
        <v>3780</v>
      </c>
      <c r="B216">
        <f>COUNTIF($H$2:$H$2576,Tabla3[[#This Row],[Columna1]])</f>
        <v>1</v>
      </c>
      <c r="C216" s="11" t="s">
        <v>135</v>
      </c>
      <c r="D216" s="12">
        <v>74.677086000000003</v>
      </c>
      <c r="E216">
        <f>COUNTIF($H$2:$H$2576,Tabla3[[#This Row],[Columna1]])</f>
        <v>1</v>
      </c>
      <c r="G216" t="s">
        <v>11617</v>
      </c>
      <c r="H216" t="s">
        <v>3903</v>
      </c>
    </row>
    <row r="217" spans="1:8">
      <c r="A217" s="11" t="s">
        <v>3781</v>
      </c>
      <c r="B217">
        <f>COUNTIF($H$2:$H$2576,Tabla3[[#This Row],[Columna1]])</f>
        <v>1</v>
      </c>
      <c r="C217" s="11" t="s">
        <v>136</v>
      </c>
      <c r="D217" s="12">
        <v>90.103043249999999</v>
      </c>
      <c r="E217">
        <f>COUNTIF($H$2:$H$2576,Tabla3[[#This Row],[Columna1]])</f>
        <v>1</v>
      </c>
      <c r="G217" t="s">
        <v>264</v>
      </c>
      <c r="H217" t="s">
        <v>3904</v>
      </c>
    </row>
    <row r="218" spans="1:8">
      <c r="A218" s="11" t="s">
        <v>3782</v>
      </c>
      <c r="B218">
        <f>COUNTIF($H$2:$H$2576,Tabla3[[#This Row],[Columna1]])</f>
        <v>1</v>
      </c>
      <c r="C218" s="11" t="s">
        <v>137</v>
      </c>
      <c r="D218" s="12">
        <v>107.55045674999998</v>
      </c>
      <c r="E218">
        <f>COUNTIF($H$2:$H$2576,Tabla3[[#This Row],[Columna1]])</f>
        <v>1</v>
      </c>
      <c r="G218" t="s">
        <v>11376</v>
      </c>
      <c r="H218" t="s">
        <v>3905</v>
      </c>
    </row>
    <row r="219" spans="1:8">
      <c r="A219" s="11" t="s">
        <v>3783</v>
      </c>
      <c r="B219">
        <f>COUNTIF($H$2:$H$2576,Tabla3[[#This Row],[Columna1]])</f>
        <v>1</v>
      </c>
      <c r="C219" s="11" t="s">
        <v>138</v>
      </c>
      <c r="D219" s="12">
        <v>56.412105749999995</v>
      </c>
      <c r="E219">
        <f>COUNTIF($H$2:$H$2576,Tabla3[[#This Row],[Columna1]])</f>
        <v>1</v>
      </c>
      <c r="G219" t="s">
        <v>280</v>
      </c>
      <c r="H219" t="s">
        <v>3916</v>
      </c>
    </row>
    <row r="220" spans="1:8">
      <c r="A220" s="11" t="s">
        <v>3784</v>
      </c>
      <c r="B220">
        <f>COUNTIF($H$2:$H$2576,Tabla3[[#This Row],[Columna1]])</f>
        <v>1</v>
      </c>
      <c r="C220" s="11" t="s">
        <v>139</v>
      </c>
      <c r="D220" s="12">
        <v>64.129576499999999</v>
      </c>
      <c r="E220">
        <f>COUNTIF($H$2:$H$2576,Tabla3[[#This Row],[Columna1]])</f>
        <v>1</v>
      </c>
      <c r="G220" t="s">
        <v>281</v>
      </c>
      <c r="H220" t="s">
        <v>3917</v>
      </c>
    </row>
    <row r="221" spans="1:8">
      <c r="A221" s="11" t="s">
        <v>3785</v>
      </c>
      <c r="B221">
        <f>COUNTIF($H$2:$H$2576,Tabla3[[#This Row],[Columna1]])</f>
        <v>1</v>
      </c>
      <c r="C221" s="11" t="s">
        <v>140</v>
      </c>
      <c r="D221" s="12">
        <v>84.829288500000004</v>
      </c>
      <c r="E221">
        <f>COUNTIF($H$2:$H$2576,Tabla3[[#This Row],[Columna1]])</f>
        <v>1</v>
      </c>
      <c r="G221" t="s">
        <v>282</v>
      </c>
      <c r="H221" t="s">
        <v>3918</v>
      </c>
    </row>
    <row r="222" spans="1:8">
      <c r="A222" s="11" t="s">
        <v>3786</v>
      </c>
      <c r="B222">
        <f>COUNTIF($H$2:$H$2576,Tabla3[[#This Row],[Columna1]])</f>
        <v>1</v>
      </c>
      <c r="C222" s="11" t="s">
        <v>141</v>
      </c>
      <c r="D222" s="12">
        <v>224.03125800000001</v>
      </c>
      <c r="E222">
        <f>COUNTIF($H$2:$H$2576,Tabla3[[#This Row],[Columna1]])</f>
        <v>1</v>
      </c>
      <c r="G222" t="s">
        <v>283</v>
      </c>
      <c r="H222" t="s">
        <v>3919</v>
      </c>
    </row>
    <row r="223" spans="1:8">
      <c r="A223" s="11" t="s">
        <v>3787</v>
      </c>
      <c r="B223">
        <f>COUNTIF($H$2:$H$2576,Tabla3[[#This Row],[Columna1]])</f>
        <v>1</v>
      </c>
      <c r="C223" s="11" t="s">
        <v>142</v>
      </c>
      <c r="D223" s="12">
        <v>691.99388774999989</v>
      </c>
      <c r="E223">
        <f>COUNTIF($H$2:$H$2576,Tabla3[[#This Row],[Columna1]])</f>
        <v>1</v>
      </c>
      <c r="G223" t="s">
        <v>309</v>
      </c>
      <c r="H223" t="s">
        <v>3945</v>
      </c>
    </row>
    <row r="224" spans="1:8">
      <c r="A224" s="11" t="s">
        <v>3788</v>
      </c>
      <c r="B224">
        <f>COUNTIF($H$2:$H$2576,Tabla3[[#This Row],[Columna1]])</f>
        <v>1</v>
      </c>
      <c r="C224" s="11" t="s">
        <v>143</v>
      </c>
      <c r="D224" s="12">
        <v>691.99388774999989</v>
      </c>
      <c r="E224">
        <f>COUNTIF($H$2:$H$2576,Tabla3[[#This Row],[Columna1]])</f>
        <v>1</v>
      </c>
      <c r="G224" t="s">
        <v>324</v>
      </c>
      <c r="H224" t="s">
        <v>3959</v>
      </c>
    </row>
    <row r="225" spans="1:8">
      <c r="A225" s="11" t="s">
        <v>3789</v>
      </c>
      <c r="B225">
        <f>COUNTIF($H$2:$H$2576,Tabla3[[#This Row],[Columna1]])</f>
        <v>1</v>
      </c>
      <c r="C225" s="11" t="s">
        <v>144</v>
      </c>
      <c r="D225" s="12">
        <v>169.24530149999998</v>
      </c>
      <c r="E225">
        <f>COUNTIF($H$2:$H$2576,Tabla3[[#This Row],[Columna1]])</f>
        <v>1</v>
      </c>
      <c r="G225" t="s">
        <v>327</v>
      </c>
      <c r="H225" t="s">
        <v>3962</v>
      </c>
    </row>
    <row r="226" spans="1:8">
      <c r="A226" s="11" t="s">
        <v>3790</v>
      </c>
      <c r="B226">
        <f>COUNTIF($H$2:$H$2576,Tabla3[[#This Row],[Columna1]])</f>
        <v>1</v>
      </c>
      <c r="C226" s="11" t="s">
        <v>145</v>
      </c>
      <c r="D226" s="12">
        <v>222.41409299999995</v>
      </c>
      <c r="E226">
        <f>COUNTIF($H$2:$H$2576,Tabla3[[#This Row],[Columna1]])</f>
        <v>1</v>
      </c>
      <c r="G226" t="s">
        <v>328</v>
      </c>
      <c r="H226" t="s">
        <v>3963</v>
      </c>
    </row>
    <row r="227" spans="1:8">
      <c r="A227" s="11" t="s">
        <v>3791</v>
      </c>
      <c r="B227">
        <f>COUNTIF($H$2:$H$2576,Tabla3[[#This Row],[Columna1]])</f>
        <v>1</v>
      </c>
      <c r="C227" s="11" t="s">
        <v>146</v>
      </c>
      <c r="D227" s="12">
        <v>374.60728799999998</v>
      </c>
      <c r="E227">
        <f>COUNTIF($H$2:$H$2576,Tabla3[[#This Row],[Columna1]])</f>
        <v>1</v>
      </c>
      <c r="G227" t="s">
        <v>343</v>
      </c>
      <c r="H227" t="s">
        <v>3973</v>
      </c>
    </row>
    <row r="228" spans="1:8">
      <c r="A228" s="11" t="s">
        <v>3792</v>
      </c>
      <c r="B228">
        <f>COUNTIF($H$2:$H$2576,Tabla3[[#This Row],[Columna1]])</f>
        <v>1</v>
      </c>
      <c r="C228" s="11" t="s">
        <v>147</v>
      </c>
      <c r="D228" s="12">
        <v>335.64259574999994</v>
      </c>
      <c r="E228">
        <f>COUNTIF($H$2:$H$2576,Tabla3[[#This Row],[Columna1]])</f>
        <v>1</v>
      </c>
      <c r="G228" t="s">
        <v>345</v>
      </c>
      <c r="H228" t="s">
        <v>3975</v>
      </c>
    </row>
    <row r="229" spans="1:8">
      <c r="A229" s="11" t="s">
        <v>3793</v>
      </c>
      <c r="B229">
        <f>COUNTIF($H$2:$H$2576,Tabla3[[#This Row],[Columna1]])</f>
        <v>1</v>
      </c>
      <c r="C229" s="11" t="s">
        <v>148</v>
      </c>
      <c r="D229" s="12">
        <v>372.57684749999999</v>
      </c>
      <c r="E229">
        <f>COUNTIF($H$2:$H$2576,Tabla3[[#This Row],[Columna1]])</f>
        <v>1</v>
      </c>
      <c r="G229" t="s">
        <v>346</v>
      </c>
      <c r="H229" t="s">
        <v>3976</v>
      </c>
    </row>
    <row r="230" spans="1:8">
      <c r="A230" s="11" t="s">
        <v>3794</v>
      </c>
      <c r="B230">
        <f>COUNTIF($H$2:$H$2576,Tabla3[[#This Row],[Columna1]])</f>
        <v>1</v>
      </c>
      <c r="C230" s="11" t="s">
        <v>149</v>
      </c>
      <c r="D230" s="12">
        <v>630.29904299999998</v>
      </c>
      <c r="E230">
        <f>COUNTIF($H$2:$H$2576,Tabla3[[#This Row],[Columna1]])</f>
        <v>1</v>
      </c>
      <c r="G230" t="s">
        <v>349</v>
      </c>
      <c r="H230" t="s">
        <v>3979</v>
      </c>
    </row>
    <row r="231" spans="1:8" hidden="1">
      <c r="A231" s="11"/>
      <c r="B231">
        <f>COUNTIF($H$2:$H$2576,Tabla3[[#This Row],[Columna1]])</f>
        <v>0</v>
      </c>
      <c r="C231" s="11"/>
      <c r="D231" s="12">
        <v>0</v>
      </c>
      <c r="E231">
        <f>COUNTIF($H$2:$H$2576,Tabla3[[#This Row],[Columna1]])</f>
        <v>0</v>
      </c>
      <c r="G231" t="s">
        <v>350</v>
      </c>
      <c r="H231" t="s">
        <v>3980</v>
      </c>
    </row>
    <row r="232" spans="1:8" hidden="1">
      <c r="A232" s="11"/>
      <c r="B232">
        <f>COUNTIF($H$2:$H$2576,Tabla3[[#This Row],[Columna1]])</f>
        <v>0</v>
      </c>
      <c r="C232" s="11" t="s">
        <v>7261</v>
      </c>
      <c r="D232" s="12">
        <v>0</v>
      </c>
      <c r="E232">
        <f>COUNTIF($H$2:$H$2576,Tabla3[[#This Row],[Columna1]])</f>
        <v>0</v>
      </c>
      <c r="G232" t="s">
        <v>351</v>
      </c>
      <c r="H232" t="s">
        <v>3981</v>
      </c>
    </row>
    <row r="233" spans="1:8" hidden="1">
      <c r="A233" s="11" t="s">
        <v>7262</v>
      </c>
      <c r="B233">
        <f>COUNTIF($H$2:$H$2576,Tabla3[[#This Row],[Columna1]])</f>
        <v>0</v>
      </c>
      <c r="C233" s="11" t="s">
        <v>7263</v>
      </c>
      <c r="D233" s="12">
        <v>2579.6566867499996</v>
      </c>
      <c r="E233">
        <f>COUNTIF($H$2:$H$2576,Tabla3[[#This Row],[Columna1]])</f>
        <v>0</v>
      </c>
      <c r="G233" t="s">
        <v>352</v>
      </c>
      <c r="H233" t="s">
        <v>3982</v>
      </c>
    </row>
    <row r="234" spans="1:8" hidden="1">
      <c r="A234" s="11" t="s">
        <v>7264</v>
      </c>
      <c r="B234">
        <f>COUNTIF($H$2:$H$2576,Tabla3[[#This Row],[Columna1]])</f>
        <v>0</v>
      </c>
      <c r="C234" s="11" t="s">
        <v>7265</v>
      </c>
      <c r="D234" s="12">
        <v>1804.0284157499998</v>
      </c>
      <c r="E234">
        <f>COUNTIF($H$2:$H$2576,Tabla3[[#This Row],[Columna1]])</f>
        <v>0</v>
      </c>
      <c r="G234" t="s">
        <v>353</v>
      </c>
      <c r="H234" t="s">
        <v>3983</v>
      </c>
    </row>
    <row r="235" spans="1:8" hidden="1">
      <c r="A235" s="11" t="s">
        <v>7266</v>
      </c>
      <c r="B235">
        <f>COUNTIF($H$2:$H$2576,Tabla3[[#This Row],[Columna1]])</f>
        <v>0</v>
      </c>
      <c r="C235" s="11" t="s">
        <v>7267</v>
      </c>
      <c r="D235" s="12">
        <v>2210.880177</v>
      </c>
      <c r="E235">
        <f>COUNTIF($H$2:$H$2576,Tabla3[[#This Row],[Columna1]])</f>
        <v>0</v>
      </c>
      <c r="G235" t="s">
        <v>354</v>
      </c>
      <c r="H235" t="s">
        <v>3984</v>
      </c>
    </row>
    <row r="236" spans="1:8" hidden="1">
      <c r="A236" s="11" t="s">
        <v>7268</v>
      </c>
      <c r="B236">
        <f>COUNTIF($H$2:$H$2576,Tabla3[[#This Row],[Columna1]])</f>
        <v>0</v>
      </c>
      <c r="C236" s="11" t="s">
        <v>7269</v>
      </c>
      <c r="D236" s="12">
        <v>163.27077524999999</v>
      </c>
      <c r="E236">
        <f>COUNTIF($H$2:$H$2576,Tabla3[[#This Row],[Columna1]])</f>
        <v>0</v>
      </c>
      <c r="G236" t="s">
        <v>7529</v>
      </c>
      <c r="H236" t="s">
        <v>7528</v>
      </c>
    </row>
    <row r="237" spans="1:8" hidden="1">
      <c r="A237" s="11" t="s">
        <v>7270</v>
      </c>
      <c r="B237">
        <f>COUNTIF($H$2:$H$2576,Tabla3[[#This Row],[Columna1]])</f>
        <v>0</v>
      </c>
      <c r="C237" s="11" t="s">
        <v>7271</v>
      </c>
      <c r="D237" s="12">
        <v>119.96669025</v>
      </c>
      <c r="E237">
        <f>COUNTIF($H$2:$H$2576,Tabla3[[#This Row],[Columna1]])</f>
        <v>0</v>
      </c>
      <c r="G237" t="s">
        <v>7531</v>
      </c>
      <c r="H237" t="s">
        <v>7530</v>
      </c>
    </row>
    <row r="238" spans="1:8" hidden="1">
      <c r="A238" s="11" t="s">
        <v>7272</v>
      </c>
      <c r="B238">
        <f>COUNTIF($H$2:$H$2576,Tabla3[[#This Row],[Columna1]])</f>
        <v>0</v>
      </c>
      <c r="C238" s="11" t="s">
        <v>7273</v>
      </c>
      <c r="D238" s="12">
        <v>239.85252225000002</v>
      </c>
      <c r="E238">
        <f>COUNTIF($H$2:$H$2576,Tabla3[[#This Row],[Columna1]])</f>
        <v>0</v>
      </c>
      <c r="G238" t="s">
        <v>7533</v>
      </c>
      <c r="H238" t="s">
        <v>7532</v>
      </c>
    </row>
    <row r="239" spans="1:8" hidden="1">
      <c r="A239" s="11" t="s">
        <v>7274</v>
      </c>
      <c r="B239">
        <f>COUNTIF($H$2:$H$2576,Tabla3[[#This Row],[Columna1]])</f>
        <v>0</v>
      </c>
      <c r="C239" s="11" t="s">
        <v>7275</v>
      </c>
      <c r="D239" s="12">
        <v>187.45637624999998</v>
      </c>
      <c r="E239">
        <f>COUNTIF($H$2:$H$2576,Tabla3[[#This Row],[Columna1]])</f>
        <v>0</v>
      </c>
      <c r="G239" t="s">
        <v>373</v>
      </c>
      <c r="H239" t="s">
        <v>3998</v>
      </c>
    </row>
    <row r="240" spans="1:8" hidden="1">
      <c r="A240" s="11" t="s">
        <v>7276</v>
      </c>
      <c r="B240">
        <f>COUNTIF($H$2:$H$2576,Tabla3[[#This Row],[Columna1]])</f>
        <v>0</v>
      </c>
      <c r="C240" s="11" t="s">
        <v>7277</v>
      </c>
      <c r="D240" s="12">
        <v>816.29098650000003</v>
      </c>
      <c r="E240">
        <f>COUNTIF($H$2:$H$2576,Tabla3[[#This Row],[Columna1]])</f>
        <v>0</v>
      </c>
      <c r="G240" t="s">
        <v>374</v>
      </c>
      <c r="H240" t="s">
        <v>3999</v>
      </c>
    </row>
    <row r="241" spans="1:8" hidden="1">
      <c r="A241" s="11" t="s">
        <v>7278</v>
      </c>
      <c r="B241">
        <f>COUNTIF($H$2:$H$2576,Tabla3[[#This Row],[Columna1]])</f>
        <v>0</v>
      </c>
      <c r="C241" s="11" t="s">
        <v>7279</v>
      </c>
      <c r="D241" s="12">
        <v>550.74350924999999</v>
      </c>
      <c r="E241">
        <f>COUNTIF($H$2:$H$2576,Tabla3[[#This Row],[Columna1]])</f>
        <v>0</v>
      </c>
      <c r="G241" t="s">
        <v>375</v>
      </c>
      <c r="H241" t="s">
        <v>4000</v>
      </c>
    </row>
    <row r="242" spans="1:8" hidden="1">
      <c r="A242" s="11" t="s">
        <v>7280</v>
      </c>
      <c r="B242">
        <f>COUNTIF($H$2:$H$2576,Tabla3[[#This Row],[Columna1]])</f>
        <v>0</v>
      </c>
      <c r="C242" s="11" t="s">
        <v>7281</v>
      </c>
      <c r="D242" s="12">
        <v>1360.11662325</v>
      </c>
      <c r="E242">
        <f>COUNTIF($H$2:$H$2576,Tabla3[[#This Row],[Columna1]])</f>
        <v>0</v>
      </c>
      <c r="G242" t="s">
        <v>7577</v>
      </c>
      <c r="H242" t="s">
        <v>7576</v>
      </c>
    </row>
    <row r="243" spans="1:8" hidden="1">
      <c r="A243" s="11" t="s">
        <v>7282</v>
      </c>
      <c r="B243">
        <f>COUNTIF($H$2:$H$2576,Tabla3[[#This Row],[Columna1]])</f>
        <v>0</v>
      </c>
      <c r="C243" s="11" t="s">
        <v>7283</v>
      </c>
      <c r="D243" s="12">
        <v>895.02895350000006</v>
      </c>
      <c r="E243">
        <f>COUNTIF($H$2:$H$2576,Tabla3[[#This Row],[Columna1]])</f>
        <v>0</v>
      </c>
      <c r="G243" t="s">
        <v>377</v>
      </c>
      <c r="H243" t="s">
        <v>4001</v>
      </c>
    </row>
    <row r="244" spans="1:8" hidden="1">
      <c r="A244" s="11" t="s">
        <v>7284</v>
      </c>
      <c r="B244">
        <f>COUNTIF($H$2:$H$2576,Tabla3[[#This Row],[Columna1]])</f>
        <v>0</v>
      </c>
      <c r="C244" s="11" t="s">
        <v>7285</v>
      </c>
      <c r="D244" s="12">
        <v>246.29422949999997</v>
      </c>
      <c r="E244">
        <f>COUNTIF($H$2:$H$2576,Tabla3[[#This Row],[Columna1]])</f>
        <v>0</v>
      </c>
      <c r="G244" t="s">
        <v>7621</v>
      </c>
      <c r="H244" t="s">
        <v>7620</v>
      </c>
    </row>
    <row r="245" spans="1:8" hidden="1">
      <c r="A245" s="11" t="s">
        <v>7286</v>
      </c>
      <c r="B245">
        <f>COUNTIF($H$2:$H$2576,Tabla3[[#This Row],[Columna1]])</f>
        <v>0</v>
      </c>
      <c r="C245" s="11" t="s">
        <v>7287</v>
      </c>
      <c r="D245" s="12">
        <v>327.54778649999997</v>
      </c>
      <c r="E245">
        <f>COUNTIF($H$2:$H$2576,Tabla3[[#This Row],[Columna1]])</f>
        <v>0</v>
      </c>
      <c r="G245" t="s">
        <v>389</v>
      </c>
      <c r="H245" t="s">
        <v>4013</v>
      </c>
    </row>
    <row r="246" spans="1:8" hidden="1">
      <c r="A246" s="11" t="s">
        <v>7288</v>
      </c>
      <c r="B246">
        <f>COUNTIF($H$2:$H$2576,Tabla3[[#This Row],[Columna1]])</f>
        <v>0</v>
      </c>
      <c r="C246" s="11" t="s">
        <v>7289</v>
      </c>
      <c r="D246" s="12">
        <v>1709.44223175</v>
      </c>
      <c r="E246">
        <f>COUNTIF($H$2:$H$2576,Tabla3[[#This Row],[Columna1]])</f>
        <v>0</v>
      </c>
      <c r="G246" t="s">
        <v>390</v>
      </c>
      <c r="H246" t="s">
        <v>4014</v>
      </c>
    </row>
    <row r="247" spans="1:8" hidden="1">
      <c r="A247" s="11" t="s">
        <v>7290</v>
      </c>
      <c r="B247">
        <f>COUNTIF($H$2:$H$2576,Tabla3[[#This Row],[Columna1]])</f>
        <v>0</v>
      </c>
      <c r="C247" s="11" t="s">
        <v>7291</v>
      </c>
      <c r="D247" s="12">
        <v>564.27378974999999</v>
      </c>
      <c r="E247">
        <f>COUNTIF($H$2:$H$2576,Tabla3[[#This Row],[Columna1]])</f>
        <v>0</v>
      </c>
      <c r="G247" t="s">
        <v>391</v>
      </c>
      <c r="H247" t="s">
        <v>4015</v>
      </c>
    </row>
    <row r="248" spans="1:8" hidden="1">
      <c r="A248" s="11" t="s">
        <v>7292</v>
      </c>
      <c r="B248">
        <f>COUNTIF($H$2:$H$2576,Tabla3[[#This Row],[Columna1]])</f>
        <v>0</v>
      </c>
      <c r="C248" s="11" t="s">
        <v>7293</v>
      </c>
      <c r="D248" s="12">
        <v>632.64393224999992</v>
      </c>
      <c r="E248">
        <f>COUNTIF($H$2:$H$2576,Tabla3[[#This Row],[Columna1]])</f>
        <v>0</v>
      </c>
      <c r="G248" t="s">
        <v>396</v>
      </c>
      <c r="H248" t="s">
        <v>4018</v>
      </c>
    </row>
    <row r="249" spans="1:8" hidden="1">
      <c r="A249" s="11" t="s">
        <v>7294</v>
      </c>
      <c r="B249">
        <f>COUNTIF($H$2:$H$2576,Tabla3[[#This Row],[Columna1]])</f>
        <v>0</v>
      </c>
      <c r="C249" s="11" t="s">
        <v>7295</v>
      </c>
      <c r="D249" s="12">
        <v>174.07882799999996</v>
      </c>
      <c r="E249">
        <f>COUNTIF($H$2:$H$2576,Tabla3[[#This Row],[Columna1]])</f>
        <v>0</v>
      </c>
      <c r="G249" t="s">
        <v>11624</v>
      </c>
      <c r="H249" t="s">
        <v>4022</v>
      </c>
    </row>
    <row r="250" spans="1:8" hidden="1">
      <c r="A250" s="11" t="s">
        <v>7296</v>
      </c>
      <c r="B250">
        <f>COUNTIF($H$2:$H$2576,Tabla3[[#This Row],[Columna1]])</f>
        <v>0</v>
      </c>
      <c r="C250" s="11" t="s">
        <v>7297</v>
      </c>
      <c r="D250" s="12">
        <v>148.02450299999998</v>
      </c>
      <c r="E250">
        <f>COUNTIF($H$2:$H$2576,Tabla3[[#This Row],[Columna1]])</f>
        <v>0</v>
      </c>
      <c r="G250" t="s">
        <v>418</v>
      </c>
      <c r="H250" t="s">
        <v>4035</v>
      </c>
    </row>
    <row r="251" spans="1:8" hidden="1">
      <c r="A251" s="11" t="s">
        <v>7298</v>
      </c>
      <c r="B251">
        <f>COUNTIF($H$2:$H$2576,Tabla3[[#This Row],[Columna1]])</f>
        <v>0</v>
      </c>
      <c r="C251" s="11" t="s">
        <v>7299</v>
      </c>
      <c r="D251" s="12">
        <v>218.87429850000001</v>
      </c>
      <c r="E251">
        <f>COUNTIF($H$2:$H$2576,Tabla3[[#This Row],[Columna1]])</f>
        <v>0</v>
      </c>
      <c r="G251" t="s">
        <v>419</v>
      </c>
      <c r="H251" t="s">
        <v>4036</v>
      </c>
    </row>
    <row r="252" spans="1:8" hidden="1">
      <c r="A252" s="11" t="s">
        <v>7300</v>
      </c>
      <c r="B252">
        <f>COUNTIF($H$2:$H$2576,Tabla3[[#This Row],[Columna1]])</f>
        <v>0</v>
      </c>
      <c r="C252" s="11" t="s">
        <v>7301</v>
      </c>
      <c r="D252" s="12">
        <v>157.6735875</v>
      </c>
      <c r="E252">
        <f>COUNTIF($H$2:$H$2576,Tabla3[[#This Row],[Columna1]])</f>
        <v>0</v>
      </c>
      <c r="G252" t="s">
        <v>420</v>
      </c>
      <c r="H252" t="s">
        <v>4037</v>
      </c>
    </row>
    <row r="253" spans="1:8" hidden="1">
      <c r="A253" s="11" t="s">
        <v>7302</v>
      </c>
      <c r="B253">
        <f>COUNTIF($H$2:$H$2576,Tabla3[[#This Row],[Columna1]])</f>
        <v>0</v>
      </c>
      <c r="C253" s="11" t="s">
        <v>7303</v>
      </c>
      <c r="D253" s="12">
        <v>204.78699449999999</v>
      </c>
      <c r="E253">
        <f>COUNTIF($H$2:$H$2576,Tabla3[[#This Row],[Columna1]])</f>
        <v>0</v>
      </c>
      <c r="G253" t="s">
        <v>7901</v>
      </c>
      <c r="H253" t="s">
        <v>7900</v>
      </c>
    </row>
    <row r="254" spans="1:8" hidden="1">
      <c r="A254" s="11" t="s">
        <v>7304</v>
      </c>
      <c r="B254">
        <f>COUNTIF($H$2:$H$2576,Tabla3[[#This Row],[Columna1]])</f>
        <v>0</v>
      </c>
      <c r="C254" s="11" t="s">
        <v>7305</v>
      </c>
      <c r="D254" s="12">
        <v>315.05967900000002</v>
      </c>
      <c r="E254">
        <f>COUNTIF($H$2:$H$2576,Tabla3[[#This Row],[Columna1]])</f>
        <v>0</v>
      </c>
      <c r="G254" t="s">
        <v>7903</v>
      </c>
      <c r="H254" t="s">
        <v>7902</v>
      </c>
    </row>
    <row r="255" spans="1:8" hidden="1">
      <c r="A255" s="11" t="s">
        <v>7306</v>
      </c>
      <c r="B255">
        <f>COUNTIF($H$2:$H$2576,Tabla3[[#This Row],[Columna1]])</f>
        <v>0</v>
      </c>
      <c r="C255" s="11" t="s">
        <v>7307</v>
      </c>
      <c r="D255" s="12">
        <v>277.03833299999997</v>
      </c>
      <c r="E255">
        <f>COUNTIF($H$2:$H$2576,Tabla3[[#This Row],[Columna1]])</f>
        <v>0</v>
      </c>
      <c r="G255" t="s">
        <v>7905</v>
      </c>
      <c r="H255" t="s">
        <v>7904</v>
      </c>
    </row>
    <row r="256" spans="1:8" hidden="1">
      <c r="A256" s="11" t="s">
        <v>7308</v>
      </c>
      <c r="B256">
        <f>COUNTIF($H$2:$H$2576,Tabla3[[#This Row],[Columna1]])</f>
        <v>0</v>
      </c>
      <c r="C256" s="11" t="s">
        <v>7309</v>
      </c>
      <c r="D256" s="12">
        <v>662.46265800000003</v>
      </c>
      <c r="E256">
        <f>COUNTIF($H$2:$H$2576,Tabla3[[#This Row],[Columna1]])</f>
        <v>0</v>
      </c>
      <c r="G256" t="s">
        <v>7907</v>
      </c>
      <c r="H256" t="s">
        <v>7906</v>
      </c>
    </row>
    <row r="257" spans="1:8" hidden="1">
      <c r="A257" s="11" t="s">
        <v>7310</v>
      </c>
      <c r="B257">
        <f>COUNTIF($H$2:$H$2576,Tabla3[[#This Row],[Columna1]])</f>
        <v>0</v>
      </c>
      <c r="C257" s="11" t="s">
        <v>7311</v>
      </c>
      <c r="D257" s="12">
        <v>1152.49060575</v>
      </c>
      <c r="E257">
        <f>COUNTIF($H$2:$H$2576,Tabla3[[#This Row],[Columna1]])</f>
        <v>0</v>
      </c>
      <c r="G257" t="s">
        <v>7933</v>
      </c>
      <c r="H257" t="s">
        <v>7932</v>
      </c>
    </row>
    <row r="258" spans="1:8" hidden="1">
      <c r="A258" s="11" t="s">
        <v>7312</v>
      </c>
      <c r="B258">
        <f>COUNTIF($H$2:$H$2576,Tabla3[[#This Row],[Columna1]])</f>
        <v>0</v>
      </c>
      <c r="C258" s="11" t="s">
        <v>7313</v>
      </c>
      <c r="D258" s="12">
        <v>1242.3959954999998</v>
      </c>
      <c r="E258">
        <f>COUNTIF($H$2:$H$2576,Tabla3[[#This Row],[Columna1]])</f>
        <v>0</v>
      </c>
      <c r="G258" t="s">
        <v>7935</v>
      </c>
      <c r="H258" t="s">
        <v>7934</v>
      </c>
    </row>
    <row r="259" spans="1:8" hidden="1">
      <c r="A259" s="11" t="s">
        <v>7314</v>
      </c>
      <c r="B259">
        <f>COUNTIF($H$2:$H$2576,Tabla3[[#This Row],[Columna1]])</f>
        <v>0</v>
      </c>
      <c r="C259" s="11" t="s">
        <v>7315</v>
      </c>
      <c r="D259" s="12">
        <v>1546.72848</v>
      </c>
      <c r="E259">
        <f>COUNTIF($H$2:$H$2576,Tabla3[[#This Row],[Columna1]])</f>
        <v>0</v>
      </c>
      <c r="G259" t="s">
        <v>7937</v>
      </c>
      <c r="H259" t="s">
        <v>7936</v>
      </c>
    </row>
    <row r="260" spans="1:8" hidden="1">
      <c r="A260" s="11" t="s">
        <v>7316</v>
      </c>
      <c r="B260">
        <f>COUNTIF($H$2:$H$2576,Tabla3[[#This Row],[Columna1]])</f>
        <v>0</v>
      </c>
      <c r="C260" s="11" t="s">
        <v>7317</v>
      </c>
      <c r="D260" s="12">
        <v>1438.8905272499999</v>
      </c>
      <c r="E260">
        <f>COUNTIF($H$2:$H$2576,Tabla3[[#This Row],[Columna1]])</f>
        <v>0</v>
      </c>
      <c r="G260" t="s">
        <v>7939</v>
      </c>
      <c r="H260" t="s">
        <v>7938</v>
      </c>
    </row>
    <row r="261" spans="1:8" hidden="1">
      <c r="A261" s="11" t="s">
        <v>7318</v>
      </c>
      <c r="B261">
        <f>COUNTIF($H$2:$H$2576,Tabla3[[#This Row],[Columna1]])</f>
        <v>0</v>
      </c>
      <c r="C261" s="11" t="s">
        <v>7319</v>
      </c>
      <c r="D261" s="12">
        <v>206.50298624999999</v>
      </c>
      <c r="E261">
        <f>COUNTIF($H$2:$H$2576,Tabla3[[#This Row],[Columna1]])</f>
        <v>0</v>
      </c>
      <c r="G261" t="s">
        <v>7941</v>
      </c>
      <c r="H261" t="s">
        <v>7940</v>
      </c>
    </row>
    <row r="262" spans="1:8" hidden="1">
      <c r="A262" s="11" t="s">
        <v>7320</v>
      </c>
      <c r="B262">
        <f>COUNTIF($H$2:$H$2576,Tabla3[[#This Row],[Columna1]])</f>
        <v>0</v>
      </c>
      <c r="C262" s="11" t="s">
        <v>7321</v>
      </c>
      <c r="D262" s="12">
        <v>227.04098174999999</v>
      </c>
      <c r="E262">
        <f>COUNTIF($H$2:$H$2576,Tabla3[[#This Row],[Columna1]])</f>
        <v>0</v>
      </c>
      <c r="G262" t="s">
        <v>7943</v>
      </c>
      <c r="H262" t="s">
        <v>7942</v>
      </c>
    </row>
    <row r="263" spans="1:8" hidden="1">
      <c r="A263" s="11" t="s">
        <v>7322</v>
      </c>
      <c r="B263">
        <f>COUNTIF($H$2:$H$2576,Tabla3[[#This Row],[Columna1]])</f>
        <v>0</v>
      </c>
      <c r="C263" s="11" t="s">
        <v>7323</v>
      </c>
      <c r="D263" s="12">
        <v>191.4184305</v>
      </c>
      <c r="E263">
        <f>COUNTIF($H$2:$H$2576,Tabla3[[#This Row],[Columna1]])</f>
        <v>0</v>
      </c>
      <c r="G263" t="s">
        <v>7945</v>
      </c>
      <c r="H263" t="s">
        <v>7944</v>
      </c>
    </row>
    <row r="264" spans="1:8" hidden="1">
      <c r="A264" s="11" t="s">
        <v>7324</v>
      </c>
      <c r="B264">
        <f>COUNTIF($H$2:$H$2576,Tabla3[[#This Row],[Columna1]])</f>
        <v>0</v>
      </c>
      <c r="C264" s="11" t="s">
        <v>7325</v>
      </c>
      <c r="D264" s="12">
        <v>361.41840899999994</v>
      </c>
      <c r="E264">
        <f>COUNTIF($H$2:$H$2576,Tabla3[[#This Row],[Columna1]])</f>
        <v>0</v>
      </c>
      <c r="G264" t="s">
        <v>7947</v>
      </c>
      <c r="H264" t="s">
        <v>7946</v>
      </c>
    </row>
    <row r="265" spans="1:8" hidden="1">
      <c r="A265" s="11" t="s">
        <v>7326</v>
      </c>
      <c r="B265">
        <f>COUNTIF($H$2:$H$2576,Tabla3[[#This Row],[Columna1]])</f>
        <v>0</v>
      </c>
      <c r="C265" s="11" t="s">
        <v>7327</v>
      </c>
      <c r="D265" s="12">
        <v>358.45360650000003</v>
      </c>
      <c r="E265">
        <f>COUNTIF($H$2:$H$2576,Tabla3[[#This Row],[Columna1]])</f>
        <v>0</v>
      </c>
      <c r="G265" t="s">
        <v>7949</v>
      </c>
      <c r="H265" t="s">
        <v>7948</v>
      </c>
    </row>
    <row r="266" spans="1:8" hidden="1">
      <c r="A266" s="11" t="s">
        <v>7328</v>
      </c>
      <c r="B266">
        <f>COUNTIF($H$2:$H$2576,Tabla3[[#This Row],[Columna1]])</f>
        <v>0</v>
      </c>
      <c r="C266" s="11" t="s">
        <v>7329</v>
      </c>
      <c r="D266" s="12">
        <v>404.76741524999994</v>
      </c>
      <c r="E266">
        <f>COUNTIF($H$2:$H$2576,Tabla3[[#This Row],[Columna1]])</f>
        <v>0</v>
      </c>
      <c r="G266" t="s">
        <v>7951</v>
      </c>
      <c r="H266" t="s">
        <v>7950</v>
      </c>
    </row>
    <row r="267" spans="1:8" hidden="1">
      <c r="A267" s="11" t="s">
        <v>7330</v>
      </c>
      <c r="B267">
        <f>COUNTIF($H$2:$H$2576,Tabla3[[#This Row],[Columna1]])</f>
        <v>0</v>
      </c>
      <c r="C267" s="11" t="s">
        <v>7331</v>
      </c>
      <c r="D267" s="12">
        <v>299.13060374999998</v>
      </c>
      <c r="E267">
        <f>COUNTIF($H$2:$H$2576,Tabla3[[#This Row],[Columna1]])</f>
        <v>0</v>
      </c>
      <c r="G267" t="s">
        <v>7954</v>
      </c>
      <c r="H267" t="s">
        <v>7953</v>
      </c>
    </row>
    <row r="268" spans="1:8" hidden="1">
      <c r="A268" s="11" t="s">
        <v>7332</v>
      </c>
      <c r="B268">
        <f>COUNTIF($H$2:$H$2576,Tabla3[[#This Row],[Columna1]])</f>
        <v>0</v>
      </c>
      <c r="C268" s="11" t="s">
        <v>7333</v>
      </c>
      <c r="D268" s="12">
        <v>410.29272900000001</v>
      </c>
      <c r="E268">
        <f>COUNTIF($H$2:$H$2576,Tabla3[[#This Row],[Columna1]])</f>
        <v>0</v>
      </c>
      <c r="G268" t="s">
        <v>7956</v>
      </c>
      <c r="H268" t="s">
        <v>7955</v>
      </c>
    </row>
    <row r="269" spans="1:8" hidden="1">
      <c r="A269" s="11" t="s">
        <v>7334</v>
      </c>
      <c r="B269">
        <f>COUNTIF($H$2:$H$2576,Tabla3[[#This Row],[Columna1]])</f>
        <v>0</v>
      </c>
      <c r="C269" s="11" t="s">
        <v>7335</v>
      </c>
      <c r="D269" s="12">
        <v>432.74436974999998</v>
      </c>
      <c r="E269">
        <f>COUNTIF($H$2:$H$2576,Tabla3[[#This Row],[Columna1]])</f>
        <v>0</v>
      </c>
      <c r="G269" t="s">
        <v>421</v>
      </c>
      <c r="H269" t="s">
        <v>4038</v>
      </c>
    </row>
    <row r="270" spans="1:8" hidden="1">
      <c r="A270" s="11" t="s">
        <v>7336</v>
      </c>
      <c r="B270">
        <f>COUNTIF($H$2:$H$2576,Tabla3[[#This Row],[Columna1]])</f>
        <v>0</v>
      </c>
      <c r="C270" s="11" t="s">
        <v>7337</v>
      </c>
      <c r="D270" s="12">
        <v>474.25160474999996</v>
      </c>
      <c r="E270">
        <f>COUNTIF($H$2:$H$2576,Tabla3[[#This Row],[Columna1]])</f>
        <v>0</v>
      </c>
      <c r="G270" t="s">
        <v>424</v>
      </c>
      <c r="H270" t="s">
        <v>4041</v>
      </c>
    </row>
    <row r="271" spans="1:8" hidden="1">
      <c r="A271" s="11" t="s">
        <v>7338</v>
      </c>
      <c r="B271">
        <f>COUNTIF($H$2:$H$2576,Tabla3[[#This Row],[Columna1]])</f>
        <v>0</v>
      </c>
      <c r="C271" s="11" t="s">
        <v>7339</v>
      </c>
      <c r="D271" s="12">
        <v>662.82202800000005</v>
      </c>
      <c r="E271">
        <f>COUNTIF($H$2:$H$2576,Tabla3[[#This Row],[Columna1]])</f>
        <v>0</v>
      </c>
      <c r="G271" t="s">
        <v>425</v>
      </c>
      <c r="H271" t="s">
        <v>4042</v>
      </c>
    </row>
    <row r="272" spans="1:8" hidden="1">
      <c r="A272" s="11" t="s">
        <v>7340</v>
      </c>
      <c r="B272">
        <f>COUNTIF($H$2:$H$2576,Tabla3[[#This Row],[Columna1]])</f>
        <v>0</v>
      </c>
      <c r="C272" s="11" t="s">
        <v>7341</v>
      </c>
      <c r="D272" s="12">
        <v>1326.6952132500001</v>
      </c>
      <c r="E272">
        <f>COUNTIF($H$2:$H$2576,Tabla3[[#This Row],[Columna1]])</f>
        <v>0</v>
      </c>
      <c r="G272" t="s">
        <v>426</v>
      </c>
      <c r="H272" t="s">
        <v>4043</v>
      </c>
    </row>
    <row r="273" spans="1:8" hidden="1">
      <c r="A273" s="11" t="s">
        <v>7342</v>
      </c>
      <c r="B273">
        <f>COUNTIF($H$2:$H$2576,Tabla3[[#This Row],[Columna1]])</f>
        <v>0</v>
      </c>
      <c r="C273" s="11" t="s">
        <v>7343</v>
      </c>
      <c r="D273" s="12">
        <v>1356.9182302499999</v>
      </c>
      <c r="E273">
        <f>COUNTIF($H$2:$H$2576,Tabla3[[#This Row],[Columna1]])</f>
        <v>0</v>
      </c>
      <c r="G273" t="s">
        <v>427</v>
      </c>
      <c r="H273" t="s">
        <v>4044</v>
      </c>
    </row>
    <row r="274" spans="1:8" hidden="1">
      <c r="A274" s="11" t="s">
        <v>7344</v>
      </c>
      <c r="B274">
        <f>COUNTIF($H$2:$H$2576,Tabla3[[#This Row],[Columna1]])</f>
        <v>0</v>
      </c>
      <c r="C274" s="11" t="s">
        <v>7345</v>
      </c>
      <c r="D274" s="12">
        <v>1326.6952132500001</v>
      </c>
      <c r="E274">
        <f>COUNTIF($H$2:$H$2576,Tabla3[[#This Row],[Columna1]])</f>
        <v>0</v>
      </c>
      <c r="G274" t="s">
        <v>428</v>
      </c>
      <c r="H274" t="s">
        <v>4045</v>
      </c>
    </row>
    <row r="275" spans="1:8" hidden="1">
      <c r="A275" s="11" t="s">
        <v>7346</v>
      </c>
      <c r="B275">
        <f>COUNTIF($H$2:$H$2576,Tabla3[[#This Row],[Columna1]])</f>
        <v>0</v>
      </c>
      <c r="C275" s="11" t="s">
        <v>7347</v>
      </c>
      <c r="D275" s="12">
        <v>1356.9182302499999</v>
      </c>
      <c r="E275">
        <f>COUNTIF($H$2:$H$2576,Tabla3[[#This Row],[Columna1]])</f>
        <v>0</v>
      </c>
      <c r="G275" t="s">
        <v>429</v>
      </c>
      <c r="H275" t="s">
        <v>4046</v>
      </c>
    </row>
    <row r="276" spans="1:8" hidden="1">
      <c r="A276" s="11" t="s">
        <v>7348</v>
      </c>
      <c r="B276">
        <f>COUNTIF($H$2:$H$2576,Tabla3[[#This Row],[Columna1]])</f>
        <v>0</v>
      </c>
      <c r="C276" s="11" t="s">
        <v>7349</v>
      </c>
      <c r="D276" s="12">
        <v>1516.6671795</v>
      </c>
      <c r="E276">
        <f>COUNTIF($H$2:$H$2576,Tabla3[[#This Row],[Columna1]])</f>
        <v>0</v>
      </c>
      <c r="G276" t="s">
        <v>430</v>
      </c>
      <c r="H276" t="s">
        <v>4047</v>
      </c>
    </row>
    <row r="277" spans="1:8" hidden="1">
      <c r="A277" s="11" t="s">
        <v>7350</v>
      </c>
      <c r="B277">
        <f>COUNTIF($H$2:$H$2576,Tabla3[[#This Row],[Columna1]])</f>
        <v>0</v>
      </c>
      <c r="C277" s="11" t="s">
        <v>7351</v>
      </c>
      <c r="D277" s="12">
        <v>1561.0224217499999</v>
      </c>
      <c r="E277">
        <f>COUNTIF($H$2:$H$2576,Tabla3[[#This Row],[Columna1]])</f>
        <v>0</v>
      </c>
      <c r="G277" t="s">
        <v>431</v>
      </c>
      <c r="H277" t="s">
        <v>4048</v>
      </c>
    </row>
    <row r="278" spans="1:8" hidden="1">
      <c r="A278" s="11" t="s">
        <v>7352</v>
      </c>
      <c r="B278">
        <f>COUNTIF($H$2:$H$2576,Tabla3[[#This Row],[Columna1]])</f>
        <v>0</v>
      </c>
      <c r="C278" s="11" t="s">
        <v>7353</v>
      </c>
      <c r="D278" s="12">
        <v>1516.6671795</v>
      </c>
      <c r="E278">
        <f>COUNTIF($H$2:$H$2576,Tabla3[[#This Row],[Columna1]])</f>
        <v>0</v>
      </c>
      <c r="G278" t="s">
        <v>437</v>
      </c>
      <c r="H278" t="s">
        <v>4053</v>
      </c>
    </row>
    <row r="279" spans="1:8" hidden="1">
      <c r="A279" s="11" t="s">
        <v>7354</v>
      </c>
      <c r="B279">
        <f>COUNTIF($H$2:$H$2576,Tabla3[[#This Row],[Columna1]])</f>
        <v>0</v>
      </c>
      <c r="C279" s="11" t="s">
        <v>7355</v>
      </c>
      <c r="D279" s="12">
        <v>1561.0224217499999</v>
      </c>
      <c r="E279">
        <f>COUNTIF($H$2:$H$2576,Tabla3[[#This Row],[Columna1]])</f>
        <v>0</v>
      </c>
      <c r="G279" t="s">
        <v>438</v>
      </c>
      <c r="H279" t="s">
        <v>4054</v>
      </c>
    </row>
    <row r="280" spans="1:8" hidden="1">
      <c r="A280" s="11" t="s">
        <v>7356</v>
      </c>
      <c r="B280">
        <f>COUNTIF($H$2:$H$2576,Tabla3[[#This Row],[Columna1]])</f>
        <v>0</v>
      </c>
      <c r="C280" s="11" t="s">
        <v>7357</v>
      </c>
      <c r="D280" s="12">
        <v>4942.882791</v>
      </c>
      <c r="E280">
        <f>COUNTIF($H$2:$H$2576,Tabla3[[#This Row],[Columna1]])</f>
        <v>0</v>
      </c>
      <c r="G280" t="s">
        <v>439</v>
      </c>
      <c r="H280" t="s">
        <v>4055</v>
      </c>
    </row>
    <row r="281" spans="1:8" hidden="1">
      <c r="A281" s="11" t="s">
        <v>7358</v>
      </c>
      <c r="B281">
        <f>COUNTIF($H$2:$H$2576,Tabla3[[#This Row],[Columna1]])</f>
        <v>0</v>
      </c>
      <c r="C281" s="11" t="s">
        <v>7359</v>
      </c>
      <c r="D281" s="12">
        <v>6900.4969605000006</v>
      </c>
      <c r="E281">
        <f>COUNTIF($H$2:$H$2576,Tabla3[[#This Row],[Columna1]])</f>
        <v>0</v>
      </c>
      <c r="G281" t="s">
        <v>440</v>
      </c>
      <c r="H281" t="s">
        <v>4056</v>
      </c>
    </row>
    <row r="282" spans="1:8" hidden="1">
      <c r="A282" s="11" t="s">
        <v>7360</v>
      </c>
      <c r="B282">
        <f>COUNTIF($H$2:$H$2576,Tabla3[[#This Row],[Columna1]])</f>
        <v>0</v>
      </c>
      <c r="C282" s="11" t="s">
        <v>7361</v>
      </c>
      <c r="D282" s="12">
        <v>1263.8863214999999</v>
      </c>
      <c r="E282">
        <f>COUNTIF($H$2:$H$2576,Tabla3[[#This Row],[Columna1]])</f>
        <v>0</v>
      </c>
      <c r="G282" t="s">
        <v>441</v>
      </c>
      <c r="H282" t="s">
        <v>4057</v>
      </c>
    </row>
    <row r="283" spans="1:8" hidden="1">
      <c r="A283" s="11" t="s">
        <v>7362</v>
      </c>
      <c r="B283">
        <f>COUNTIF($H$2:$H$2576,Tabla3[[#This Row],[Columna1]])</f>
        <v>0</v>
      </c>
      <c r="C283" s="11" t="s">
        <v>7363</v>
      </c>
      <c r="D283" s="12">
        <v>2318.152122</v>
      </c>
      <c r="E283">
        <f>COUNTIF($H$2:$H$2576,Tabla3[[#This Row],[Columna1]])</f>
        <v>0</v>
      </c>
      <c r="G283" t="s">
        <v>442</v>
      </c>
      <c r="H283" t="s">
        <v>4058</v>
      </c>
    </row>
    <row r="284" spans="1:8" hidden="1">
      <c r="A284" s="11" t="s">
        <v>7364</v>
      </c>
      <c r="B284">
        <f>COUNTIF($H$2:$H$2576,Tabla3[[#This Row],[Columna1]])</f>
        <v>0</v>
      </c>
      <c r="C284" s="11" t="s">
        <v>7365</v>
      </c>
      <c r="D284" s="12">
        <v>320.90842574999999</v>
      </c>
      <c r="E284">
        <f>COUNTIF($H$2:$H$2576,Tabla3[[#This Row],[Columna1]])</f>
        <v>0</v>
      </c>
      <c r="G284" t="s">
        <v>443</v>
      </c>
      <c r="H284" t="s">
        <v>4059</v>
      </c>
    </row>
    <row r="285" spans="1:8" hidden="1">
      <c r="A285" s="11" t="s">
        <v>7366</v>
      </c>
      <c r="B285">
        <f>COUNTIF($H$2:$H$2576,Tabla3[[#This Row],[Columna1]])</f>
        <v>0</v>
      </c>
      <c r="C285" s="11" t="s">
        <v>7367</v>
      </c>
      <c r="D285" s="12">
        <v>640.77467850000005</v>
      </c>
      <c r="E285">
        <f>COUNTIF($H$2:$H$2576,Tabla3[[#This Row],[Columna1]])</f>
        <v>0</v>
      </c>
      <c r="G285" t="s">
        <v>444</v>
      </c>
      <c r="H285" t="s">
        <v>4060</v>
      </c>
    </row>
    <row r="286" spans="1:8" hidden="1">
      <c r="A286" s="11" t="s">
        <v>7368</v>
      </c>
      <c r="B286">
        <f>COUNTIF($H$2:$H$2576,Tabla3[[#This Row],[Columna1]])</f>
        <v>0</v>
      </c>
      <c r="C286" s="11" t="s">
        <v>7369</v>
      </c>
      <c r="D286" s="12">
        <v>1194.2404154999999</v>
      </c>
      <c r="E286">
        <f>COUNTIF($H$2:$H$2576,Tabla3[[#This Row],[Columna1]])</f>
        <v>0</v>
      </c>
      <c r="G286" t="s">
        <v>445</v>
      </c>
      <c r="H286" t="s">
        <v>4061</v>
      </c>
    </row>
    <row r="287" spans="1:8" hidden="1">
      <c r="A287" s="11" t="s">
        <v>7370</v>
      </c>
      <c r="B287">
        <f>COUNTIF($H$2:$H$2576,Tabla3[[#This Row],[Columna1]])</f>
        <v>0</v>
      </c>
      <c r="C287" s="11" t="s">
        <v>7371</v>
      </c>
      <c r="D287" s="12">
        <v>807.64813800000002</v>
      </c>
      <c r="E287">
        <f>COUNTIF($H$2:$H$2576,Tabla3[[#This Row],[Columna1]])</f>
        <v>0</v>
      </c>
      <c r="G287" t="s">
        <v>446</v>
      </c>
      <c r="H287" t="s">
        <v>4062</v>
      </c>
    </row>
    <row r="288" spans="1:8" hidden="1">
      <c r="A288" s="11" t="s">
        <v>7372</v>
      </c>
      <c r="B288">
        <f>COUNTIF($H$2:$H$2576,Tabla3[[#This Row],[Columna1]])</f>
        <v>0</v>
      </c>
      <c r="C288" s="11" t="s">
        <v>7373</v>
      </c>
      <c r="D288" s="12">
        <v>710.37566325000012</v>
      </c>
      <c r="E288">
        <f>COUNTIF($H$2:$H$2576,Tabla3[[#This Row],[Columna1]])</f>
        <v>0</v>
      </c>
      <c r="G288" t="s">
        <v>447</v>
      </c>
      <c r="H288" t="s">
        <v>4063</v>
      </c>
    </row>
    <row r="289" spans="1:8" hidden="1">
      <c r="A289" s="11" t="s">
        <v>7374</v>
      </c>
      <c r="B289">
        <f>COUNTIF($H$2:$H$2576,Tabla3[[#This Row],[Columna1]])</f>
        <v>0</v>
      </c>
      <c r="C289" s="11" t="s">
        <v>7375</v>
      </c>
      <c r="D289" s="12">
        <v>744.76737225000011</v>
      </c>
      <c r="E289">
        <f>COUNTIF($H$2:$H$2576,Tabla3[[#This Row],[Columna1]])</f>
        <v>0</v>
      </c>
      <c r="G289" t="s">
        <v>448</v>
      </c>
      <c r="H289" t="s">
        <v>4064</v>
      </c>
    </row>
    <row r="290" spans="1:8" hidden="1">
      <c r="A290" s="11" t="s">
        <v>7376</v>
      </c>
      <c r="B290">
        <f>COUNTIF($H$2:$H$2576,Tabla3[[#This Row],[Columna1]])</f>
        <v>0</v>
      </c>
      <c r="C290" s="11" t="s">
        <v>7377</v>
      </c>
      <c r="D290" s="12">
        <v>1761.8832990000001</v>
      </c>
      <c r="E290">
        <f>COUNTIF($H$2:$H$2576,Tabla3[[#This Row],[Columna1]])</f>
        <v>0</v>
      </c>
      <c r="G290" t="s">
        <v>449</v>
      </c>
      <c r="H290" t="s">
        <v>4065</v>
      </c>
    </row>
    <row r="291" spans="1:8" hidden="1">
      <c r="A291" s="11" t="s">
        <v>7378</v>
      </c>
      <c r="B291">
        <f>COUNTIF($H$2:$H$2576,Tabla3[[#This Row],[Columna1]])</f>
        <v>0</v>
      </c>
      <c r="C291" s="11" t="s">
        <v>7379</v>
      </c>
      <c r="D291" s="12">
        <v>1575.8733869999999</v>
      </c>
      <c r="E291">
        <f>COUNTIF($H$2:$H$2576,Tabla3[[#This Row],[Columna1]])</f>
        <v>0</v>
      </c>
      <c r="G291" t="s">
        <v>450</v>
      </c>
      <c r="H291" t="s">
        <v>4066</v>
      </c>
    </row>
    <row r="292" spans="1:8" hidden="1">
      <c r="A292" s="11" t="s">
        <v>7380</v>
      </c>
      <c r="B292">
        <f>COUNTIF($H$2:$H$2576,Tabla3[[#This Row],[Columna1]])</f>
        <v>0</v>
      </c>
      <c r="C292" s="11" t="s">
        <v>7381</v>
      </c>
      <c r="D292" s="12">
        <v>1235.0648474999998</v>
      </c>
      <c r="E292">
        <f>COUNTIF($H$2:$H$2576,Tabla3[[#This Row],[Columna1]])</f>
        <v>0</v>
      </c>
      <c r="G292" t="s">
        <v>451</v>
      </c>
      <c r="H292" t="s">
        <v>4067</v>
      </c>
    </row>
    <row r="293" spans="1:8" hidden="1">
      <c r="A293" s="11" t="s">
        <v>7382</v>
      </c>
      <c r="B293">
        <f>COUNTIF($H$2:$H$2576,Tabla3[[#This Row],[Columna1]])</f>
        <v>0</v>
      </c>
      <c r="C293" s="11" t="s">
        <v>7383</v>
      </c>
      <c r="D293" s="12">
        <v>1579.8354412499998</v>
      </c>
      <c r="E293">
        <f>COUNTIF($H$2:$H$2576,Tabla3[[#This Row],[Columna1]])</f>
        <v>0</v>
      </c>
      <c r="G293" t="s">
        <v>452</v>
      </c>
      <c r="H293" t="s">
        <v>4068</v>
      </c>
    </row>
    <row r="294" spans="1:8" hidden="1">
      <c r="A294" s="11" t="s">
        <v>7384</v>
      </c>
      <c r="B294">
        <f>COUNTIF($H$2:$H$2576,Tabla3[[#This Row],[Columna1]])</f>
        <v>0</v>
      </c>
      <c r="C294" s="11" t="s">
        <v>7385</v>
      </c>
      <c r="D294" s="12">
        <v>544.98460499999999</v>
      </c>
      <c r="E294">
        <f>COUNTIF($H$2:$H$2576,Tabla3[[#This Row],[Columna1]])</f>
        <v>0</v>
      </c>
      <c r="G294" t="s">
        <v>453</v>
      </c>
      <c r="H294" t="s">
        <v>4069</v>
      </c>
    </row>
    <row r="295" spans="1:8" hidden="1">
      <c r="A295" s="11" t="s">
        <v>7386</v>
      </c>
      <c r="B295">
        <f>COUNTIF($H$2:$H$2576,Tabla3[[#This Row],[Columna1]])</f>
        <v>0</v>
      </c>
      <c r="C295" s="11" t="s">
        <v>7387</v>
      </c>
      <c r="D295" s="12">
        <v>402.64713224999997</v>
      </c>
      <c r="E295">
        <f>COUNTIF($H$2:$H$2576,Tabla3[[#This Row],[Columna1]])</f>
        <v>0</v>
      </c>
      <c r="G295" t="s">
        <v>454</v>
      </c>
      <c r="H295" t="s">
        <v>4070</v>
      </c>
    </row>
    <row r="296" spans="1:8" hidden="1">
      <c r="A296" s="11" t="s">
        <v>7388</v>
      </c>
      <c r="B296">
        <f>COUNTIF($H$2:$H$2576,Tabla3[[#This Row],[Columna1]])</f>
        <v>0</v>
      </c>
      <c r="C296" s="11" t="s">
        <v>7389</v>
      </c>
      <c r="D296" s="12">
        <v>209.78223749999998</v>
      </c>
      <c r="E296">
        <f>COUNTIF($H$2:$H$2576,Tabla3[[#This Row],[Columna1]])</f>
        <v>0</v>
      </c>
      <c r="G296" t="s">
        <v>455</v>
      </c>
      <c r="H296" t="s">
        <v>4071</v>
      </c>
    </row>
    <row r="297" spans="1:8" hidden="1">
      <c r="A297" s="11" t="s">
        <v>7390</v>
      </c>
      <c r="B297">
        <f>COUNTIF($H$2:$H$2576,Tabla3[[#This Row],[Columna1]])</f>
        <v>0</v>
      </c>
      <c r="C297" s="11" t="s">
        <v>7391</v>
      </c>
      <c r="D297" s="12">
        <v>662.34586275000004</v>
      </c>
      <c r="E297">
        <f>COUNTIF($H$2:$H$2576,Tabla3[[#This Row],[Columna1]])</f>
        <v>0</v>
      </c>
      <c r="G297" t="s">
        <v>456</v>
      </c>
      <c r="H297" t="s">
        <v>4072</v>
      </c>
    </row>
    <row r="298" spans="1:8" hidden="1">
      <c r="A298" s="11" t="s">
        <v>7392</v>
      </c>
      <c r="B298">
        <f>COUNTIF($H$2:$H$2576,Tabla3[[#This Row],[Columna1]])</f>
        <v>0</v>
      </c>
      <c r="C298" s="11" t="s">
        <v>7393</v>
      </c>
      <c r="D298" s="12">
        <v>530.25043499999992</v>
      </c>
      <c r="E298">
        <f>COUNTIF($H$2:$H$2576,Tabla3[[#This Row],[Columna1]])</f>
        <v>0</v>
      </c>
      <c r="G298" t="s">
        <v>457</v>
      </c>
      <c r="H298" t="s">
        <v>4073</v>
      </c>
    </row>
    <row r="299" spans="1:8" hidden="1">
      <c r="A299" s="11" t="s">
        <v>7394</v>
      </c>
      <c r="B299">
        <f>COUNTIF($H$2:$H$2576,Tabla3[[#This Row],[Columna1]])</f>
        <v>0</v>
      </c>
      <c r="C299" s="11" t="s">
        <v>7395</v>
      </c>
      <c r="D299" s="12">
        <v>305.6262165</v>
      </c>
      <c r="E299">
        <f>COUNTIF($H$2:$H$2576,Tabla3[[#This Row],[Columna1]])</f>
        <v>0</v>
      </c>
      <c r="G299" t="s">
        <v>458</v>
      </c>
      <c r="H299" t="s">
        <v>4074</v>
      </c>
    </row>
    <row r="300" spans="1:8" hidden="1">
      <c r="A300" s="11" t="s">
        <v>7396</v>
      </c>
      <c r="B300">
        <f>COUNTIF($H$2:$H$2576,Tabla3[[#This Row],[Columna1]])</f>
        <v>0</v>
      </c>
      <c r="C300" s="11" t="s">
        <v>7397</v>
      </c>
      <c r="D300" s="12">
        <v>583.6887539999999</v>
      </c>
      <c r="E300">
        <f>COUNTIF($H$2:$H$2576,Tabla3[[#This Row],[Columna1]])</f>
        <v>0</v>
      </c>
      <c r="G300" t="s">
        <v>459</v>
      </c>
      <c r="H300" t="s">
        <v>4075</v>
      </c>
    </row>
    <row r="301" spans="1:8" hidden="1">
      <c r="A301" s="11" t="s">
        <v>7398</v>
      </c>
      <c r="B301">
        <f>COUNTIF($H$2:$H$2576,Tabla3[[#This Row],[Columna1]])</f>
        <v>0</v>
      </c>
      <c r="C301" s="11" t="s">
        <v>7399</v>
      </c>
      <c r="D301" s="12">
        <v>561.83905800000002</v>
      </c>
      <c r="E301">
        <f>COUNTIF($H$2:$H$2576,Tabla3[[#This Row],[Columna1]])</f>
        <v>0</v>
      </c>
      <c r="G301" t="s">
        <v>460</v>
      </c>
      <c r="H301" t="s">
        <v>4076</v>
      </c>
    </row>
    <row r="302" spans="1:8" hidden="1">
      <c r="A302" s="11" t="s">
        <v>7400</v>
      </c>
      <c r="B302">
        <f>COUNTIF($H$2:$H$2576,Tabla3[[#This Row],[Columna1]])</f>
        <v>0</v>
      </c>
      <c r="C302" s="11" t="s">
        <v>7401</v>
      </c>
      <c r="D302" s="12">
        <v>879.42331124999998</v>
      </c>
      <c r="E302">
        <f>COUNTIF($H$2:$H$2576,Tabla3[[#This Row],[Columna1]])</f>
        <v>0</v>
      </c>
      <c r="G302" t="s">
        <v>461</v>
      </c>
      <c r="H302" t="s">
        <v>4077</v>
      </c>
    </row>
    <row r="303" spans="1:8" hidden="1">
      <c r="A303" s="11" t="s">
        <v>7402</v>
      </c>
      <c r="B303">
        <f>COUNTIF($H$2:$H$2576,Tabla3[[#This Row],[Columna1]])</f>
        <v>0</v>
      </c>
      <c r="C303" s="11" t="s">
        <v>7403</v>
      </c>
      <c r="D303" s="12">
        <v>718.58726775000002</v>
      </c>
      <c r="E303">
        <f>COUNTIF($H$2:$H$2576,Tabla3[[#This Row],[Columna1]])</f>
        <v>0</v>
      </c>
      <c r="G303" t="s">
        <v>462</v>
      </c>
      <c r="H303" t="s">
        <v>4078</v>
      </c>
    </row>
    <row r="304" spans="1:8" hidden="1">
      <c r="A304" s="11" t="s">
        <v>7404</v>
      </c>
      <c r="B304">
        <f>COUNTIF($H$2:$H$2576,Tabla3[[#This Row],[Columna1]])</f>
        <v>0</v>
      </c>
      <c r="C304" s="11" t="s">
        <v>7405</v>
      </c>
      <c r="D304" s="12">
        <v>908.64009224999995</v>
      </c>
      <c r="E304">
        <f>COUNTIF($H$2:$H$2576,Tabla3[[#This Row],[Columna1]])</f>
        <v>0</v>
      </c>
      <c r="G304" t="s">
        <v>463</v>
      </c>
      <c r="H304" t="s">
        <v>4079</v>
      </c>
    </row>
    <row r="305" spans="1:8" hidden="1">
      <c r="A305" s="11" t="s">
        <v>7406</v>
      </c>
      <c r="B305">
        <f>COUNTIF($H$2:$H$2576,Tabla3[[#This Row],[Columna1]])</f>
        <v>0</v>
      </c>
      <c r="C305" s="11" t="s">
        <v>7407</v>
      </c>
      <c r="D305" s="12">
        <v>434.14591274999998</v>
      </c>
      <c r="E305">
        <f>COUNTIF($H$2:$H$2576,Tabla3[[#This Row],[Columna1]])</f>
        <v>0</v>
      </c>
      <c r="G305" t="s">
        <v>464</v>
      </c>
      <c r="H305" t="s">
        <v>4080</v>
      </c>
    </row>
    <row r="306" spans="1:8" hidden="1">
      <c r="A306" s="11" t="s">
        <v>7408</v>
      </c>
      <c r="B306">
        <f>COUNTIF($H$2:$H$2576,Tabla3[[#This Row],[Columna1]])</f>
        <v>0</v>
      </c>
      <c r="C306" s="11" t="s">
        <v>7409</v>
      </c>
      <c r="D306" s="12">
        <v>753.65279550000002</v>
      </c>
      <c r="E306">
        <f>COUNTIF($H$2:$H$2576,Tabla3[[#This Row],[Columna1]])</f>
        <v>0</v>
      </c>
      <c r="G306" t="s">
        <v>465</v>
      </c>
      <c r="H306" t="s">
        <v>4081</v>
      </c>
    </row>
    <row r="307" spans="1:8" hidden="1">
      <c r="A307" s="11" t="s">
        <v>7410</v>
      </c>
      <c r="B307">
        <f>COUNTIF($H$2:$H$2576,Tabla3[[#This Row],[Columna1]])</f>
        <v>0</v>
      </c>
      <c r="C307" s="11" t="s">
        <v>7411</v>
      </c>
      <c r="D307" s="12">
        <v>650.21712525000009</v>
      </c>
      <c r="E307">
        <f>COUNTIF($H$2:$H$2576,Tabla3[[#This Row],[Columna1]])</f>
        <v>0</v>
      </c>
      <c r="G307" t="s">
        <v>466</v>
      </c>
      <c r="H307" t="s">
        <v>4082</v>
      </c>
    </row>
    <row r="308" spans="1:8" hidden="1">
      <c r="A308" s="11" t="s">
        <v>7412</v>
      </c>
      <c r="B308">
        <f>COUNTIF($H$2:$H$2576,Tabla3[[#This Row],[Columna1]])</f>
        <v>0</v>
      </c>
      <c r="C308" s="11" t="s">
        <v>7413</v>
      </c>
      <c r="D308" s="12">
        <v>142.77770099999998</v>
      </c>
      <c r="E308">
        <f>COUNTIF($H$2:$H$2576,Tabla3[[#This Row],[Columna1]])</f>
        <v>0</v>
      </c>
      <c r="G308" t="s">
        <v>467</v>
      </c>
      <c r="H308" t="s">
        <v>4083</v>
      </c>
    </row>
    <row r="309" spans="1:8" hidden="1">
      <c r="A309" s="11" t="s">
        <v>7414</v>
      </c>
      <c r="B309">
        <f>COUNTIF($H$2:$H$2576,Tabla3[[#This Row],[Columna1]])</f>
        <v>0</v>
      </c>
      <c r="C309" s="11" t="s">
        <v>7415</v>
      </c>
      <c r="D309" s="12">
        <v>99.868922999999981</v>
      </c>
      <c r="E309">
        <f>COUNTIF($H$2:$H$2576,Tabla3[[#This Row],[Columna1]])</f>
        <v>0</v>
      </c>
      <c r="G309" t="s">
        <v>468</v>
      </c>
      <c r="H309" t="s">
        <v>4084</v>
      </c>
    </row>
    <row r="310" spans="1:8" hidden="1">
      <c r="A310" s="11" t="s">
        <v>7416</v>
      </c>
      <c r="B310">
        <f>COUNTIF($H$2:$H$2576,Tabla3[[#This Row],[Columna1]])</f>
        <v>0</v>
      </c>
      <c r="C310" s="11" t="s">
        <v>7417</v>
      </c>
      <c r="D310" s="12">
        <v>186.12670724999998</v>
      </c>
      <c r="E310">
        <f>COUNTIF($H$2:$H$2576,Tabla3[[#This Row],[Columna1]])</f>
        <v>0</v>
      </c>
      <c r="G310" t="s">
        <v>469</v>
      </c>
      <c r="H310" t="s">
        <v>4085</v>
      </c>
    </row>
    <row r="311" spans="1:8" hidden="1">
      <c r="A311" s="11" t="s">
        <v>7418</v>
      </c>
      <c r="B311">
        <f>COUNTIF($H$2:$H$2576,Tabla3[[#This Row],[Columna1]])</f>
        <v>0</v>
      </c>
      <c r="C311" s="11" t="s">
        <v>7419</v>
      </c>
      <c r="D311" s="12">
        <v>154.744722</v>
      </c>
      <c r="E311">
        <f>COUNTIF($H$2:$H$2576,Tabla3[[#This Row],[Columna1]])</f>
        <v>0</v>
      </c>
      <c r="G311" t="s">
        <v>470</v>
      </c>
      <c r="H311" t="s">
        <v>4086</v>
      </c>
    </row>
    <row r="312" spans="1:8" hidden="1">
      <c r="A312" s="11" t="s">
        <v>7420</v>
      </c>
      <c r="B312">
        <f>COUNTIF($H$2:$H$2576,Tabla3[[#This Row],[Columna1]])</f>
        <v>0</v>
      </c>
      <c r="C312" s="11" t="s">
        <v>7421</v>
      </c>
      <c r="D312" s="12">
        <v>192.89184749999995</v>
      </c>
      <c r="E312">
        <f>COUNTIF($H$2:$H$2576,Tabla3[[#This Row],[Columna1]])</f>
        <v>0</v>
      </c>
      <c r="G312" t="s">
        <v>471</v>
      </c>
      <c r="H312" t="s">
        <v>4087</v>
      </c>
    </row>
    <row r="313" spans="1:8" hidden="1">
      <c r="A313" s="11" t="s">
        <v>7422</v>
      </c>
      <c r="B313">
        <f>COUNTIF($H$2:$H$2576,Tabla3[[#This Row],[Columna1]])</f>
        <v>0</v>
      </c>
      <c r="C313" s="11" t="s">
        <v>7423</v>
      </c>
      <c r="D313" s="12">
        <v>182.48808600000001</v>
      </c>
      <c r="E313">
        <f>COUNTIF($H$2:$H$2576,Tabla3[[#This Row],[Columna1]])</f>
        <v>0</v>
      </c>
      <c r="G313" t="s">
        <v>479</v>
      </c>
      <c r="H313" t="s">
        <v>4091</v>
      </c>
    </row>
    <row r="314" spans="1:8" hidden="1">
      <c r="A314" s="11" t="s">
        <v>7424</v>
      </c>
      <c r="B314">
        <f>COUNTIF($H$2:$H$2576,Tabla3[[#This Row],[Columna1]])</f>
        <v>0</v>
      </c>
      <c r="C314" s="11" t="s">
        <v>7425</v>
      </c>
      <c r="D314" s="12">
        <v>790.67688974999999</v>
      </c>
      <c r="E314">
        <f>COUNTIF($H$2:$H$2576,Tabla3[[#This Row],[Columna1]])</f>
        <v>0</v>
      </c>
      <c r="G314" t="s">
        <v>480</v>
      </c>
      <c r="H314" t="s">
        <v>4092</v>
      </c>
    </row>
    <row r="315" spans="1:8" hidden="1">
      <c r="A315" s="11" t="s">
        <v>7426</v>
      </c>
      <c r="B315">
        <f>COUNTIF($H$2:$H$2576,Tabla3[[#This Row],[Columna1]])</f>
        <v>0</v>
      </c>
      <c r="C315" s="11" t="s">
        <v>7427</v>
      </c>
      <c r="D315" s="12">
        <v>790.67688974999999</v>
      </c>
      <c r="E315">
        <f>COUNTIF($H$2:$H$2576,Tabla3[[#This Row],[Columna1]])</f>
        <v>0</v>
      </c>
      <c r="G315" t="s">
        <v>481</v>
      </c>
      <c r="H315" t="s">
        <v>4093</v>
      </c>
    </row>
    <row r="316" spans="1:8" hidden="1">
      <c r="A316" s="11" t="s">
        <v>7428</v>
      </c>
      <c r="B316">
        <f>COUNTIF($H$2:$H$2576,Tabla3[[#This Row],[Columna1]])</f>
        <v>0</v>
      </c>
      <c r="C316" s="11" t="s">
        <v>7429</v>
      </c>
      <c r="D316" s="12">
        <v>538.98312599999997</v>
      </c>
      <c r="E316">
        <f>COUNTIF($H$2:$H$2576,Tabla3[[#This Row],[Columna1]])</f>
        <v>0</v>
      </c>
      <c r="G316" t="s">
        <v>482</v>
      </c>
      <c r="H316" t="s">
        <v>4094</v>
      </c>
    </row>
    <row r="317" spans="1:8" hidden="1">
      <c r="A317" s="11" t="s">
        <v>7430</v>
      </c>
      <c r="B317">
        <f>COUNTIF($H$2:$H$2576,Tabla3[[#This Row],[Columna1]])</f>
        <v>0</v>
      </c>
      <c r="C317" s="11" t="s">
        <v>7431</v>
      </c>
      <c r="D317" s="12">
        <v>538.98312599999997</v>
      </c>
      <c r="E317">
        <f>COUNTIF($H$2:$H$2576,Tabla3[[#This Row],[Columna1]])</f>
        <v>0</v>
      </c>
      <c r="G317" t="s">
        <v>483</v>
      </c>
      <c r="H317" t="s">
        <v>4095</v>
      </c>
    </row>
    <row r="318" spans="1:8" hidden="1">
      <c r="A318" s="11" t="s">
        <v>7432</v>
      </c>
      <c r="B318">
        <f>COUNTIF($H$2:$H$2576,Tabla3[[#This Row],[Columna1]])</f>
        <v>0</v>
      </c>
      <c r="C318" s="11" t="s">
        <v>7433</v>
      </c>
      <c r="D318" s="12">
        <v>194.05979999999997</v>
      </c>
      <c r="E318">
        <f>COUNTIF($H$2:$H$2576,Tabla3[[#This Row],[Columna1]])</f>
        <v>0</v>
      </c>
      <c r="G318" t="s">
        <v>484</v>
      </c>
      <c r="H318" t="s">
        <v>4096</v>
      </c>
    </row>
    <row r="319" spans="1:8" hidden="1">
      <c r="A319" s="11" t="s">
        <v>7434</v>
      </c>
      <c r="B319">
        <f>COUNTIF($H$2:$H$2576,Tabla3[[#This Row],[Columna1]])</f>
        <v>0</v>
      </c>
      <c r="C319" s="11" t="s">
        <v>7435</v>
      </c>
      <c r="D319" s="12">
        <v>304.89849224999995</v>
      </c>
      <c r="E319">
        <f>COUNTIF($H$2:$H$2576,Tabla3[[#This Row],[Columna1]])</f>
        <v>0</v>
      </c>
      <c r="G319" t="s">
        <v>485</v>
      </c>
      <c r="H319" t="s">
        <v>4097</v>
      </c>
    </row>
    <row r="320" spans="1:8" hidden="1">
      <c r="A320" s="11" t="s">
        <v>7436</v>
      </c>
      <c r="B320">
        <f>COUNTIF($H$2:$H$2576,Tabla3[[#This Row],[Columna1]])</f>
        <v>0</v>
      </c>
      <c r="C320" s="11" t="s">
        <v>7437</v>
      </c>
      <c r="D320" s="12">
        <v>115.40269124999999</v>
      </c>
      <c r="E320">
        <f>COUNTIF($H$2:$H$2576,Tabla3[[#This Row],[Columna1]])</f>
        <v>0</v>
      </c>
      <c r="G320" t="s">
        <v>486</v>
      </c>
      <c r="H320" t="s">
        <v>4098</v>
      </c>
    </row>
    <row r="321" spans="1:8" hidden="1">
      <c r="A321" s="11" t="s">
        <v>7438</v>
      </c>
      <c r="B321">
        <f>COUNTIF($H$2:$H$2576,Tabla3[[#This Row],[Columna1]])</f>
        <v>0</v>
      </c>
      <c r="C321" s="11" t="s">
        <v>7439</v>
      </c>
      <c r="D321" s="12">
        <v>92.501837999999992</v>
      </c>
      <c r="E321">
        <f>COUNTIF($H$2:$H$2576,Tabla3[[#This Row],[Columna1]])</f>
        <v>0</v>
      </c>
      <c r="G321" t="s">
        <v>487</v>
      </c>
      <c r="H321" t="s">
        <v>4099</v>
      </c>
    </row>
    <row r="322" spans="1:8" hidden="1">
      <c r="A322" s="11" t="s">
        <v>7440</v>
      </c>
      <c r="B322">
        <f>COUNTIF($H$2:$H$2576,Tabla3[[#This Row],[Columna1]])</f>
        <v>0</v>
      </c>
      <c r="C322" s="11" t="s">
        <v>7441</v>
      </c>
      <c r="D322" s="12">
        <v>130.72982174999999</v>
      </c>
      <c r="E322">
        <f>COUNTIF($H$2:$H$2576,Tabla3[[#This Row],[Columna1]])</f>
        <v>0</v>
      </c>
      <c r="G322" t="s">
        <v>488</v>
      </c>
      <c r="H322" t="s">
        <v>4100</v>
      </c>
    </row>
    <row r="323" spans="1:8" hidden="1">
      <c r="A323" s="11" t="s">
        <v>7442</v>
      </c>
      <c r="B323">
        <f>COUNTIF($H$2:$H$2576,Tabla3[[#This Row],[Columna1]])</f>
        <v>0</v>
      </c>
      <c r="C323" s="11" t="s">
        <v>7443</v>
      </c>
      <c r="D323" s="12">
        <v>127.48650749999999</v>
      </c>
      <c r="E323">
        <f>COUNTIF($H$2:$H$2576,Tabla3[[#This Row],[Columna1]])</f>
        <v>0</v>
      </c>
      <c r="G323" t="s">
        <v>489</v>
      </c>
      <c r="H323" t="s">
        <v>4101</v>
      </c>
    </row>
    <row r="324" spans="1:8" hidden="1">
      <c r="A324" s="11" t="s">
        <v>7444</v>
      </c>
      <c r="B324">
        <f>COUNTIF($H$2:$H$2576,Tabla3[[#This Row],[Columna1]])</f>
        <v>0</v>
      </c>
      <c r="C324" s="11" t="s">
        <v>7445</v>
      </c>
      <c r="D324" s="12">
        <v>133.29033300000003</v>
      </c>
      <c r="E324">
        <f>COUNTIF($H$2:$H$2576,Tabla3[[#This Row],[Columna1]])</f>
        <v>0</v>
      </c>
      <c r="G324" t="s">
        <v>490</v>
      </c>
      <c r="H324" t="s">
        <v>4102</v>
      </c>
    </row>
    <row r="325" spans="1:8" hidden="1">
      <c r="A325" s="11" t="s">
        <v>7446</v>
      </c>
      <c r="B325">
        <f>COUNTIF($H$2:$H$2576,Tabla3[[#This Row],[Columna1]])</f>
        <v>0</v>
      </c>
      <c r="C325" s="11" t="s">
        <v>7447</v>
      </c>
      <c r="D325" s="12">
        <v>271.02786975000004</v>
      </c>
      <c r="E325">
        <f>COUNTIF($H$2:$H$2576,Tabla3[[#This Row],[Columna1]])</f>
        <v>0</v>
      </c>
      <c r="G325" t="s">
        <v>491</v>
      </c>
      <c r="H325" t="s">
        <v>4103</v>
      </c>
    </row>
    <row r="326" spans="1:8" hidden="1">
      <c r="A326" s="11" t="s">
        <v>7448</v>
      </c>
      <c r="B326">
        <f>COUNTIF($H$2:$H$2576,Tabla3[[#This Row],[Columna1]])</f>
        <v>0</v>
      </c>
      <c r="C326" s="11" t="s">
        <v>7449</v>
      </c>
      <c r="D326" s="12">
        <v>338.63435099999998</v>
      </c>
      <c r="E326">
        <f>COUNTIF($H$2:$H$2576,Tabla3[[#This Row],[Columna1]])</f>
        <v>0</v>
      </c>
      <c r="G326" t="s">
        <v>492</v>
      </c>
      <c r="H326" t="s">
        <v>4104</v>
      </c>
    </row>
    <row r="327" spans="1:8" hidden="1">
      <c r="A327" s="11" t="s">
        <v>7450</v>
      </c>
      <c r="B327">
        <f>COUNTIF($H$2:$H$2576,Tabla3[[#This Row],[Columna1]])</f>
        <v>0</v>
      </c>
      <c r="C327" s="11" t="s">
        <v>7451</v>
      </c>
      <c r="D327" s="12">
        <v>454.63898700000004</v>
      </c>
      <c r="E327">
        <f>COUNTIF($H$2:$H$2576,Tabla3[[#This Row],[Columna1]])</f>
        <v>0</v>
      </c>
      <c r="G327" t="s">
        <v>493</v>
      </c>
      <c r="H327" t="s">
        <v>4105</v>
      </c>
    </row>
    <row r="328" spans="1:8" hidden="1">
      <c r="A328" s="11"/>
      <c r="B328">
        <f>COUNTIF($H$2:$H$2576,Tabla3[[#This Row],[Columna1]])</f>
        <v>0</v>
      </c>
      <c r="C328" s="11"/>
      <c r="D328" s="12">
        <v>0</v>
      </c>
      <c r="E328">
        <f>COUNTIF($H$2:$H$2576,Tabla3[[#This Row],[Columna1]])</f>
        <v>0</v>
      </c>
      <c r="G328" t="s">
        <v>494</v>
      </c>
      <c r="H328" t="s">
        <v>4106</v>
      </c>
    </row>
    <row r="329" spans="1:8" hidden="1">
      <c r="A329" s="11"/>
      <c r="B329">
        <f>COUNTIF($H$2:$H$2576,Tabla3[[#This Row],[Columna1]])</f>
        <v>0</v>
      </c>
      <c r="C329" s="11" t="s">
        <v>150</v>
      </c>
      <c r="D329" s="12">
        <v>0</v>
      </c>
      <c r="E329">
        <f>COUNTIF($H$2:$H$2576,Tabla3[[#This Row],[Columna1]])</f>
        <v>0</v>
      </c>
      <c r="G329" t="s">
        <v>497</v>
      </c>
      <c r="H329" t="s">
        <v>4107</v>
      </c>
    </row>
    <row r="330" spans="1:8">
      <c r="A330" s="11" t="s">
        <v>3795</v>
      </c>
      <c r="B330">
        <f>COUNTIF($H$2:$H$2576,Tabla3[[#This Row],[Columna1]])</f>
        <v>1</v>
      </c>
      <c r="C330" s="11" t="s">
        <v>151</v>
      </c>
      <c r="D330" s="12">
        <v>170.01794699999999</v>
      </c>
      <c r="E330">
        <f>COUNTIF($H$2:$H$2576,Tabla3[[#This Row],[Columna1]])</f>
        <v>1</v>
      </c>
      <c r="G330" t="s">
        <v>498</v>
      </c>
      <c r="H330" t="s">
        <v>4108</v>
      </c>
    </row>
    <row r="331" spans="1:8">
      <c r="A331" s="11" t="s">
        <v>3796</v>
      </c>
      <c r="B331">
        <f>COUNTIF($H$2:$H$2576,Tabla3[[#This Row],[Columna1]])</f>
        <v>1</v>
      </c>
      <c r="C331" s="11" t="s">
        <v>152</v>
      </c>
      <c r="D331" s="12">
        <v>213.95092949999997</v>
      </c>
      <c r="E331">
        <f>COUNTIF($H$2:$H$2576,Tabla3[[#This Row],[Columna1]])</f>
        <v>1</v>
      </c>
      <c r="G331" t="s">
        <v>499</v>
      </c>
      <c r="H331" t="s">
        <v>4109</v>
      </c>
    </row>
    <row r="332" spans="1:8">
      <c r="A332" s="11" t="s">
        <v>3797</v>
      </c>
      <c r="B332">
        <f>COUNTIF($H$2:$H$2576,Tabla3[[#This Row],[Columna1]])</f>
        <v>1</v>
      </c>
      <c r="C332" s="11" t="s">
        <v>153</v>
      </c>
      <c r="D332" s="12">
        <v>258.82725825</v>
      </c>
      <c r="E332">
        <f>COUNTIF($H$2:$H$2576,Tabla3[[#This Row],[Columna1]])</f>
        <v>1</v>
      </c>
      <c r="G332" t="s">
        <v>500</v>
      </c>
      <c r="H332" t="s">
        <v>4110</v>
      </c>
    </row>
    <row r="333" spans="1:8">
      <c r="A333" s="11" t="s">
        <v>3798</v>
      </c>
      <c r="B333">
        <f>COUNTIF($H$2:$H$2576,Tabla3[[#This Row],[Columna1]])</f>
        <v>1</v>
      </c>
      <c r="C333" s="11" t="s">
        <v>154</v>
      </c>
      <c r="D333" s="12">
        <v>268.62009074999997</v>
      </c>
      <c r="E333">
        <f>COUNTIF($H$2:$H$2576,Tabla3[[#This Row],[Columna1]])</f>
        <v>1</v>
      </c>
      <c r="G333" t="s">
        <v>501</v>
      </c>
      <c r="H333" t="s">
        <v>4111</v>
      </c>
    </row>
    <row r="334" spans="1:8">
      <c r="A334" s="11" t="s">
        <v>3799</v>
      </c>
      <c r="B334">
        <f>COUNTIF($H$2:$H$2576,Tabla3[[#This Row],[Columna1]])</f>
        <v>1</v>
      </c>
      <c r="C334" s="11" t="s">
        <v>155</v>
      </c>
      <c r="D334" s="12">
        <v>339.96402</v>
      </c>
      <c r="E334">
        <f>COUNTIF($H$2:$H$2576,Tabla3[[#This Row],[Columna1]])</f>
        <v>1</v>
      </c>
      <c r="G334" t="s">
        <v>502</v>
      </c>
      <c r="H334" t="s">
        <v>4112</v>
      </c>
    </row>
    <row r="335" spans="1:8">
      <c r="A335" s="11" t="s">
        <v>3800</v>
      </c>
      <c r="B335">
        <f>COUNTIF($H$2:$H$2576,Tabla3[[#This Row],[Columna1]])</f>
        <v>1</v>
      </c>
      <c r="C335" s="11" t="s">
        <v>156</v>
      </c>
      <c r="D335" s="12">
        <v>509.9639985</v>
      </c>
      <c r="E335">
        <f>COUNTIF($H$2:$H$2576,Tabla3[[#This Row],[Columna1]])</f>
        <v>1</v>
      </c>
      <c r="G335" t="s">
        <v>503</v>
      </c>
      <c r="H335" t="s">
        <v>4113</v>
      </c>
    </row>
    <row r="336" spans="1:8">
      <c r="A336" s="11" t="s">
        <v>3801</v>
      </c>
      <c r="B336">
        <f>COUNTIF($H$2:$H$2576,Tabla3[[#This Row],[Columna1]])</f>
        <v>1</v>
      </c>
      <c r="C336" s="11" t="s">
        <v>157</v>
      </c>
      <c r="D336" s="12">
        <v>118.87061174999999</v>
      </c>
      <c r="E336">
        <f>COUNTIF($H$2:$H$2576,Tabla3[[#This Row],[Columna1]])</f>
        <v>1</v>
      </c>
      <c r="G336" t="s">
        <v>504</v>
      </c>
      <c r="H336" t="s">
        <v>4114</v>
      </c>
    </row>
    <row r="337" spans="1:8">
      <c r="A337" s="11" t="s">
        <v>3802</v>
      </c>
      <c r="B337">
        <f>COUNTIF($H$2:$H$2576,Tabla3[[#This Row],[Columna1]])</f>
        <v>1</v>
      </c>
      <c r="C337" s="11" t="s">
        <v>158</v>
      </c>
      <c r="D337" s="12">
        <v>193.72738274999998</v>
      </c>
      <c r="E337">
        <f>COUNTIF($H$2:$H$2576,Tabla3[[#This Row],[Columna1]])</f>
        <v>1</v>
      </c>
      <c r="G337" t="s">
        <v>505</v>
      </c>
      <c r="H337" t="s">
        <v>4115</v>
      </c>
    </row>
    <row r="338" spans="1:8">
      <c r="A338" s="11" t="s">
        <v>3803</v>
      </c>
      <c r="B338">
        <f>COUNTIF($H$2:$H$2576,Tabla3[[#This Row],[Columna1]])</f>
        <v>1</v>
      </c>
      <c r="C338" s="11" t="s">
        <v>159</v>
      </c>
      <c r="D338" s="12">
        <v>287.33428350000003</v>
      </c>
      <c r="E338">
        <f>COUNTIF($H$2:$H$2576,Tabla3[[#This Row],[Columna1]])</f>
        <v>1</v>
      </c>
      <c r="G338" t="s">
        <v>506</v>
      </c>
      <c r="H338" t="s">
        <v>4116</v>
      </c>
    </row>
    <row r="339" spans="1:8">
      <c r="A339" s="11" t="s">
        <v>3804</v>
      </c>
      <c r="B339">
        <f>COUNTIF($H$2:$H$2576,Tabla3[[#This Row],[Columna1]])</f>
        <v>1</v>
      </c>
      <c r="C339" s="11" t="s">
        <v>160</v>
      </c>
      <c r="D339" s="12">
        <v>873.03550949999999</v>
      </c>
      <c r="E339">
        <f>COUNTIF($H$2:$H$2576,Tabla3[[#This Row],[Columna1]])</f>
        <v>1</v>
      </c>
      <c r="G339" t="s">
        <v>507</v>
      </c>
      <c r="H339" t="s">
        <v>4117</v>
      </c>
    </row>
    <row r="340" spans="1:8">
      <c r="A340" s="11" t="s">
        <v>3805</v>
      </c>
      <c r="B340">
        <f>COUNTIF($H$2:$H$2576,Tabla3[[#This Row],[Columna1]])</f>
        <v>1</v>
      </c>
      <c r="C340" s="11" t="s">
        <v>161</v>
      </c>
      <c r="D340" s="12">
        <v>1183.4233785000001</v>
      </c>
      <c r="E340">
        <f>COUNTIF($H$2:$H$2576,Tabla3[[#This Row],[Columna1]])</f>
        <v>1</v>
      </c>
      <c r="G340" t="s">
        <v>508</v>
      </c>
      <c r="H340" t="s">
        <v>4118</v>
      </c>
    </row>
    <row r="341" spans="1:8">
      <c r="A341" s="11" t="s">
        <v>3806</v>
      </c>
      <c r="B341">
        <f>COUNTIF($H$2:$H$2576,Tabla3[[#This Row],[Columna1]])</f>
        <v>1</v>
      </c>
      <c r="C341" s="11" t="s">
        <v>162</v>
      </c>
      <c r="D341" s="12">
        <v>1257.0762599999998</v>
      </c>
      <c r="E341">
        <f>COUNTIF($H$2:$H$2576,Tabla3[[#This Row],[Columna1]])</f>
        <v>1</v>
      </c>
      <c r="G341" t="s">
        <v>509</v>
      </c>
      <c r="H341" t="s">
        <v>4119</v>
      </c>
    </row>
    <row r="342" spans="1:8">
      <c r="A342" s="11" t="s">
        <v>3807</v>
      </c>
      <c r="B342">
        <f>COUNTIF($H$2:$H$2576,Tabla3[[#This Row],[Columna1]])</f>
        <v>1</v>
      </c>
      <c r="C342" s="11" t="s">
        <v>163</v>
      </c>
      <c r="D342" s="12">
        <v>1975.0795515</v>
      </c>
      <c r="E342">
        <f>COUNTIF($H$2:$H$2576,Tabla3[[#This Row],[Columna1]])</f>
        <v>1</v>
      </c>
      <c r="G342" t="s">
        <v>510</v>
      </c>
      <c r="H342" t="s">
        <v>4120</v>
      </c>
    </row>
    <row r="343" spans="1:8">
      <c r="A343" s="11" t="s">
        <v>3808</v>
      </c>
      <c r="B343">
        <f>COUNTIF($H$2:$H$2576,Tabla3[[#This Row],[Columna1]])</f>
        <v>1</v>
      </c>
      <c r="C343" s="11" t="s">
        <v>164</v>
      </c>
      <c r="D343" s="12">
        <v>2354.9336414999998</v>
      </c>
      <c r="E343">
        <f>COUNTIF($H$2:$H$2576,Tabla3[[#This Row],[Columna1]])</f>
        <v>1</v>
      </c>
      <c r="G343" t="s">
        <v>511</v>
      </c>
      <c r="H343" t="s">
        <v>4121</v>
      </c>
    </row>
    <row r="344" spans="1:8">
      <c r="A344" s="11" t="s">
        <v>3809</v>
      </c>
      <c r="B344">
        <f>COUNTIF($H$2:$H$2576,Tabla3[[#This Row],[Columna1]])</f>
        <v>1</v>
      </c>
      <c r="C344" s="11" t="s">
        <v>165</v>
      </c>
      <c r="D344" s="12">
        <v>1003.7383785</v>
      </c>
      <c r="E344">
        <f>COUNTIF($H$2:$H$2576,Tabla3[[#This Row],[Columna1]])</f>
        <v>1</v>
      </c>
      <c r="G344" t="s">
        <v>512</v>
      </c>
      <c r="H344" t="s">
        <v>4122</v>
      </c>
    </row>
    <row r="345" spans="1:8">
      <c r="A345" s="11" t="s">
        <v>3810</v>
      </c>
      <c r="B345">
        <f>COUNTIF($H$2:$H$2576,Tabla3[[#This Row],[Columna1]])</f>
        <v>1</v>
      </c>
      <c r="C345" s="11" t="s">
        <v>166</v>
      </c>
      <c r="D345" s="12">
        <v>1368.3192435000001</v>
      </c>
      <c r="E345">
        <f>COUNTIF($H$2:$H$2576,Tabla3[[#This Row],[Columna1]])</f>
        <v>1</v>
      </c>
      <c r="G345" t="s">
        <v>513</v>
      </c>
      <c r="H345" t="s">
        <v>4123</v>
      </c>
    </row>
    <row r="346" spans="1:8">
      <c r="A346" s="11" t="s">
        <v>3811</v>
      </c>
      <c r="B346">
        <f>COUNTIF($H$2:$H$2576,Tabla3[[#This Row],[Columna1]])</f>
        <v>1</v>
      </c>
      <c r="C346" s="11" t="s">
        <v>167</v>
      </c>
      <c r="D346" s="12">
        <v>1416.6545084999998</v>
      </c>
      <c r="E346">
        <f>COUNTIF($H$2:$H$2576,Tabla3[[#This Row],[Columna1]])</f>
        <v>1</v>
      </c>
      <c r="G346" t="s">
        <v>514</v>
      </c>
      <c r="H346" t="s">
        <v>4124</v>
      </c>
    </row>
    <row r="347" spans="1:8">
      <c r="A347" s="11" t="s">
        <v>3812</v>
      </c>
      <c r="B347">
        <f>COUNTIF($H$2:$H$2576,Tabla3[[#This Row],[Columna1]])</f>
        <v>1</v>
      </c>
      <c r="C347" s="11" t="s">
        <v>168</v>
      </c>
      <c r="D347" s="12">
        <v>2117.5607722499994</v>
      </c>
      <c r="E347">
        <f>COUNTIF($H$2:$H$2576,Tabla3[[#This Row],[Columna1]])</f>
        <v>1</v>
      </c>
      <c r="G347" t="s">
        <v>515</v>
      </c>
      <c r="H347" t="s">
        <v>4125</v>
      </c>
    </row>
    <row r="348" spans="1:8">
      <c r="A348" s="11" t="s">
        <v>3813</v>
      </c>
      <c r="B348">
        <f>COUNTIF($H$2:$H$2576,Tabla3[[#This Row],[Columna1]])</f>
        <v>1</v>
      </c>
      <c r="C348" s="11" t="s">
        <v>169</v>
      </c>
      <c r="D348" s="12">
        <v>2684.3411677499998</v>
      </c>
      <c r="E348">
        <f>COUNTIF($H$2:$H$2576,Tabla3[[#This Row],[Columna1]])</f>
        <v>1</v>
      </c>
      <c r="G348" t="s">
        <v>516</v>
      </c>
      <c r="H348" t="s">
        <v>4126</v>
      </c>
    </row>
    <row r="349" spans="1:8">
      <c r="A349" s="11" t="s">
        <v>3814</v>
      </c>
      <c r="B349">
        <f>COUNTIF($H$2:$H$2576,Tabla3[[#This Row],[Columna1]])</f>
        <v>1</v>
      </c>
      <c r="C349" s="11" t="s">
        <v>170</v>
      </c>
      <c r="D349" s="12">
        <v>88.476894000000001</v>
      </c>
      <c r="E349">
        <f>COUNTIF($H$2:$H$2576,Tabla3[[#This Row],[Columna1]])</f>
        <v>1</v>
      </c>
      <c r="G349" t="s">
        <v>517</v>
      </c>
      <c r="H349" t="s">
        <v>4127</v>
      </c>
    </row>
    <row r="350" spans="1:8">
      <c r="A350" s="11" t="s">
        <v>3815</v>
      </c>
      <c r="B350">
        <f>COUNTIF($H$2:$H$2576,Tabla3[[#This Row],[Columna1]])</f>
        <v>1</v>
      </c>
      <c r="C350" s="11" t="s">
        <v>171</v>
      </c>
      <c r="D350" s="12">
        <v>139.52540249999998</v>
      </c>
      <c r="E350">
        <f>COUNTIF($H$2:$H$2576,Tabla3[[#This Row],[Columna1]])</f>
        <v>1</v>
      </c>
      <c r="G350" t="s">
        <v>518</v>
      </c>
      <c r="H350" t="s">
        <v>4128</v>
      </c>
    </row>
    <row r="351" spans="1:8">
      <c r="A351" s="11" t="s">
        <v>3816</v>
      </c>
      <c r="B351">
        <f>COUNTIF($H$2:$H$2576,Tabla3[[#This Row],[Columna1]])</f>
        <v>1</v>
      </c>
      <c r="C351" s="11" t="s">
        <v>172</v>
      </c>
      <c r="D351" s="12">
        <v>193.8262095</v>
      </c>
      <c r="E351">
        <f>COUNTIF($H$2:$H$2576,Tabla3[[#This Row],[Columna1]])</f>
        <v>1</v>
      </c>
      <c r="G351" t="s">
        <v>519</v>
      </c>
      <c r="H351" t="s">
        <v>4129</v>
      </c>
    </row>
    <row r="352" spans="1:8">
      <c r="A352" s="11" t="s">
        <v>3817</v>
      </c>
      <c r="B352">
        <f>COUNTIF($H$2:$H$2576,Tabla3[[#This Row],[Columna1]])</f>
        <v>1</v>
      </c>
      <c r="C352" s="11" t="s">
        <v>173</v>
      </c>
      <c r="D352" s="12">
        <v>784.97189100000003</v>
      </c>
      <c r="E352">
        <f>COUNTIF($H$2:$H$2576,Tabla3[[#This Row],[Columna1]])</f>
        <v>1</v>
      </c>
      <c r="G352" t="s">
        <v>520</v>
      </c>
      <c r="H352" t="s">
        <v>4130</v>
      </c>
    </row>
    <row r="353" spans="1:8">
      <c r="A353" s="11" t="s">
        <v>3818</v>
      </c>
      <c r="B353">
        <f>COUNTIF($H$2:$H$2576,Tabla3[[#This Row],[Columna1]])</f>
        <v>1</v>
      </c>
      <c r="C353" s="11" t="s">
        <v>174</v>
      </c>
      <c r="D353" s="12">
        <v>788.3589532499999</v>
      </c>
      <c r="E353">
        <f>COUNTIF($H$2:$H$2576,Tabla3[[#This Row],[Columna1]])</f>
        <v>1</v>
      </c>
      <c r="G353" t="s">
        <v>521</v>
      </c>
      <c r="H353" t="s">
        <v>4131</v>
      </c>
    </row>
    <row r="354" spans="1:8">
      <c r="A354" s="11" t="s">
        <v>3819</v>
      </c>
      <c r="B354">
        <f>COUNTIF($H$2:$H$2576,Tabla3[[#This Row],[Columna1]])</f>
        <v>1</v>
      </c>
      <c r="C354" s="11" t="s">
        <v>175</v>
      </c>
      <c r="D354" s="12">
        <v>1016.6307772499999</v>
      </c>
      <c r="E354">
        <f>COUNTIF($H$2:$H$2576,Tabla3[[#This Row],[Columna1]])</f>
        <v>1</v>
      </c>
      <c r="G354" t="s">
        <v>522</v>
      </c>
      <c r="H354" t="s">
        <v>4132</v>
      </c>
    </row>
    <row r="355" spans="1:8">
      <c r="A355" s="11" t="s">
        <v>3820</v>
      </c>
      <c r="B355">
        <f>COUNTIF($H$2:$H$2576,Tabla3[[#This Row],[Columna1]])</f>
        <v>1</v>
      </c>
      <c r="C355" s="11" t="s">
        <v>176</v>
      </c>
      <c r="D355" s="12">
        <v>1150.1457164999999</v>
      </c>
      <c r="E355">
        <f>COUNTIF($H$2:$H$2576,Tabla3[[#This Row],[Columna1]])</f>
        <v>1</v>
      </c>
      <c r="G355" t="s">
        <v>523</v>
      </c>
      <c r="H355" t="s">
        <v>4133</v>
      </c>
    </row>
    <row r="356" spans="1:8">
      <c r="A356" s="11" t="s">
        <v>3821</v>
      </c>
      <c r="B356">
        <f>COUNTIF($H$2:$H$2576,Tabla3[[#This Row],[Columna1]])</f>
        <v>1</v>
      </c>
      <c r="C356" s="11" t="s">
        <v>177</v>
      </c>
      <c r="D356" s="12">
        <v>1836.28187325</v>
      </c>
      <c r="E356">
        <f>COUNTIF($H$2:$H$2576,Tabla3[[#This Row],[Columna1]])</f>
        <v>1</v>
      </c>
      <c r="G356" t="s">
        <v>524</v>
      </c>
      <c r="H356" t="s">
        <v>4134</v>
      </c>
    </row>
    <row r="357" spans="1:8">
      <c r="A357" s="11" t="s">
        <v>3822</v>
      </c>
      <c r="B357">
        <f>COUNTIF($H$2:$H$2576,Tabla3[[#This Row],[Columna1]])</f>
        <v>1</v>
      </c>
      <c r="C357" s="11" t="s">
        <v>178</v>
      </c>
      <c r="D357" s="12">
        <v>2288.0908215000004</v>
      </c>
      <c r="E357">
        <f>COUNTIF($H$2:$H$2576,Tabla3[[#This Row],[Columna1]])</f>
        <v>1</v>
      </c>
      <c r="G357" t="s">
        <v>525</v>
      </c>
      <c r="H357" t="s">
        <v>4135</v>
      </c>
    </row>
    <row r="358" spans="1:8">
      <c r="A358" s="11" t="s">
        <v>3823</v>
      </c>
      <c r="B358">
        <f>COUNTIF($H$2:$H$2576,Tabla3[[#This Row],[Columna1]])</f>
        <v>1</v>
      </c>
      <c r="C358" s="11" t="s">
        <v>179</v>
      </c>
      <c r="D358" s="12">
        <v>1008.07777125</v>
      </c>
      <c r="E358">
        <f>COUNTIF($H$2:$H$2576,Tabla3[[#This Row],[Columna1]])</f>
        <v>1</v>
      </c>
      <c r="G358" t="s">
        <v>526</v>
      </c>
      <c r="H358" t="s">
        <v>4136</v>
      </c>
    </row>
    <row r="359" spans="1:8">
      <c r="A359" s="11" t="s">
        <v>3824</v>
      </c>
      <c r="B359">
        <f>COUNTIF($H$2:$H$2576,Tabla3[[#This Row],[Columna1]])</f>
        <v>1</v>
      </c>
      <c r="C359" s="11" t="s">
        <v>180</v>
      </c>
      <c r="D359" s="12">
        <v>1178.1945450000001</v>
      </c>
      <c r="E359">
        <f>COUNTIF($H$2:$H$2576,Tabla3[[#This Row],[Columna1]])</f>
        <v>1</v>
      </c>
      <c r="G359" t="s">
        <v>527</v>
      </c>
      <c r="H359" t="s">
        <v>4137</v>
      </c>
    </row>
    <row r="360" spans="1:8">
      <c r="A360" s="11" t="s">
        <v>3825</v>
      </c>
      <c r="B360">
        <f>COUNTIF($H$2:$H$2576,Tabla3[[#This Row],[Columna1]])</f>
        <v>1</v>
      </c>
      <c r="C360" s="11" t="s">
        <v>181</v>
      </c>
      <c r="D360" s="12">
        <v>1099.1421292500002</v>
      </c>
      <c r="E360">
        <f>COUNTIF($H$2:$H$2576,Tabla3[[#This Row],[Columna1]])</f>
        <v>1</v>
      </c>
      <c r="G360" t="s">
        <v>528</v>
      </c>
      <c r="H360" t="s">
        <v>4138</v>
      </c>
    </row>
    <row r="361" spans="1:8">
      <c r="A361" s="11" t="s">
        <v>3826</v>
      </c>
      <c r="B361">
        <f>COUNTIF($H$2:$H$2576,Tabla3[[#This Row],[Columna1]])</f>
        <v>1</v>
      </c>
      <c r="C361" s="11" t="s">
        <v>182</v>
      </c>
      <c r="D361" s="12">
        <v>1319.5886714999999</v>
      </c>
      <c r="E361">
        <f>COUNTIF($H$2:$H$2576,Tabla3[[#This Row],[Columna1]])</f>
        <v>1</v>
      </c>
      <c r="G361" t="s">
        <v>529</v>
      </c>
      <c r="H361" t="s">
        <v>4139</v>
      </c>
    </row>
    <row r="362" spans="1:8">
      <c r="A362" s="11" t="s">
        <v>3827</v>
      </c>
      <c r="B362">
        <f>COUNTIF($H$2:$H$2576,Tabla3[[#This Row],[Columna1]])</f>
        <v>1</v>
      </c>
      <c r="C362" s="11" t="s">
        <v>183</v>
      </c>
      <c r="D362" s="12">
        <v>2024.4839422499999</v>
      </c>
      <c r="E362">
        <f>COUNTIF($H$2:$H$2576,Tabla3[[#This Row],[Columna1]])</f>
        <v>1</v>
      </c>
      <c r="G362" t="s">
        <v>530</v>
      </c>
      <c r="H362" t="s">
        <v>4140</v>
      </c>
    </row>
    <row r="363" spans="1:8">
      <c r="A363" s="11" t="s">
        <v>3828</v>
      </c>
      <c r="B363">
        <f>COUNTIF($H$2:$H$2576,Tabla3[[#This Row],[Columna1]])</f>
        <v>1</v>
      </c>
      <c r="C363" s="11" t="s">
        <v>184</v>
      </c>
      <c r="D363" s="12">
        <v>2999.6524057499996</v>
      </c>
      <c r="E363">
        <f>COUNTIF($H$2:$H$2576,Tabla3[[#This Row],[Columna1]])</f>
        <v>1</v>
      </c>
      <c r="G363" t="s">
        <v>531</v>
      </c>
      <c r="H363" t="s">
        <v>4141</v>
      </c>
    </row>
    <row r="364" spans="1:8">
      <c r="A364" s="11" t="s">
        <v>3829</v>
      </c>
      <c r="B364">
        <f>COUNTIF($H$2:$H$2576,Tabla3[[#This Row],[Columna1]])</f>
        <v>1</v>
      </c>
      <c r="C364" s="11" t="s">
        <v>185</v>
      </c>
      <c r="D364" s="12">
        <v>170.20661625</v>
      </c>
      <c r="E364">
        <f>COUNTIF($H$2:$H$2576,Tabla3[[#This Row],[Columna1]])</f>
        <v>1</v>
      </c>
      <c r="G364" t="s">
        <v>532</v>
      </c>
      <c r="H364" t="s">
        <v>4142</v>
      </c>
    </row>
    <row r="365" spans="1:8">
      <c r="A365" s="11" t="s">
        <v>3830</v>
      </c>
      <c r="B365">
        <f>COUNTIF($H$2:$H$2576,Tabla3[[#This Row],[Columna1]])</f>
        <v>1</v>
      </c>
      <c r="C365" s="11" t="s">
        <v>186</v>
      </c>
      <c r="D365" s="12">
        <v>214.32826799999998</v>
      </c>
      <c r="E365">
        <f>COUNTIF($H$2:$H$2576,Tabla3[[#This Row],[Columna1]])</f>
        <v>1</v>
      </c>
      <c r="G365" t="s">
        <v>533</v>
      </c>
      <c r="H365" t="s">
        <v>4143</v>
      </c>
    </row>
    <row r="366" spans="1:8">
      <c r="A366" s="11" t="s">
        <v>3831</v>
      </c>
      <c r="B366">
        <f>COUNTIF($H$2:$H$2576,Tabla3[[#This Row],[Columna1]])</f>
        <v>1</v>
      </c>
      <c r="C366" s="11" t="s">
        <v>187</v>
      </c>
      <c r="D366" s="12">
        <v>258.79132124999995</v>
      </c>
      <c r="E366">
        <f>COUNTIF($H$2:$H$2576,Tabla3[[#This Row],[Columna1]])</f>
        <v>1</v>
      </c>
      <c r="G366" t="s">
        <v>534</v>
      </c>
      <c r="H366" t="s">
        <v>4144</v>
      </c>
    </row>
    <row r="367" spans="1:8">
      <c r="A367" s="11" t="s">
        <v>3832</v>
      </c>
      <c r="B367">
        <f>COUNTIF($H$2:$H$2576,Tabla3[[#This Row],[Columna1]])</f>
        <v>1</v>
      </c>
      <c r="C367" s="11" t="s">
        <v>189</v>
      </c>
      <c r="D367" s="12">
        <v>5888.0887807499994</v>
      </c>
      <c r="E367">
        <f>COUNTIF($H$2:$H$2576,Tabla3[[#This Row],[Columna1]])</f>
        <v>1</v>
      </c>
      <c r="G367" t="s">
        <v>535</v>
      </c>
      <c r="H367" t="s">
        <v>4145</v>
      </c>
    </row>
    <row r="368" spans="1:8">
      <c r="A368" s="11" t="s">
        <v>3833</v>
      </c>
      <c r="B368">
        <f>COUNTIF($H$2:$H$2576,Tabla3[[#This Row],[Columna1]])</f>
        <v>1</v>
      </c>
      <c r="C368" s="11" t="s">
        <v>190</v>
      </c>
      <c r="D368" s="12">
        <v>6069.1932922499991</v>
      </c>
      <c r="E368">
        <f>COUNTIF($H$2:$H$2576,Tabla3[[#This Row],[Columna1]])</f>
        <v>1</v>
      </c>
      <c r="G368" t="s">
        <v>536</v>
      </c>
      <c r="H368" t="s">
        <v>4146</v>
      </c>
    </row>
    <row r="369" spans="1:8">
      <c r="A369" s="11" t="s">
        <v>3834</v>
      </c>
      <c r="B369">
        <f>COUNTIF($H$2:$H$2576,Tabla3[[#This Row],[Columna1]])</f>
        <v>1</v>
      </c>
      <c r="C369" s="11" t="s">
        <v>191</v>
      </c>
      <c r="D369" s="12">
        <v>6164.0579880000005</v>
      </c>
      <c r="E369">
        <f>COUNTIF($H$2:$H$2576,Tabla3[[#This Row],[Columna1]])</f>
        <v>1</v>
      </c>
      <c r="G369" t="s">
        <v>539</v>
      </c>
      <c r="H369" t="s">
        <v>4147</v>
      </c>
    </row>
    <row r="370" spans="1:8">
      <c r="A370" s="11" t="s">
        <v>3835</v>
      </c>
      <c r="B370">
        <f>COUNTIF($H$2:$H$2576,Tabla3[[#This Row],[Columna1]])</f>
        <v>1</v>
      </c>
      <c r="C370" s="11" t="s">
        <v>192</v>
      </c>
      <c r="D370" s="12">
        <v>769.77053999999998</v>
      </c>
      <c r="E370">
        <f>COUNTIF($H$2:$H$2576,Tabla3[[#This Row],[Columna1]])</f>
        <v>1</v>
      </c>
      <c r="G370" t="s">
        <v>540</v>
      </c>
      <c r="H370" t="s">
        <v>4148</v>
      </c>
    </row>
    <row r="371" spans="1:8">
      <c r="A371" s="11" t="s">
        <v>3836</v>
      </c>
      <c r="B371">
        <f>COUNTIF($H$2:$H$2576,Tabla3[[#This Row],[Columna1]])</f>
        <v>1</v>
      </c>
      <c r="C371" s="11" t="s">
        <v>193</v>
      </c>
      <c r="D371" s="12">
        <v>1180.4226390000001</v>
      </c>
      <c r="E371">
        <f>COUNTIF($H$2:$H$2576,Tabla3[[#This Row],[Columna1]])</f>
        <v>1</v>
      </c>
      <c r="G371" t="s">
        <v>541</v>
      </c>
      <c r="H371" t="s">
        <v>4149</v>
      </c>
    </row>
    <row r="372" spans="1:8">
      <c r="A372" s="11" t="s">
        <v>3837</v>
      </c>
      <c r="B372">
        <f>COUNTIF($H$2:$H$2576,Tabla3[[#This Row],[Columna1]])</f>
        <v>1</v>
      </c>
      <c r="C372" s="11" t="s">
        <v>194</v>
      </c>
      <c r="D372" s="12">
        <v>1754.2377022499998</v>
      </c>
      <c r="E372">
        <f>COUNTIF($H$2:$H$2576,Tabla3[[#This Row],[Columna1]])</f>
        <v>1</v>
      </c>
      <c r="G372" t="s">
        <v>542</v>
      </c>
      <c r="H372" t="s">
        <v>4150</v>
      </c>
    </row>
    <row r="373" spans="1:8">
      <c r="A373" s="11" t="s">
        <v>3838</v>
      </c>
      <c r="B373">
        <f>COUNTIF($H$2:$H$2576,Tabla3[[#This Row],[Columna1]])</f>
        <v>1</v>
      </c>
      <c r="C373" s="11" t="s">
        <v>195</v>
      </c>
      <c r="D373" s="12">
        <v>4397.9251387499999</v>
      </c>
      <c r="E373">
        <f>COUNTIF($H$2:$H$2576,Tabla3[[#This Row],[Columna1]])</f>
        <v>1</v>
      </c>
      <c r="G373" t="s">
        <v>543</v>
      </c>
      <c r="H373" t="s">
        <v>4151</v>
      </c>
    </row>
    <row r="374" spans="1:8">
      <c r="A374" s="11" t="s">
        <v>3839</v>
      </c>
      <c r="B374">
        <f>COUNTIF($H$2:$H$2576,Tabla3[[#This Row],[Columna1]])</f>
        <v>1</v>
      </c>
      <c r="C374" s="11" t="s">
        <v>196</v>
      </c>
      <c r="D374" s="12">
        <v>4604.1046919999999</v>
      </c>
      <c r="E374">
        <f>COUNTIF($H$2:$H$2576,Tabla3[[#This Row],[Columna1]])</f>
        <v>1</v>
      </c>
      <c r="G374" t="s">
        <v>544</v>
      </c>
      <c r="H374" t="s">
        <v>4152</v>
      </c>
    </row>
    <row r="375" spans="1:8">
      <c r="A375" s="11" t="s">
        <v>3840</v>
      </c>
      <c r="B375">
        <f>COUNTIF($H$2:$H$2576,Tabla3[[#This Row],[Columna1]])</f>
        <v>1</v>
      </c>
      <c r="C375" s="11" t="s">
        <v>197</v>
      </c>
      <c r="D375" s="12">
        <v>4809.11629275</v>
      </c>
      <c r="E375">
        <f>COUNTIF($H$2:$H$2576,Tabla3[[#This Row],[Columna1]])</f>
        <v>1</v>
      </c>
      <c r="G375" t="s">
        <v>545</v>
      </c>
      <c r="H375" t="s">
        <v>4153</v>
      </c>
    </row>
    <row r="376" spans="1:8">
      <c r="A376" s="11" t="s">
        <v>3841</v>
      </c>
      <c r="B376">
        <f>COUNTIF($H$2:$H$2576,Tabla3[[#This Row],[Columna1]])</f>
        <v>1</v>
      </c>
      <c r="C376" s="11" t="s">
        <v>198</v>
      </c>
      <c r="D376" s="12">
        <v>422.85271050000006</v>
      </c>
      <c r="E376">
        <f>COUNTIF($H$2:$H$2576,Tabla3[[#This Row],[Columna1]])</f>
        <v>1</v>
      </c>
      <c r="G376" t="s">
        <v>547</v>
      </c>
      <c r="H376" t="s">
        <v>4155</v>
      </c>
    </row>
    <row r="377" spans="1:8">
      <c r="A377" s="11" t="s">
        <v>3842</v>
      </c>
      <c r="B377">
        <f>COUNTIF($H$2:$H$2576,Tabla3[[#This Row],[Columna1]])</f>
        <v>1</v>
      </c>
      <c r="C377" s="11" t="s">
        <v>199</v>
      </c>
      <c r="D377" s="12">
        <v>581.89190399999995</v>
      </c>
      <c r="E377">
        <f>COUNTIF($H$2:$H$2576,Tabla3[[#This Row],[Columna1]])</f>
        <v>1</v>
      </c>
      <c r="G377" t="s">
        <v>548</v>
      </c>
      <c r="H377" t="s">
        <v>4156</v>
      </c>
    </row>
    <row r="378" spans="1:8">
      <c r="A378" s="11" t="s">
        <v>3843</v>
      </c>
      <c r="B378">
        <f>COUNTIF($H$2:$H$2576,Tabla3[[#This Row],[Columna1]])</f>
        <v>1</v>
      </c>
      <c r="C378" s="11" t="s">
        <v>200</v>
      </c>
      <c r="D378" s="12">
        <v>823.87369349999994</v>
      </c>
      <c r="E378">
        <f>COUNTIF($H$2:$H$2576,Tabla3[[#This Row],[Columna1]])</f>
        <v>1</v>
      </c>
      <c r="G378" t="s">
        <v>549</v>
      </c>
      <c r="H378" t="s">
        <v>4157</v>
      </c>
    </row>
    <row r="379" spans="1:8">
      <c r="A379" s="11" t="s">
        <v>3844</v>
      </c>
      <c r="B379">
        <f>COUNTIF($H$2:$H$2576,Tabla3[[#This Row],[Columna1]])</f>
        <v>1</v>
      </c>
      <c r="C379" s="11" t="s">
        <v>201</v>
      </c>
      <c r="D379" s="12">
        <v>88.476894000000001</v>
      </c>
      <c r="E379">
        <f>COUNTIF($H$2:$H$2576,Tabla3[[#This Row],[Columna1]])</f>
        <v>1</v>
      </c>
      <c r="G379" t="s">
        <v>550</v>
      </c>
      <c r="H379" t="s">
        <v>4158</v>
      </c>
    </row>
    <row r="380" spans="1:8">
      <c r="A380" s="11" t="s">
        <v>3845</v>
      </c>
      <c r="B380">
        <f>COUNTIF($H$2:$H$2576,Tabla3[[#This Row],[Columna1]])</f>
        <v>1</v>
      </c>
      <c r="C380" s="11" t="s">
        <v>202</v>
      </c>
      <c r="D380" s="12">
        <v>146.09288925000001</v>
      </c>
      <c r="E380">
        <f>COUNTIF($H$2:$H$2576,Tabla3[[#This Row],[Columna1]])</f>
        <v>1</v>
      </c>
      <c r="G380" t="s">
        <v>551</v>
      </c>
      <c r="H380" t="s">
        <v>4159</v>
      </c>
    </row>
    <row r="381" spans="1:8">
      <c r="A381" s="11" t="s">
        <v>3846</v>
      </c>
      <c r="B381">
        <f>COUNTIF($H$2:$H$2576,Tabla3[[#This Row],[Columna1]])</f>
        <v>1</v>
      </c>
      <c r="C381" s="11" t="s">
        <v>203</v>
      </c>
      <c r="D381" s="12">
        <v>212.06423699999996</v>
      </c>
      <c r="E381">
        <f>COUNTIF($H$2:$H$2576,Tabla3[[#This Row],[Columna1]])</f>
        <v>1</v>
      </c>
      <c r="G381" t="s">
        <v>552</v>
      </c>
      <c r="H381" t="s">
        <v>4160</v>
      </c>
    </row>
    <row r="382" spans="1:8">
      <c r="A382" s="11" t="s">
        <v>3847</v>
      </c>
      <c r="B382">
        <f>COUNTIF($H$2:$H$2576,Tabla3[[#This Row],[Columna1]])</f>
        <v>1</v>
      </c>
      <c r="C382" s="11" t="s">
        <v>204</v>
      </c>
      <c r="D382" s="12">
        <v>157.03570575000001</v>
      </c>
      <c r="E382">
        <f>COUNTIF($H$2:$H$2576,Tabla3[[#This Row],[Columna1]])</f>
        <v>1</v>
      </c>
      <c r="G382" t="s">
        <v>553</v>
      </c>
      <c r="H382" t="s">
        <v>4161</v>
      </c>
    </row>
    <row r="383" spans="1:8">
      <c r="A383" s="11" t="s">
        <v>3848</v>
      </c>
      <c r="B383">
        <f>COUNTIF($H$2:$H$2576,Tabla3[[#This Row],[Columna1]])</f>
        <v>1</v>
      </c>
      <c r="C383" s="11" t="s">
        <v>205</v>
      </c>
      <c r="D383" s="12">
        <v>258.82725825</v>
      </c>
      <c r="E383">
        <f>COUNTIF($H$2:$H$2576,Tabla3[[#This Row],[Columna1]])</f>
        <v>1</v>
      </c>
      <c r="G383" t="s">
        <v>554</v>
      </c>
      <c r="H383" t="s">
        <v>4162</v>
      </c>
    </row>
    <row r="384" spans="1:8">
      <c r="A384" s="11" t="s">
        <v>3849</v>
      </c>
      <c r="B384">
        <f>COUNTIF($H$2:$H$2576,Tabla3[[#This Row],[Columna1]])</f>
        <v>1</v>
      </c>
      <c r="C384" s="11" t="s">
        <v>206</v>
      </c>
      <c r="D384" s="12">
        <v>418.94456174999999</v>
      </c>
      <c r="E384">
        <f>COUNTIF($H$2:$H$2576,Tabla3[[#This Row],[Columna1]])</f>
        <v>1</v>
      </c>
      <c r="G384" t="s">
        <v>555</v>
      </c>
      <c r="H384" t="s">
        <v>4163</v>
      </c>
    </row>
    <row r="385" spans="1:8">
      <c r="A385" s="11" t="s">
        <v>3850</v>
      </c>
      <c r="B385">
        <f>COUNTIF($H$2:$H$2576,Tabla3[[#This Row],[Columna1]])</f>
        <v>1</v>
      </c>
      <c r="C385" s="11" t="s">
        <v>207</v>
      </c>
      <c r="D385" s="12">
        <v>1105.6826632500001</v>
      </c>
      <c r="E385">
        <f>COUNTIF($H$2:$H$2576,Tabla3[[#This Row],[Columna1]])</f>
        <v>1</v>
      </c>
      <c r="G385" t="s">
        <v>556</v>
      </c>
      <c r="H385" t="s">
        <v>4164</v>
      </c>
    </row>
    <row r="386" spans="1:8">
      <c r="A386" s="11" t="s">
        <v>3851</v>
      </c>
      <c r="B386">
        <f>COUNTIF($H$2:$H$2576,Tabla3[[#This Row],[Columna1]])</f>
        <v>1</v>
      </c>
      <c r="C386" s="11" t="s">
        <v>208</v>
      </c>
      <c r="D386" s="12">
        <v>1223.6818027499999</v>
      </c>
      <c r="E386">
        <f>COUNTIF($H$2:$H$2576,Tabla3[[#This Row],[Columna1]])</f>
        <v>1</v>
      </c>
      <c r="G386" t="s">
        <v>557</v>
      </c>
      <c r="H386" t="s">
        <v>4165</v>
      </c>
    </row>
    <row r="387" spans="1:8">
      <c r="A387" s="11" t="s">
        <v>3852</v>
      </c>
      <c r="B387">
        <f>COUNTIF($H$2:$H$2576,Tabla3[[#This Row],[Columna1]])</f>
        <v>1</v>
      </c>
      <c r="C387" s="11" t="s">
        <v>209</v>
      </c>
      <c r="D387" s="12">
        <v>1537.53759225</v>
      </c>
      <c r="E387">
        <f>COUNTIF($H$2:$H$2576,Tabla3[[#This Row],[Columna1]])</f>
        <v>1</v>
      </c>
      <c r="G387" t="s">
        <v>558</v>
      </c>
      <c r="H387" t="s">
        <v>4166</v>
      </c>
    </row>
    <row r="388" spans="1:8">
      <c r="A388" s="11" t="s">
        <v>3853</v>
      </c>
      <c r="B388">
        <f>COUNTIF($H$2:$H$2576,Tabla3[[#This Row],[Columna1]])</f>
        <v>1</v>
      </c>
      <c r="C388" s="11" t="s">
        <v>210</v>
      </c>
      <c r="D388" s="12">
        <v>1903.5828900000004</v>
      </c>
      <c r="E388">
        <f>COUNTIF($H$2:$H$2576,Tabla3[[#This Row],[Columna1]])</f>
        <v>1</v>
      </c>
      <c r="G388" t="s">
        <v>559</v>
      </c>
      <c r="H388" t="s">
        <v>4167</v>
      </c>
    </row>
    <row r="389" spans="1:8">
      <c r="A389" s="11" t="s">
        <v>3854</v>
      </c>
      <c r="B389">
        <f>COUNTIF($H$2:$H$2576,Tabla3[[#This Row],[Columna1]])</f>
        <v>1</v>
      </c>
      <c r="C389" s="11" t="s">
        <v>211</v>
      </c>
      <c r="D389" s="12">
        <v>2478.5748899999999</v>
      </c>
      <c r="E389">
        <f>COUNTIF($H$2:$H$2576,Tabla3[[#This Row],[Columna1]])</f>
        <v>1</v>
      </c>
      <c r="G389" t="s">
        <v>560</v>
      </c>
      <c r="H389" t="s">
        <v>4168</v>
      </c>
    </row>
    <row r="390" spans="1:8">
      <c r="A390" s="11" t="s">
        <v>3855</v>
      </c>
      <c r="B390">
        <f>COUNTIF($H$2:$H$2576,Tabla3[[#This Row],[Columna1]])</f>
        <v>1</v>
      </c>
      <c r="C390" s="11" t="s">
        <v>212</v>
      </c>
      <c r="D390" s="12">
        <v>1256.3934569999999</v>
      </c>
      <c r="E390">
        <f>COUNTIF($H$2:$H$2576,Tabla3[[#This Row],[Columna1]])</f>
        <v>1</v>
      </c>
      <c r="G390" t="s">
        <v>561</v>
      </c>
      <c r="H390" t="s">
        <v>4169</v>
      </c>
    </row>
    <row r="391" spans="1:8">
      <c r="A391" s="11" t="s">
        <v>3856</v>
      </c>
      <c r="B391">
        <f>COUNTIF($H$2:$H$2576,Tabla3[[#This Row],[Columna1]])</f>
        <v>1</v>
      </c>
      <c r="C391" s="11" t="s">
        <v>213</v>
      </c>
      <c r="D391" s="12">
        <v>1649.6969692499999</v>
      </c>
      <c r="E391">
        <f>COUNTIF($H$2:$H$2576,Tabla3[[#This Row],[Columna1]])</f>
        <v>1</v>
      </c>
      <c r="G391" t="s">
        <v>562</v>
      </c>
      <c r="H391" t="s">
        <v>4170</v>
      </c>
    </row>
    <row r="392" spans="1:8">
      <c r="A392" s="11" t="s">
        <v>3857</v>
      </c>
      <c r="B392">
        <f>COUNTIF($H$2:$H$2576,Tabla3[[#This Row],[Columna1]])</f>
        <v>1</v>
      </c>
      <c r="C392" s="11" t="s">
        <v>214</v>
      </c>
      <c r="D392" s="12">
        <v>1741.5339727499997</v>
      </c>
      <c r="E392">
        <f>COUNTIF($H$2:$H$2576,Tabla3[[#This Row],[Columna1]])</f>
        <v>1</v>
      </c>
      <c r="G392" t="s">
        <v>563</v>
      </c>
      <c r="H392" t="s">
        <v>4171</v>
      </c>
    </row>
    <row r="393" spans="1:8">
      <c r="A393" s="11" t="s">
        <v>3858</v>
      </c>
      <c r="B393">
        <f>COUNTIF($H$2:$H$2576,Tabla3[[#This Row],[Columna1]])</f>
        <v>1</v>
      </c>
      <c r="C393" s="11" t="s">
        <v>215</v>
      </c>
      <c r="D393" s="12">
        <v>2080.3839457500003</v>
      </c>
      <c r="E393">
        <f>COUNTIF($H$2:$H$2576,Tabla3[[#This Row],[Columna1]])</f>
        <v>1</v>
      </c>
      <c r="G393" t="s">
        <v>564</v>
      </c>
      <c r="H393" t="s">
        <v>4172</v>
      </c>
    </row>
    <row r="394" spans="1:8">
      <c r="A394" s="11" t="s">
        <v>3859</v>
      </c>
      <c r="B394">
        <f>COUNTIF($H$2:$H$2576,Tabla3[[#This Row],[Columna1]])</f>
        <v>1</v>
      </c>
      <c r="C394" s="11" t="s">
        <v>216</v>
      </c>
      <c r="D394" s="12">
        <v>3253.6102004999998</v>
      </c>
      <c r="E394">
        <f>COUNTIF($H$2:$H$2576,Tabla3[[#This Row],[Columna1]])</f>
        <v>1</v>
      </c>
      <c r="G394" t="s">
        <v>565</v>
      </c>
      <c r="H394" t="s">
        <v>4173</v>
      </c>
    </row>
    <row r="395" spans="1:8">
      <c r="A395" s="11" t="s">
        <v>3860</v>
      </c>
      <c r="B395">
        <f>COUNTIF($H$2:$H$2576,Tabla3[[#This Row],[Columna1]])</f>
        <v>1</v>
      </c>
      <c r="C395" s="11" t="s">
        <v>217</v>
      </c>
      <c r="D395" s="12">
        <v>287.24444099999999</v>
      </c>
      <c r="E395">
        <f>COUNTIF($H$2:$H$2576,Tabla3[[#This Row],[Columna1]])</f>
        <v>1</v>
      </c>
      <c r="G395" t="s">
        <v>566</v>
      </c>
      <c r="H395" t="s">
        <v>4174</v>
      </c>
    </row>
    <row r="396" spans="1:8">
      <c r="A396" s="11" t="s">
        <v>3861</v>
      </c>
      <c r="B396">
        <f>COUNTIF($H$2:$H$2576,Tabla3[[#This Row],[Columna1]])</f>
        <v>1</v>
      </c>
      <c r="C396" s="11" t="s">
        <v>218</v>
      </c>
      <c r="D396" s="12">
        <v>516.62132774999998</v>
      </c>
      <c r="E396">
        <f>COUNTIF($H$2:$H$2576,Tabla3[[#This Row],[Columna1]])</f>
        <v>1</v>
      </c>
      <c r="G396" t="s">
        <v>567</v>
      </c>
      <c r="H396" t="s">
        <v>4175</v>
      </c>
    </row>
    <row r="397" spans="1:8">
      <c r="A397" s="11" t="s">
        <v>3862</v>
      </c>
      <c r="B397">
        <f>COUNTIF($H$2:$H$2576,Tabla3[[#This Row],[Columna1]])</f>
        <v>1</v>
      </c>
      <c r="C397" s="11" t="s">
        <v>219</v>
      </c>
      <c r="D397" s="12">
        <v>633.59626274999994</v>
      </c>
      <c r="E397">
        <f>COUNTIF($H$2:$H$2576,Tabla3[[#This Row],[Columna1]])</f>
        <v>1</v>
      </c>
      <c r="G397" t="s">
        <v>568</v>
      </c>
      <c r="H397" t="s">
        <v>4176</v>
      </c>
    </row>
    <row r="398" spans="1:8">
      <c r="A398" s="11" t="s">
        <v>3863</v>
      </c>
      <c r="B398">
        <f>COUNTIF($H$2:$H$2576,Tabla3[[#This Row],[Columna1]])</f>
        <v>1</v>
      </c>
      <c r="C398" s="11" t="s">
        <v>220</v>
      </c>
      <c r="D398" s="12">
        <v>796.04048699999998</v>
      </c>
      <c r="E398">
        <f>COUNTIF($H$2:$H$2576,Tabla3[[#This Row],[Columna1]])</f>
        <v>1</v>
      </c>
      <c r="G398" t="s">
        <v>569</v>
      </c>
      <c r="H398" t="s">
        <v>4177</v>
      </c>
    </row>
    <row r="399" spans="1:8">
      <c r="A399" s="11" t="s">
        <v>3864</v>
      </c>
      <c r="B399">
        <f>COUNTIF($H$2:$H$2576,Tabla3[[#This Row],[Columna1]])</f>
        <v>1</v>
      </c>
      <c r="C399" s="11" t="s">
        <v>221</v>
      </c>
      <c r="D399" s="12">
        <v>1196.2169504999999</v>
      </c>
      <c r="E399">
        <f>COUNTIF($H$2:$H$2576,Tabla3[[#This Row],[Columna1]])</f>
        <v>1</v>
      </c>
      <c r="G399" t="s">
        <v>570</v>
      </c>
      <c r="H399" t="s">
        <v>4178</v>
      </c>
    </row>
    <row r="400" spans="1:8">
      <c r="A400" s="11" t="s">
        <v>3865</v>
      </c>
      <c r="B400">
        <f>COUNTIF($H$2:$H$2576,Tabla3[[#This Row],[Columna1]])</f>
        <v>1</v>
      </c>
      <c r="C400" s="11" t="s">
        <v>222</v>
      </c>
      <c r="D400" s="12">
        <v>1455.33170475</v>
      </c>
      <c r="E400">
        <f>COUNTIF($H$2:$H$2576,Tabla3[[#This Row],[Columna1]])</f>
        <v>1</v>
      </c>
      <c r="G400" t="s">
        <v>571</v>
      </c>
      <c r="H400" t="s">
        <v>4179</v>
      </c>
    </row>
    <row r="401" spans="1:8">
      <c r="A401" s="11" t="s">
        <v>3866</v>
      </c>
      <c r="B401">
        <f>COUNTIF($H$2:$H$2576,Tabla3[[#This Row],[Columna1]])</f>
        <v>1</v>
      </c>
      <c r="C401" s="11" t="s">
        <v>223</v>
      </c>
      <c r="D401" s="12">
        <v>1846.9371937499998</v>
      </c>
      <c r="E401">
        <f>COUNTIF($H$2:$H$2576,Tabla3[[#This Row],[Columna1]])</f>
        <v>1</v>
      </c>
      <c r="G401" t="s">
        <v>596</v>
      </c>
      <c r="H401" t="s">
        <v>4204</v>
      </c>
    </row>
    <row r="402" spans="1:8">
      <c r="A402" s="11" t="s">
        <v>3867</v>
      </c>
      <c r="B402">
        <f>COUNTIF($H$2:$H$2576,Tabla3[[#This Row],[Columna1]])</f>
        <v>1</v>
      </c>
      <c r="C402" s="11" t="s">
        <v>224</v>
      </c>
      <c r="D402" s="12">
        <v>3114.9562702500002</v>
      </c>
      <c r="E402">
        <f>COUNTIF($H$2:$H$2576,Tabla3[[#This Row],[Columna1]])</f>
        <v>1</v>
      </c>
      <c r="G402" t="s">
        <v>598</v>
      </c>
      <c r="H402" t="s">
        <v>4206</v>
      </c>
    </row>
    <row r="403" spans="1:8">
      <c r="A403" s="11" t="s">
        <v>3868</v>
      </c>
      <c r="B403">
        <f>COUNTIF($H$2:$H$2576,Tabla3[[#This Row],[Columna1]])</f>
        <v>1</v>
      </c>
      <c r="C403" s="11" t="s">
        <v>225</v>
      </c>
      <c r="D403" s="12">
        <v>1592.9524462499999</v>
      </c>
      <c r="E403">
        <f>COUNTIF($H$2:$H$2576,Tabla3[[#This Row],[Columna1]])</f>
        <v>1</v>
      </c>
      <c r="G403" t="s">
        <v>599</v>
      </c>
      <c r="H403" t="s">
        <v>4207</v>
      </c>
    </row>
    <row r="404" spans="1:8">
      <c r="A404" s="11" t="s">
        <v>3869</v>
      </c>
      <c r="B404">
        <f>COUNTIF($H$2:$H$2576,Tabla3[[#This Row],[Columna1]])</f>
        <v>1</v>
      </c>
      <c r="C404" s="11" t="s">
        <v>226</v>
      </c>
      <c r="D404" s="12">
        <v>2097.9930757500001</v>
      </c>
      <c r="E404">
        <f>COUNTIF($H$2:$H$2576,Tabla3[[#This Row],[Columna1]])</f>
        <v>1</v>
      </c>
      <c r="G404" t="s">
        <v>600</v>
      </c>
      <c r="H404" t="s">
        <v>4208</v>
      </c>
    </row>
    <row r="405" spans="1:8">
      <c r="A405" s="11" t="s">
        <v>3870</v>
      </c>
      <c r="B405">
        <f>COUNTIF($H$2:$H$2576,Tabla3[[#This Row],[Columna1]])</f>
        <v>1</v>
      </c>
      <c r="C405" s="11" t="s">
        <v>227</v>
      </c>
      <c r="D405" s="12">
        <v>3505.2051374999992</v>
      </c>
      <c r="E405">
        <f>COUNTIF($H$2:$H$2576,Tabla3[[#This Row],[Columna1]])</f>
        <v>1</v>
      </c>
      <c r="G405" t="s">
        <v>601</v>
      </c>
      <c r="H405" t="s">
        <v>4209</v>
      </c>
    </row>
    <row r="406" spans="1:8" hidden="1">
      <c r="A406" s="11"/>
      <c r="B406">
        <f>COUNTIF($H$2:$H$2576,Tabla3[[#This Row],[Columna1]])</f>
        <v>0</v>
      </c>
      <c r="C406" s="11"/>
      <c r="D406" s="12">
        <v>0</v>
      </c>
      <c r="E406">
        <f>COUNTIF($H$2:$H$2576,Tabla3[[#This Row],[Columna1]])</f>
        <v>0</v>
      </c>
      <c r="G406" t="s">
        <v>602</v>
      </c>
      <c r="H406" t="s">
        <v>4210</v>
      </c>
    </row>
    <row r="407" spans="1:8" hidden="1">
      <c r="A407" s="11"/>
      <c r="B407">
        <f>COUNTIF($H$2:$H$2576,Tabla3[[#This Row],[Columna1]])</f>
        <v>0</v>
      </c>
      <c r="C407" s="11" t="s">
        <v>7452</v>
      </c>
      <c r="D407" s="12">
        <v>0</v>
      </c>
      <c r="E407">
        <f>COUNTIF($H$2:$H$2576,Tabla3[[#This Row],[Columna1]])</f>
        <v>0</v>
      </c>
      <c r="G407" t="s">
        <v>603</v>
      </c>
      <c r="H407" t="s">
        <v>4211</v>
      </c>
    </row>
    <row r="408" spans="1:8" hidden="1">
      <c r="A408" s="11" t="s">
        <v>7453</v>
      </c>
      <c r="B408">
        <f>COUNTIF($H$2:$H$2576,Tabla3[[#This Row],[Columna1]])</f>
        <v>0</v>
      </c>
      <c r="C408" s="11" t="s">
        <v>11946</v>
      </c>
      <c r="D408" s="12">
        <v>2731.5893384999999</v>
      </c>
      <c r="E408">
        <f>COUNTIF($H$2:$H$2576,Tabla3[[#This Row],[Columna1]])</f>
        <v>0</v>
      </c>
      <c r="G408" t="s">
        <v>604</v>
      </c>
      <c r="H408" t="s">
        <v>4212</v>
      </c>
    </row>
    <row r="409" spans="1:8" hidden="1">
      <c r="A409" s="11" t="s">
        <v>7454</v>
      </c>
      <c r="B409">
        <f>COUNTIF($H$2:$H$2576,Tabla3[[#This Row],[Columna1]])</f>
        <v>0</v>
      </c>
      <c r="C409" s="11" t="s">
        <v>7455</v>
      </c>
      <c r="D409" s="12">
        <v>213.95092949999997</v>
      </c>
      <c r="E409">
        <f>COUNTIF($H$2:$H$2576,Tabla3[[#This Row],[Columna1]])</f>
        <v>0</v>
      </c>
      <c r="G409" t="s">
        <v>605</v>
      </c>
      <c r="H409" t="s">
        <v>4213</v>
      </c>
    </row>
    <row r="410" spans="1:8" hidden="1">
      <c r="A410" s="11" t="s">
        <v>7456</v>
      </c>
      <c r="B410">
        <f>COUNTIF($H$2:$H$2576,Tabla3[[#This Row],[Columna1]])</f>
        <v>0</v>
      </c>
      <c r="C410" s="11" t="s">
        <v>7457</v>
      </c>
      <c r="D410" s="12">
        <v>399.28702275000001</v>
      </c>
      <c r="E410">
        <f>COUNTIF($H$2:$H$2576,Tabla3[[#This Row],[Columna1]])</f>
        <v>0</v>
      </c>
      <c r="G410" t="s">
        <v>606</v>
      </c>
      <c r="H410" t="s">
        <v>4214</v>
      </c>
    </row>
    <row r="411" spans="1:8" hidden="1">
      <c r="A411" s="11" t="s">
        <v>7458</v>
      </c>
      <c r="B411">
        <f>COUNTIF($H$2:$H$2576,Tabla3[[#This Row],[Columna1]])</f>
        <v>0</v>
      </c>
      <c r="C411" s="11" t="s">
        <v>7459</v>
      </c>
      <c r="D411" s="12">
        <v>564.91167150000001</v>
      </c>
      <c r="E411">
        <f>COUNTIF($H$2:$H$2576,Tabla3[[#This Row],[Columna1]])</f>
        <v>0</v>
      </c>
      <c r="G411" t="s">
        <v>607</v>
      </c>
      <c r="H411" t="s">
        <v>4215</v>
      </c>
    </row>
    <row r="412" spans="1:8" hidden="1">
      <c r="A412" s="11" t="s">
        <v>7460</v>
      </c>
      <c r="B412">
        <f>COUNTIF($H$2:$H$2576,Tabla3[[#This Row],[Columna1]])</f>
        <v>0</v>
      </c>
      <c r="C412" s="11" t="s">
        <v>7461</v>
      </c>
      <c r="D412" s="12">
        <v>82.63713150000001</v>
      </c>
      <c r="E412">
        <f>COUNTIF($H$2:$H$2576,Tabla3[[#This Row],[Columna1]])</f>
        <v>0</v>
      </c>
      <c r="G412" t="s">
        <v>608</v>
      </c>
      <c r="H412" t="s">
        <v>4216</v>
      </c>
    </row>
    <row r="413" spans="1:8" hidden="1">
      <c r="A413" s="11" t="s">
        <v>7462</v>
      </c>
      <c r="B413">
        <f>COUNTIF($H$2:$H$2576,Tabla3[[#This Row],[Columna1]])</f>
        <v>0</v>
      </c>
      <c r="C413" s="11" t="s">
        <v>7463</v>
      </c>
      <c r="D413" s="12">
        <v>527.13290025000003</v>
      </c>
      <c r="E413">
        <f>COUNTIF($H$2:$H$2576,Tabla3[[#This Row],[Columna1]])</f>
        <v>0</v>
      </c>
      <c r="G413" t="s">
        <v>609</v>
      </c>
      <c r="H413" t="s">
        <v>4217</v>
      </c>
    </row>
    <row r="414" spans="1:8" hidden="1">
      <c r="A414" s="11" t="s">
        <v>7464</v>
      </c>
      <c r="B414">
        <f>COUNTIF($H$2:$H$2576,Tabla3[[#This Row],[Columna1]])</f>
        <v>0</v>
      </c>
      <c r="C414" s="11" t="s">
        <v>7465</v>
      </c>
      <c r="D414" s="12">
        <v>922.18834124999989</v>
      </c>
      <c r="E414">
        <f>COUNTIF($H$2:$H$2576,Tabla3[[#This Row],[Columna1]])</f>
        <v>0</v>
      </c>
      <c r="G414" t="s">
        <v>610</v>
      </c>
      <c r="H414" t="s">
        <v>4218</v>
      </c>
    </row>
    <row r="415" spans="1:8" hidden="1">
      <c r="A415" s="11" t="s">
        <v>7466</v>
      </c>
      <c r="B415">
        <f>COUNTIF($H$2:$H$2576,Tabla3[[#This Row],[Columna1]])</f>
        <v>0</v>
      </c>
      <c r="C415" s="11" t="s">
        <v>7467</v>
      </c>
      <c r="D415" s="12">
        <v>441.82744649999995</v>
      </c>
      <c r="E415">
        <f>COUNTIF($H$2:$H$2576,Tabla3[[#This Row],[Columna1]])</f>
        <v>0</v>
      </c>
      <c r="G415" t="s">
        <v>611</v>
      </c>
      <c r="H415" t="s">
        <v>4219</v>
      </c>
    </row>
    <row r="416" spans="1:8" hidden="1">
      <c r="A416" s="11" t="s">
        <v>7468</v>
      </c>
      <c r="B416">
        <f>COUNTIF($H$2:$H$2576,Tabla3[[#This Row],[Columna1]])</f>
        <v>0</v>
      </c>
      <c r="C416" s="11" t="s">
        <v>7469</v>
      </c>
      <c r="D416" s="12">
        <v>777.42512099999999</v>
      </c>
      <c r="E416">
        <f>COUNTIF($H$2:$H$2576,Tabla3[[#This Row],[Columna1]])</f>
        <v>0</v>
      </c>
      <c r="G416" t="s">
        <v>612</v>
      </c>
      <c r="H416" t="s">
        <v>4220</v>
      </c>
    </row>
    <row r="417" spans="1:8" hidden="1">
      <c r="A417" s="11" t="s">
        <v>7470</v>
      </c>
      <c r="B417">
        <f>COUNTIF($H$2:$H$2576,Tabla3[[#This Row],[Columna1]])</f>
        <v>0</v>
      </c>
      <c r="C417" s="11" t="s">
        <v>7471</v>
      </c>
      <c r="D417" s="12">
        <v>688.68768374999991</v>
      </c>
      <c r="E417">
        <f>COUNTIF($H$2:$H$2576,Tabla3[[#This Row],[Columna1]])</f>
        <v>0</v>
      </c>
      <c r="G417" t="s">
        <v>613</v>
      </c>
      <c r="H417" t="s">
        <v>4221</v>
      </c>
    </row>
    <row r="418" spans="1:8" hidden="1">
      <c r="A418" s="11" t="s">
        <v>7472</v>
      </c>
      <c r="B418">
        <f>COUNTIF($H$2:$H$2576,Tabla3[[#This Row],[Columna1]])</f>
        <v>0</v>
      </c>
      <c r="C418" s="11" t="s">
        <v>7473</v>
      </c>
      <c r="D418" s="12">
        <v>591.16364999999996</v>
      </c>
      <c r="E418">
        <f>COUNTIF($H$2:$H$2576,Tabla3[[#This Row],[Columna1]])</f>
        <v>0</v>
      </c>
      <c r="G418" t="s">
        <v>614</v>
      </c>
      <c r="H418" t="s">
        <v>4222</v>
      </c>
    </row>
    <row r="419" spans="1:8" hidden="1">
      <c r="A419" s="11" t="s">
        <v>7474</v>
      </c>
      <c r="B419">
        <f>COUNTIF($H$2:$H$2576,Tabla3[[#This Row],[Columna1]])</f>
        <v>0</v>
      </c>
      <c r="C419" s="11" t="s">
        <v>7475</v>
      </c>
      <c r="D419" s="12">
        <v>348.31038824999996</v>
      </c>
      <c r="E419">
        <f>COUNTIF($H$2:$H$2576,Tabla3[[#This Row],[Columna1]])</f>
        <v>0</v>
      </c>
      <c r="G419" t="s">
        <v>615</v>
      </c>
      <c r="H419" t="s">
        <v>4223</v>
      </c>
    </row>
    <row r="420" spans="1:8" hidden="1">
      <c r="A420" s="11" t="s">
        <v>7476</v>
      </c>
      <c r="B420">
        <f>COUNTIF($H$2:$H$2576,Tabla3[[#This Row],[Columna1]])</f>
        <v>0</v>
      </c>
      <c r="C420" s="11" t="s">
        <v>7477</v>
      </c>
      <c r="D420" s="12">
        <v>348.31038824999996</v>
      </c>
      <c r="E420">
        <f>COUNTIF($H$2:$H$2576,Tabla3[[#This Row],[Columna1]])</f>
        <v>0</v>
      </c>
      <c r="G420" t="s">
        <v>10954</v>
      </c>
      <c r="H420" t="s">
        <v>4224</v>
      </c>
    </row>
    <row r="421" spans="1:8" hidden="1">
      <c r="A421" s="11"/>
      <c r="B421">
        <f>COUNTIF($H$2:$H$2576,Tabla3[[#This Row],[Columna1]])</f>
        <v>0</v>
      </c>
      <c r="C421" s="11"/>
      <c r="D421" s="12">
        <v>0</v>
      </c>
      <c r="E421">
        <f>COUNTIF($H$2:$H$2576,Tabla3[[#This Row],[Columna1]])</f>
        <v>0</v>
      </c>
      <c r="G421" t="s">
        <v>622</v>
      </c>
      <c r="H421" t="s">
        <v>4228</v>
      </c>
    </row>
    <row r="422" spans="1:8" hidden="1">
      <c r="A422" s="11"/>
      <c r="B422">
        <f>COUNTIF($H$2:$H$2576,Tabla3[[#This Row],[Columna1]])</f>
        <v>0</v>
      </c>
      <c r="C422" s="11" t="s">
        <v>7478</v>
      </c>
      <c r="D422" s="12">
        <v>0</v>
      </c>
      <c r="E422">
        <f>COUNTIF($H$2:$H$2576,Tabla3[[#This Row],[Columna1]])</f>
        <v>0</v>
      </c>
      <c r="G422" t="s">
        <v>623</v>
      </c>
      <c r="H422" t="s">
        <v>4229</v>
      </c>
    </row>
    <row r="423" spans="1:8" hidden="1">
      <c r="A423" s="11" t="s">
        <v>7479</v>
      </c>
      <c r="B423">
        <f>COUNTIF($H$2:$H$2576,Tabla3[[#This Row],[Columna1]])</f>
        <v>0</v>
      </c>
      <c r="C423" s="11" t="s">
        <v>7480</v>
      </c>
      <c r="D423" s="12">
        <v>827.74590524999996</v>
      </c>
      <c r="E423">
        <f>COUNTIF($H$2:$H$2576,Tabla3[[#This Row],[Columna1]])</f>
        <v>0</v>
      </c>
      <c r="G423" t="s">
        <v>624</v>
      </c>
      <c r="H423" t="s">
        <v>4230</v>
      </c>
    </row>
    <row r="424" spans="1:8" hidden="1">
      <c r="A424" s="11" t="s">
        <v>7481</v>
      </c>
      <c r="B424">
        <f>COUNTIF($H$2:$H$2576,Tabla3[[#This Row],[Columna1]])</f>
        <v>0</v>
      </c>
      <c r="C424" s="11" t="s">
        <v>7482</v>
      </c>
      <c r="D424" s="12">
        <v>827.74590524999996</v>
      </c>
      <c r="E424">
        <f>COUNTIF($H$2:$H$2576,Tabla3[[#This Row],[Columna1]])</f>
        <v>0</v>
      </c>
      <c r="G424" t="s">
        <v>625</v>
      </c>
      <c r="H424" t="s">
        <v>4231</v>
      </c>
    </row>
    <row r="425" spans="1:8" hidden="1">
      <c r="A425" s="11" t="s">
        <v>7483</v>
      </c>
      <c r="B425">
        <f>COUNTIF($H$2:$H$2576,Tabla3[[#This Row],[Columna1]])</f>
        <v>0</v>
      </c>
      <c r="C425" s="11" t="s">
        <v>7484</v>
      </c>
      <c r="D425" s="12">
        <v>763.84093500000006</v>
      </c>
      <c r="E425">
        <f>COUNTIF($H$2:$H$2576,Tabla3[[#This Row],[Columna1]])</f>
        <v>0</v>
      </c>
      <c r="G425" t="s">
        <v>626</v>
      </c>
      <c r="H425" t="s">
        <v>4232</v>
      </c>
    </row>
    <row r="426" spans="1:8" hidden="1">
      <c r="A426" s="11" t="s">
        <v>7485</v>
      </c>
      <c r="B426">
        <f>COUNTIF($H$2:$H$2576,Tabla3[[#This Row],[Columna1]])</f>
        <v>0</v>
      </c>
      <c r="C426" s="11" t="s">
        <v>7486</v>
      </c>
      <c r="D426" s="12">
        <v>1115.700102</v>
      </c>
      <c r="E426">
        <f>COUNTIF($H$2:$H$2576,Tabla3[[#This Row],[Columna1]])</f>
        <v>0</v>
      </c>
      <c r="G426" t="s">
        <v>627</v>
      </c>
      <c r="H426" t="s">
        <v>4233</v>
      </c>
    </row>
    <row r="427" spans="1:8" hidden="1">
      <c r="A427" s="11" t="s">
        <v>7487</v>
      </c>
      <c r="B427">
        <f>COUNTIF($H$2:$H$2576,Tabla3[[#This Row],[Columna1]])</f>
        <v>0</v>
      </c>
      <c r="C427" s="11" t="s">
        <v>7488</v>
      </c>
      <c r="D427" s="12">
        <v>5008.8900757499987</v>
      </c>
      <c r="E427">
        <f>COUNTIF($H$2:$H$2576,Tabla3[[#This Row],[Columna1]])</f>
        <v>0</v>
      </c>
      <c r="G427" t="s">
        <v>628</v>
      </c>
      <c r="H427" t="s">
        <v>4234</v>
      </c>
    </row>
    <row r="428" spans="1:8" hidden="1">
      <c r="A428" s="11" t="s">
        <v>7490</v>
      </c>
      <c r="B428">
        <f>COUNTIF($H$2:$H$2576,Tabla3[[#This Row],[Columna1]])</f>
        <v>0</v>
      </c>
      <c r="C428" s="11" t="s">
        <v>7491</v>
      </c>
      <c r="D428" s="12">
        <v>1042.5323699999999</v>
      </c>
      <c r="E428">
        <f>COUNTIF($H$2:$H$2576,Tabla3[[#This Row],[Columna1]])</f>
        <v>0</v>
      </c>
      <c r="G428" t="s">
        <v>629</v>
      </c>
      <c r="H428" t="s">
        <v>4235</v>
      </c>
    </row>
    <row r="429" spans="1:8" hidden="1">
      <c r="A429" s="11" t="s">
        <v>7492</v>
      </c>
      <c r="B429">
        <f>COUNTIF($H$2:$H$2576,Tabla3[[#This Row],[Columna1]])</f>
        <v>0</v>
      </c>
      <c r="C429" s="11" t="s">
        <v>7493</v>
      </c>
      <c r="D429" s="12">
        <v>1135.9056802499999</v>
      </c>
      <c r="E429">
        <f>COUNTIF($H$2:$H$2576,Tabla3[[#This Row],[Columna1]])</f>
        <v>0</v>
      </c>
      <c r="G429" t="s">
        <v>630</v>
      </c>
      <c r="H429" t="s">
        <v>4236</v>
      </c>
    </row>
    <row r="430" spans="1:8" hidden="1">
      <c r="A430" s="11" t="s">
        <v>7494</v>
      </c>
      <c r="B430">
        <f>COUNTIF($H$2:$H$2576,Tabla3[[#This Row],[Columna1]])</f>
        <v>0</v>
      </c>
      <c r="C430" s="11" t="s">
        <v>7495</v>
      </c>
      <c r="D430" s="12">
        <v>954.89999549999993</v>
      </c>
      <c r="E430">
        <f>COUNTIF($H$2:$H$2576,Tabla3[[#This Row],[Columna1]])</f>
        <v>0</v>
      </c>
      <c r="G430" t="s">
        <v>631</v>
      </c>
      <c r="H430" t="s">
        <v>4237</v>
      </c>
    </row>
    <row r="431" spans="1:8" hidden="1">
      <c r="A431" s="11"/>
      <c r="B431">
        <f>COUNTIF($H$2:$H$2576,Tabla3[[#This Row],[Columna1]])</f>
        <v>0</v>
      </c>
      <c r="C431" s="11"/>
      <c r="D431" s="12">
        <v>0</v>
      </c>
      <c r="E431">
        <f>COUNTIF($H$2:$H$2576,Tabla3[[#This Row],[Columna1]])</f>
        <v>0</v>
      </c>
      <c r="G431" t="s">
        <v>8123</v>
      </c>
      <c r="H431" t="s">
        <v>8122</v>
      </c>
    </row>
    <row r="432" spans="1:8" hidden="1">
      <c r="A432" s="11"/>
      <c r="B432">
        <f>COUNTIF($H$2:$H$2576,Tabla3[[#This Row],[Columna1]])</f>
        <v>0</v>
      </c>
      <c r="C432" s="11" t="s">
        <v>11192</v>
      </c>
      <c r="D432" s="12">
        <v>0</v>
      </c>
      <c r="E432">
        <f>COUNTIF($H$2:$H$2576,Tabla3[[#This Row],[Columna1]])</f>
        <v>0</v>
      </c>
      <c r="G432" t="s">
        <v>680</v>
      </c>
      <c r="H432" t="s">
        <v>4283</v>
      </c>
    </row>
    <row r="433" spans="1:8" hidden="1">
      <c r="A433" s="11" t="s">
        <v>11208</v>
      </c>
      <c r="B433">
        <f>COUNTIF($H$2:$H$2576,Tabla3[[#This Row],[Columna1]])</f>
        <v>0</v>
      </c>
      <c r="C433" s="11" t="s">
        <v>11193</v>
      </c>
      <c r="D433" s="12">
        <v>6355.8178199999993</v>
      </c>
      <c r="E433">
        <f>COUNTIF($H$2:$H$2576,Tabla3[[#This Row],[Columna1]])</f>
        <v>0</v>
      </c>
      <c r="G433" t="s">
        <v>681</v>
      </c>
      <c r="H433" t="s">
        <v>4284</v>
      </c>
    </row>
    <row r="434" spans="1:8" hidden="1">
      <c r="A434" s="11" t="s">
        <v>11209</v>
      </c>
      <c r="B434">
        <f>COUNTIF($H$2:$H$2576,Tabla3[[#This Row],[Columna1]])</f>
        <v>0</v>
      </c>
      <c r="C434" s="11" t="s">
        <v>11194</v>
      </c>
      <c r="D434" s="12">
        <v>4212.1937385000001</v>
      </c>
      <c r="E434">
        <f>COUNTIF($H$2:$H$2576,Tabla3[[#This Row],[Columna1]])</f>
        <v>0</v>
      </c>
      <c r="G434" t="s">
        <v>682</v>
      </c>
      <c r="H434" t="s">
        <v>4285</v>
      </c>
    </row>
    <row r="435" spans="1:8" hidden="1">
      <c r="A435" s="11" t="s">
        <v>11210</v>
      </c>
      <c r="B435">
        <f>COUNTIF($H$2:$H$2576,Tabla3[[#This Row],[Columna1]])</f>
        <v>0</v>
      </c>
      <c r="C435" s="11" t="s">
        <v>11195</v>
      </c>
      <c r="D435" s="12">
        <v>3008.6995454999997</v>
      </c>
      <c r="E435">
        <f>COUNTIF($H$2:$H$2576,Tabla3[[#This Row],[Columna1]])</f>
        <v>0</v>
      </c>
      <c r="G435" t="s">
        <v>683</v>
      </c>
      <c r="H435" t="s">
        <v>4286</v>
      </c>
    </row>
    <row r="436" spans="1:8" hidden="1">
      <c r="A436" s="11" t="s">
        <v>11211</v>
      </c>
      <c r="B436">
        <f>COUNTIF($H$2:$H$2576,Tabla3[[#This Row],[Columna1]])</f>
        <v>0</v>
      </c>
      <c r="C436" s="11" t="s">
        <v>11196</v>
      </c>
      <c r="D436" s="12">
        <v>6017.26432725</v>
      </c>
      <c r="E436">
        <f>COUNTIF($H$2:$H$2576,Tabla3[[#This Row],[Columna1]])</f>
        <v>0</v>
      </c>
      <c r="G436" t="s">
        <v>684</v>
      </c>
      <c r="H436" t="s">
        <v>4287</v>
      </c>
    </row>
    <row r="437" spans="1:8" hidden="1">
      <c r="A437" s="11" t="s">
        <v>11212</v>
      </c>
      <c r="B437">
        <f>COUNTIF($H$2:$H$2576,Tabla3[[#This Row],[Columna1]])</f>
        <v>0</v>
      </c>
      <c r="C437" s="11" t="s">
        <v>11197</v>
      </c>
      <c r="D437" s="12">
        <v>6072.1311420000002</v>
      </c>
      <c r="E437">
        <f>COUNTIF($H$2:$H$2576,Tabla3[[#This Row],[Columna1]])</f>
        <v>0</v>
      </c>
      <c r="G437" t="s">
        <v>685</v>
      </c>
      <c r="H437" t="s">
        <v>4288</v>
      </c>
    </row>
    <row r="438" spans="1:8" hidden="1">
      <c r="A438" s="11" t="s">
        <v>11213</v>
      </c>
      <c r="B438">
        <f>COUNTIF($H$2:$H$2576,Tabla3[[#This Row],[Columna1]])</f>
        <v>0</v>
      </c>
      <c r="C438" s="11" t="s">
        <v>11198</v>
      </c>
      <c r="D438" s="12">
        <v>5743.8646154999997</v>
      </c>
      <c r="E438">
        <f>COUNTIF($H$2:$H$2576,Tabla3[[#This Row],[Columna1]])</f>
        <v>0</v>
      </c>
      <c r="G438" t="s">
        <v>686</v>
      </c>
      <c r="H438" t="s">
        <v>4289</v>
      </c>
    </row>
    <row r="439" spans="1:8" hidden="1">
      <c r="A439" s="11" t="s">
        <v>7489</v>
      </c>
      <c r="B439">
        <f>COUNTIF($H$2:$H$2576,Tabla3[[#This Row],[Columna1]])</f>
        <v>0</v>
      </c>
      <c r="C439" s="11" t="s">
        <v>11199</v>
      </c>
      <c r="D439" s="12">
        <v>26804.500890749998</v>
      </c>
      <c r="E439">
        <f>COUNTIF($H$2:$H$2576,Tabla3[[#This Row],[Columna1]])</f>
        <v>0</v>
      </c>
      <c r="G439" t="s">
        <v>689</v>
      </c>
      <c r="H439" t="s">
        <v>4292</v>
      </c>
    </row>
    <row r="440" spans="1:8" hidden="1">
      <c r="A440" s="11" t="s">
        <v>11214</v>
      </c>
      <c r="B440">
        <f>COUNTIF($H$2:$H$2576,Tabla3[[#This Row],[Columna1]])</f>
        <v>0</v>
      </c>
      <c r="C440" s="11" t="s">
        <v>11200</v>
      </c>
      <c r="D440" s="12">
        <v>8205.5221627499977</v>
      </c>
      <c r="E440">
        <f>COUNTIF($H$2:$H$2576,Tabla3[[#This Row],[Columna1]])</f>
        <v>0</v>
      </c>
      <c r="G440" t="s">
        <v>692</v>
      </c>
      <c r="H440" t="s">
        <v>4295</v>
      </c>
    </row>
    <row r="441" spans="1:8" hidden="1">
      <c r="A441" s="11" t="s">
        <v>11215</v>
      </c>
      <c r="B441">
        <f>COUNTIF($H$2:$H$2576,Tabla3[[#This Row],[Columna1]])</f>
        <v>0</v>
      </c>
      <c r="C441" s="11" t="s">
        <v>11201</v>
      </c>
      <c r="D441" s="12">
        <v>4485.6922770000001</v>
      </c>
      <c r="E441">
        <f>COUNTIF($H$2:$H$2576,Tabla3[[#This Row],[Columna1]])</f>
        <v>0</v>
      </c>
      <c r="G441" t="s">
        <v>694</v>
      </c>
      <c r="H441" t="s">
        <v>4297</v>
      </c>
    </row>
    <row r="442" spans="1:8" hidden="1">
      <c r="A442" s="11"/>
      <c r="B442">
        <f>COUNTIF($H$2:$H$2576,Tabla3[[#This Row],[Columna1]])</f>
        <v>0</v>
      </c>
      <c r="C442" s="11"/>
      <c r="D442" s="12">
        <v>0</v>
      </c>
      <c r="E442">
        <f>COUNTIF($H$2:$H$2576,Tabla3[[#This Row],[Columna1]])</f>
        <v>0</v>
      </c>
      <c r="G442" t="s">
        <v>695</v>
      </c>
      <c r="H442" t="s">
        <v>4298</v>
      </c>
    </row>
    <row r="443" spans="1:8" hidden="1">
      <c r="A443" s="11"/>
      <c r="B443">
        <f>COUNTIF($H$2:$H$2576,Tabla3[[#This Row],[Columna1]])</f>
        <v>0</v>
      </c>
      <c r="C443" s="11" t="s">
        <v>7496</v>
      </c>
      <c r="D443" s="12">
        <v>0</v>
      </c>
      <c r="E443">
        <f>COUNTIF($H$2:$H$2576,Tabla3[[#This Row],[Columna1]])</f>
        <v>0</v>
      </c>
      <c r="G443" t="s">
        <v>700</v>
      </c>
      <c r="H443" t="s">
        <v>4303</v>
      </c>
    </row>
    <row r="444" spans="1:8">
      <c r="A444" s="11" t="s">
        <v>3871</v>
      </c>
      <c r="B444">
        <f>COUNTIF($H$2:$H$2576,Tabla3[[#This Row],[Columna1]])</f>
        <v>1</v>
      </c>
      <c r="C444" s="11" t="s">
        <v>228</v>
      </c>
      <c r="D444" s="12">
        <v>198.6058305</v>
      </c>
      <c r="E444">
        <f>COUNTIF($H$2:$H$2576,Tabla3[[#This Row],[Columna1]])</f>
        <v>1</v>
      </c>
      <c r="G444" t="s">
        <v>701</v>
      </c>
      <c r="H444" t="s">
        <v>4304</v>
      </c>
    </row>
    <row r="445" spans="1:8">
      <c r="A445" s="11" t="s">
        <v>3872</v>
      </c>
      <c r="B445">
        <f>COUNTIF($H$2:$H$2576,Tabla3[[#This Row],[Columna1]])</f>
        <v>1</v>
      </c>
      <c r="C445" s="11" t="s">
        <v>229</v>
      </c>
      <c r="D445" s="12">
        <v>323.03769299999999</v>
      </c>
      <c r="E445">
        <f>COUNTIF($H$2:$H$2576,Tabla3[[#This Row],[Columna1]])</f>
        <v>1</v>
      </c>
      <c r="G445" t="s">
        <v>702</v>
      </c>
      <c r="H445" t="s">
        <v>4305</v>
      </c>
    </row>
    <row r="446" spans="1:8">
      <c r="A446" s="11" t="s">
        <v>3873</v>
      </c>
      <c r="B446">
        <f>COUNTIF($H$2:$H$2576,Tabla3[[#This Row],[Columna1]])</f>
        <v>1</v>
      </c>
      <c r="C446" s="11" t="s">
        <v>230</v>
      </c>
      <c r="D446" s="12">
        <v>416.91412124999999</v>
      </c>
      <c r="E446">
        <f>COUNTIF($H$2:$H$2576,Tabla3[[#This Row],[Columna1]])</f>
        <v>1</v>
      </c>
      <c r="G446" t="s">
        <v>703</v>
      </c>
      <c r="H446" t="s">
        <v>4306</v>
      </c>
    </row>
    <row r="447" spans="1:8">
      <c r="A447" s="11" t="s">
        <v>3874</v>
      </c>
      <c r="B447">
        <f>COUNTIF($H$2:$H$2576,Tabla3[[#This Row],[Columna1]])</f>
        <v>1</v>
      </c>
      <c r="C447" s="11" t="s">
        <v>231</v>
      </c>
      <c r="D447" s="12">
        <v>857.42986724999992</v>
      </c>
      <c r="E447">
        <f>COUNTIF($H$2:$H$2576,Tabla3[[#This Row],[Columna1]])</f>
        <v>1</v>
      </c>
      <c r="G447" t="s">
        <v>704</v>
      </c>
      <c r="H447" t="s">
        <v>4307</v>
      </c>
    </row>
    <row r="448" spans="1:8">
      <c r="A448" s="11" t="s">
        <v>3875</v>
      </c>
      <c r="B448">
        <f>COUNTIF($H$2:$H$2576,Tabla3[[#This Row],[Columna1]])</f>
        <v>1</v>
      </c>
      <c r="C448" s="11" t="s">
        <v>232</v>
      </c>
      <c r="D448" s="12">
        <v>342.22805099999999</v>
      </c>
      <c r="E448">
        <f>COUNTIF($H$2:$H$2576,Tabla3[[#This Row],[Columna1]])</f>
        <v>1</v>
      </c>
      <c r="G448" t="s">
        <v>705</v>
      </c>
      <c r="H448" t="s">
        <v>4308</v>
      </c>
    </row>
    <row r="449" spans="1:8">
      <c r="A449" s="11" t="s">
        <v>3876</v>
      </c>
      <c r="B449">
        <f>COUNTIF($H$2:$H$2576,Tabla3[[#This Row],[Columna1]])</f>
        <v>1</v>
      </c>
      <c r="C449" s="11" t="s">
        <v>233</v>
      </c>
      <c r="D449" s="12">
        <v>454.02805799999999</v>
      </c>
      <c r="E449">
        <f>COUNTIF($H$2:$H$2576,Tabla3[[#This Row],[Columna1]])</f>
        <v>1</v>
      </c>
      <c r="G449" t="s">
        <v>706</v>
      </c>
      <c r="H449" t="s">
        <v>4309</v>
      </c>
    </row>
    <row r="450" spans="1:8">
      <c r="A450" s="11" t="s">
        <v>3877</v>
      </c>
      <c r="B450">
        <f>COUNTIF($H$2:$H$2576,Tabla3[[#This Row],[Columna1]])</f>
        <v>1</v>
      </c>
      <c r="C450" s="11" t="s">
        <v>234</v>
      </c>
      <c r="D450" s="12">
        <v>655.67954924999992</v>
      </c>
      <c r="E450">
        <f>COUNTIF($H$2:$H$2576,Tabla3[[#This Row],[Columna1]])</f>
        <v>1</v>
      </c>
      <c r="G450" t="s">
        <v>717</v>
      </c>
      <c r="H450" t="s">
        <v>4318</v>
      </c>
    </row>
    <row r="451" spans="1:8">
      <c r="A451" s="11" t="s">
        <v>3878</v>
      </c>
      <c r="B451">
        <f>COUNTIF($H$2:$H$2576,Tabla3[[#This Row],[Columna1]])</f>
        <v>1</v>
      </c>
      <c r="C451" s="11" t="s">
        <v>235</v>
      </c>
      <c r="D451" s="12">
        <v>1034.00631675</v>
      </c>
      <c r="E451">
        <f>COUNTIF($H$2:$H$2576,Tabla3[[#This Row],[Columna1]])</f>
        <v>1</v>
      </c>
      <c r="G451" t="s">
        <v>718</v>
      </c>
      <c r="H451" t="s">
        <v>4319</v>
      </c>
    </row>
    <row r="452" spans="1:8">
      <c r="A452" s="11" t="s">
        <v>3879</v>
      </c>
      <c r="B452">
        <f>COUNTIF($H$2:$H$2576,Tabla3[[#This Row],[Columna1]])</f>
        <v>1</v>
      </c>
      <c r="C452" s="11" t="s">
        <v>236</v>
      </c>
      <c r="D452" s="12">
        <v>437.9821874999999</v>
      </c>
      <c r="E452">
        <f>COUNTIF($H$2:$H$2576,Tabla3[[#This Row],[Columna1]])</f>
        <v>1</v>
      </c>
      <c r="G452" t="s">
        <v>720</v>
      </c>
      <c r="H452" t="s">
        <v>4321</v>
      </c>
    </row>
    <row r="453" spans="1:8">
      <c r="A453" s="11" t="s">
        <v>3880</v>
      </c>
      <c r="B453">
        <f>COUNTIF($H$2:$H$2576,Tabla3[[#This Row],[Columna1]])</f>
        <v>1</v>
      </c>
      <c r="C453" s="11" t="s">
        <v>237</v>
      </c>
      <c r="D453" s="12">
        <v>430.97447249999993</v>
      </c>
      <c r="E453">
        <f>COUNTIF($H$2:$H$2576,Tabla3[[#This Row],[Columna1]])</f>
        <v>1</v>
      </c>
      <c r="G453" t="s">
        <v>721</v>
      </c>
      <c r="H453" t="s">
        <v>4322</v>
      </c>
    </row>
    <row r="454" spans="1:8">
      <c r="A454" s="11" t="s">
        <v>3881</v>
      </c>
      <c r="B454">
        <f>COUNTIF($H$2:$H$2576,Tabla3[[#This Row],[Columna1]])</f>
        <v>1</v>
      </c>
      <c r="C454" s="11" t="s">
        <v>238</v>
      </c>
      <c r="D454" s="12">
        <v>451.99761749999999</v>
      </c>
      <c r="E454">
        <f>COUNTIF($H$2:$H$2576,Tabla3[[#This Row],[Columna1]])</f>
        <v>1</v>
      </c>
      <c r="G454" t="s">
        <v>722</v>
      </c>
      <c r="H454" t="s">
        <v>4323</v>
      </c>
    </row>
    <row r="455" spans="1:8">
      <c r="A455" s="11" t="s">
        <v>3882</v>
      </c>
      <c r="B455">
        <f>COUNTIF($H$2:$H$2576,Tabla3[[#This Row],[Columna1]])</f>
        <v>1</v>
      </c>
      <c r="C455" s="11" t="s">
        <v>239</v>
      </c>
      <c r="D455" s="12">
        <v>486.03894074999994</v>
      </c>
      <c r="E455">
        <f>COUNTIF($H$2:$H$2576,Tabla3[[#This Row],[Columna1]])</f>
        <v>1</v>
      </c>
      <c r="G455" t="s">
        <v>724</v>
      </c>
      <c r="H455" t="s">
        <v>4325</v>
      </c>
    </row>
    <row r="456" spans="1:8">
      <c r="A456" s="11" t="s">
        <v>3883</v>
      </c>
      <c r="B456">
        <f>COUNTIF($H$2:$H$2576,Tabla3[[#This Row],[Columna1]])</f>
        <v>1</v>
      </c>
      <c r="C456" s="11" t="s">
        <v>240</v>
      </c>
      <c r="D456" s="12">
        <v>699.60354749999999</v>
      </c>
      <c r="E456">
        <f>COUNTIF($H$2:$H$2576,Tabla3[[#This Row],[Columna1]])</f>
        <v>1</v>
      </c>
      <c r="G456" t="s">
        <v>8208</v>
      </c>
      <c r="H456" t="s">
        <v>8207</v>
      </c>
    </row>
    <row r="457" spans="1:8">
      <c r="A457" s="11" t="s">
        <v>3884</v>
      </c>
      <c r="B457">
        <f>COUNTIF($H$2:$H$2576,Tabla3[[#This Row],[Columna1]])</f>
        <v>1</v>
      </c>
      <c r="C457" s="11" t="s">
        <v>241</v>
      </c>
      <c r="D457" s="12">
        <v>802.38336749999996</v>
      </c>
      <c r="E457">
        <f>COUNTIF($H$2:$H$2576,Tabla3[[#This Row],[Columna1]])</f>
        <v>1</v>
      </c>
      <c r="G457" t="s">
        <v>8210</v>
      </c>
      <c r="H457" t="s">
        <v>8209</v>
      </c>
    </row>
    <row r="458" spans="1:8" hidden="1">
      <c r="A458" s="11"/>
      <c r="B458">
        <f>COUNTIF($H$2:$H$2576,Tabla3[[#This Row],[Columna1]])</f>
        <v>0</v>
      </c>
      <c r="C458" s="11"/>
      <c r="D458" s="12">
        <v>0</v>
      </c>
      <c r="E458">
        <f>COUNTIF($H$2:$H$2576,Tabla3[[#This Row],[Columna1]])</f>
        <v>0</v>
      </c>
      <c r="G458" t="s">
        <v>8212</v>
      </c>
      <c r="H458" t="s">
        <v>8211</v>
      </c>
    </row>
    <row r="459" spans="1:8" hidden="1">
      <c r="A459" s="11"/>
      <c r="B459">
        <f>COUNTIF($H$2:$H$2576,Tabla3[[#This Row],[Columna1]])</f>
        <v>0</v>
      </c>
      <c r="C459" s="11" t="s">
        <v>242</v>
      </c>
      <c r="D459" s="12">
        <v>0</v>
      </c>
      <c r="E459">
        <f>COUNTIF($H$2:$H$2576,Tabla3[[#This Row],[Columna1]])</f>
        <v>0</v>
      </c>
      <c r="G459" t="s">
        <v>8214</v>
      </c>
      <c r="H459" t="s">
        <v>8213</v>
      </c>
    </row>
    <row r="460" spans="1:8" hidden="1">
      <c r="A460" s="11" t="s">
        <v>3885</v>
      </c>
      <c r="B460">
        <f>COUNTIF($H$2:$H$2576,Tabla3[[#This Row],[Columna1]])</f>
        <v>0</v>
      </c>
      <c r="C460" s="11" t="s">
        <v>243</v>
      </c>
      <c r="D460" s="12">
        <v>1742.4503662500001</v>
      </c>
      <c r="E460">
        <f>COUNTIF($H$2:$H$2576,Tabla3[[#This Row],[Columna1]])</f>
        <v>0</v>
      </c>
      <c r="G460" t="s">
        <v>8216</v>
      </c>
      <c r="H460" t="s">
        <v>8215</v>
      </c>
    </row>
    <row r="461" spans="1:8" hidden="1">
      <c r="A461" s="11" t="s">
        <v>3886</v>
      </c>
      <c r="B461">
        <f>COUNTIF($H$2:$H$2576,Tabla3[[#This Row],[Columna1]])</f>
        <v>0</v>
      </c>
      <c r="C461" s="11" t="s">
        <v>244</v>
      </c>
      <c r="D461" s="12">
        <v>2179.4083492499999</v>
      </c>
      <c r="E461">
        <f>COUNTIF($H$2:$H$2576,Tabla3[[#This Row],[Columna1]])</f>
        <v>0</v>
      </c>
      <c r="G461" t="s">
        <v>8218</v>
      </c>
      <c r="H461" t="s">
        <v>8217</v>
      </c>
    </row>
    <row r="462" spans="1:8" hidden="1">
      <c r="A462" s="11" t="s">
        <v>3887</v>
      </c>
      <c r="B462">
        <f>COUNTIF($H$2:$H$2576,Tabla3[[#This Row],[Columna1]])</f>
        <v>0</v>
      </c>
      <c r="C462" s="11" t="s">
        <v>245</v>
      </c>
      <c r="D462" s="12">
        <v>2814.3432652500001</v>
      </c>
      <c r="E462">
        <f>COUNTIF($H$2:$H$2576,Tabla3[[#This Row],[Columna1]])</f>
        <v>0</v>
      </c>
      <c r="G462" t="s">
        <v>8220</v>
      </c>
      <c r="H462" t="s">
        <v>8219</v>
      </c>
    </row>
    <row r="463" spans="1:8" hidden="1">
      <c r="A463" s="11" t="s">
        <v>3888</v>
      </c>
      <c r="B463">
        <f>COUNTIF($H$2:$H$2576,Tabla3[[#This Row],[Columna1]])</f>
        <v>0</v>
      </c>
      <c r="C463" s="11" t="s">
        <v>246</v>
      </c>
      <c r="D463" s="12">
        <v>1713.4492072500002</v>
      </c>
      <c r="E463">
        <f>COUNTIF($H$2:$H$2576,Tabla3[[#This Row],[Columna1]])</f>
        <v>0</v>
      </c>
      <c r="G463" t="s">
        <v>8222</v>
      </c>
      <c r="H463" t="s">
        <v>8221</v>
      </c>
    </row>
    <row r="464" spans="1:8" hidden="1">
      <c r="A464" s="11" t="s">
        <v>3889</v>
      </c>
      <c r="B464">
        <f>COUNTIF($H$2:$H$2576,Tabla3[[#This Row],[Columna1]])</f>
        <v>0</v>
      </c>
      <c r="C464" s="11" t="s">
        <v>247</v>
      </c>
      <c r="D464" s="12">
        <v>2337.8366137499997</v>
      </c>
      <c r="E464">
        <f>COUNTIF($H$2:$H$2576,Tabla3[[#This Row],[Columna1]])</f>
        <v>0</v>
      </c>
      <c r="G464" t="s">
        <v>728</v>
      </c>
      <c r="H464" t="s">
        <v>4328</v>
      </c>
    </row>
    <row r="465" spans="1:8" hidden="1">
      <c r="A465" s="11" t="s">
        <v>3890</v>
      </c>
      <c r="B465">
        <f>COUNTIF($H$2:$H$2576,Tabla3[[#This Row],[Columna1]])</f>
        <v>0</v>
      </c>
      <c r="C465" s="11" t="s">
        <v>248</v>
      </c>
      <c r="D465" s="12">
        <v>2337.8725507499998</v>
      </c>
      <c r="E465">
        <f>COUNTIF($H$2:$H$2576,Tabla3[[#This Row],[Columna1]])</f>
        <v>0</v>
      </c>
      <c r="G465" t="s">
        <v>729</v>
      </c>
      <c r="H465" t="s">
        <v>4329</v>
      </c>
    </row>
    <row r="466" spans="1:8" hidden="1">
      <c r="A466" s="11" t="s">
        <v>3891</v>
      </c>
      <c r="B466">
        <f>COUNTIF($H$2:$H$2576,Tabla3[[#This Row],[Columna1]])</f>
        <v>0</v>
      </c>
      <c r="C466" s="11" t="s">
        <v>249</v>
      </c>
      <c r="D466" s="12">
        <v>2494.9711462499999</v>
      </c>
      <c r="E466">
        <f>COUNTIF($H$2:$H$2576,Tabla3[[#This Row],[Columna1]])</f>
        <v>0</v>
      </c>
      <c r="G466" t="s">
        <v>730</v>
      </c>
      <c r="H466" t="s">
        <v>4330</v>
      </c>
    </row>
    <row r="467" spans="1:8" hidden="1">
      <c r="A467" s="11" t="s">
        <v>3892</v>
      </c>
      <c r="B467">
        <f>COUNTIF($H$2:$H$2576,Tabla3[[#This Row],[Columna1]])</f>
        <v>0</v>
      </c>
      <c r="C467" s="11" t="s">
        <v>250</v>
      </c>
      <c r="D467" s="12">
        <v>2888.1488789999999</v>
      </c>
      <c r="E467">
        <f>COUNTIF($H$2:$H$2576,Tabla3[[#This Row],[Columna1]])</f>
        <v>0</v>
      </c>
      <c r="G467" t="s">
        <v>10955</v>
      </c>
      <c r="H467" t="s">
        <v>4348</v>
      </c>
    </row>
    <row r="468" spans="1:8" hidden="1">
      <c r="A468" s="11" t="s">
        <v>3893</v>
      </c>
      <c r="B468">
        <f>COUNTIF($H$2:$H$2576,Tabla3[[#This Row],[Columna1]])</f>
        <v>0</v>
      </c>
      <c r="C468" s="11" t="s">
        <v>251</v>
      </c>
      <c r="D468" s="12">
        <v>3998.0451555</v>
      </c>
      <c r="E468">
        <f>COUNTIF($H$2:$H$2576,Tabla3[[#This Row],[Columna1]])</f>
        <v>0</v>
      </c>
      <c r="G468" t="s">
        <v>10956</v>
      </c>
      <c r="H468" t="s">
        <v>4347</v>
      </c>
    </row>
    <row r="469" spans="1:8" hidden="1">
      <c r="A469" s="11" t="s">
        <v>3894</v>
      </c>
      <c r="B469">
        <f>COUNTIF($H$2:$H$2576,Tabla3[[#This Row],[Columna1]])</f>
        <v>0</v>
      </c>
      <c r="C469" s="11" t="s">
        <v>252</v>
      </c>
      <c r="D469" s="12">
        <v>5742.36424575</v>
      </c>
      <c r="E469">
        <f>COUNTIF($H$2:$H$2576,Tabla3[[#This Row],[Columna1]])</f>
        <v>0</v>
      </c>
      <c r="G469" t="s">
        <v>749</v>
      </c>
      <c r="H469" t="s">
        <v>4349</v>
      </c>
    </row>
    <row r="470" spans="1:8" hidden="1">
      <c r="A470" s="11" t="s">
        <v>3895</v>
      </c>
      <c r="B470">
        <f>COUNTIF($H$2:$H$2576,Tabla3[[#This Row],[Columna1]])</f>
        <v>0</v>
      </c>
      <c r="C470" s="11" t="s">
        <v>253</v>
      </c>
      <c r="D470" s="12">
        <v>5139.458181</v>
      </c>
      <c r="E470">
        <f>COUNTIF($H$2:$H$2576,Tabla3[[#This Row],[Columna1]])</f>
        <v>0</v>
      </c>
      <c r="G470" t="s">
        <v>750</v>
      </c>
      <c r="H470" t="s">
        <v>4350</v>
      </c>
    </row>
    <row r="471" spans="1:8" hidden="1">
      <c r="A471" s="11" t="s">
        <v>3896</v>
      </c>
      <c r="B471">
        <f>COUNTIF($H$2:$H$2576,Tabla3[[#This Row],[Columna1]])</f>
        <v>0</v>
      </c>
      <c r="C471" s="11" t="s">
        <v>254</v>
      </c>
      <c r="D471" s="12">
        <v>2219.6757577499998</v>
      </c>
      <c r="E471">
        <f>COUNTIF($H$2:$H$2576,Tabla3[[#This Row],[Columna1]])</f>
        <v>0</v>
      </c>
      <c r="G471" t="s">
        <v>751</v>
      </c>
      <c r="H471" t="s">
        <v>4351</v>
      </c>
    </row>
    <row r="472" spans="1:8" hidden="1">
      <c r="A472" s="11" t="s">
        <v>3897</v>
      </c>
      <c r="B472">
        <f>COUNTIF($H$2:$H$2576,Tabla3[[#This Row],[Columna1]])</f>
        <v>0</v>
      </c>
      <c r="C472" s="11" t="s">
        <v>255</v>
      </c>
      <c r="D472" s="12">
        <v>897.01447274999987</v>
      </c>
      <c r="E472">
        <f>COUNTIF($H$2:$H$2576,Tabla3[[#This Row],[Columna1]])</f>
        <v>0</v>
      </c>
      <c r="G472" t="s">
        <v>752</v>
      </c>
      <c r="H472" t="s">
        <v>4352</v>
      </c>
    </row>
    <row r="473" spans="1:8" hidden="1">
      <c r="A473" s="11"/>
      <c r="B473">
        <f>COUNTIF($H$2:$H$2576,Tabla3[[#This Row],[Columna1]])</f>
        <v>0</v>
      </c>
      <c r="C473" s="11"/>
      <c r="D473" s="12">
        <v>0</v>
      </c>
      <c r="E473">
        <f>COUNTIF($H$2:$H$2576,Tabla3[[#This Row],[Columna1]])</f>
        <v>0</v>
      </c>
      <c r="G473" t="s">
        <v>753</v>
      </c>
      <c r="H473" t="s">
        <v>4353</v>
      </c>
    </row>
    <row r="474" spans="1:8" hidden="1">
      <c r="A474" s="11"/>
      <c r="B474">
        <f>COUNTIF($H$2:$H$2576,Tabla3[[#This Row],[Columna1]])</f>
        <v>0</v>
      </c>
      <c r="C474" s="11" t="s">
        <v>7497</v>
      </c>
      <c r="D474" s="12">
        <v>0</v>
      </c>
      <c r="E474">
        <f>COUNTIF($H$2:$H$2576,Tabla3[[#This Row],[Columna1]])</f>
        <v>0</v>
      </c>
      <c r="G474" t="s">
        <v>754</v>
      </c>
      <c r="H474" t="s">
        <v>4354</v>
      </c>
    </row>
    <row r="475" spans="1:8">
      <c r="A475" s="11" t="s">
        <v>3898</v>
      </c>
      <c r="B475">
        <f>COUNTIF($H$2:$H$2576,Tabla3[[#This Row],[Columna1]])</f>
        <v>1</v>
      </c>
      <c r="C475" s="11" t="s">
        <v>257</v>
      </c>
      <c r="D475" s="12">
        <v>732.01872149999997</v>
      </c>
      <c r="E475">
        <f>COUNTIF($H$2:$H$2576,Tabla3[[#This Row],[Columna1]])</f>
        <v>1</v>
      </c>
      <c r="G475" t="s">
        <v>755</v>
      </c>
      <c r="H475" t="s">
        <v>4355</v>
      </c>
    </row>
    <row r="476" spans="1:8">
      <c r="A476" s="11" t="s">
        <v>3899</v>
      </c>
      <c r="B476">
        <f>COUNTIF($H$2:$H$2576,Tabla3[[#This Row],[Columna1]])</f>
        <v>1</v>
      </c>
      <c r="C476" s="11" t="s">
        <v>258</v>
      </c>
      <c r="D476" s="12">
        <v>597.30887699999994</v>
      </c>
      <c r="E476">
        <f>COUNTIF($H$2:$H$2576,Tabla3[[#This Row],[Columna1]])</f>
        <v>1</v>
      </c>
      <c r="G476" t="s">
        <v>756</v>
      </c>
      <c r="H476" t="s">
        <v>4356</v>
      </c>
    </row>
    <row r="477" spans="1:8">
      <c r="A477" s="11" t="s">
        <v>3900</v>
      </c>
      <c r="B477">
        <f>COUNTIF($H$2:$H$2576,Tabla3[[#This Row],[Columna1]])</f>
        <v>1</v>
      </c>
      <c r="C477" s="11" t="s">
        <v>259</v>
      </c>
      <c r="D477" s="12">
        <v>842.6687445</v>
      </c>
      <c r="E477">
        <f>COUNTIF($H$2:$H$2576,Tabla3[[#This Row],[Columna1]])</f>
        <v>1</v>
      </c>
      <c r="G477" t="s">
        <v>757</v>
      </c>
      <c r="H477" t="s">
        <v>4357</v>
      </c>
    </row>
    <row r="478" spans="1:8">
      <c r="A478" s="11" t="s">
        <v>3901</v>
      </c>
      <c r="B478">
        <f>COUNTIF($H$2:$H$2576,Tabla3[[#This Row],[Columna1]])</f>
        <v>1</v>
      </c>
      <c r="C478" s="11" t="s">
        <v>260</v>
      </c>
      <c r="D478" s="12">
        <v>561.89296349999995</v>
      </c>
      <c r="E478">
        <f>COUNTIF($H$2:$H$2576,Tabla3[[#This Row],[Columna1]])</f>
        <v>1</v>
      </c>
      <c r="G478" t="s">
        <v>758</v>
      </c>
      <c r="H478" t="s">
        <v>4358</v>
      </c>
    </row>
    <row r="479" spans="1:8">
      <c r="A479" s="11" t="s">
        <v>3902</v>
      </c>
      <c r="B479">
        <f>COUNTIF($H$2:$H$2576,Tabla3[[#This Row],[Columna1]])</f>
        <v>1</v>
      </c>
      <c r="C479" s="11" t="s">
        <v>261</v>
      </c>
      <c r="D479" s="12">
        <v>702.28085399999998</v>
      </c>
      <c r="E479">
        <f>COUNTIF($H$2:$H$2576,Tabla3[[#This Row],[Columna1]])</f>
        <v>1</v>
      </c>
      <c r="G479" t="s">
        <v>761</v>
      </c>
      <c r="H479" t="s">
        <v>4361</v>
      </c>
    </row>
    <row r="480" spans="1:8">
      <c r="A480" s="11" t="s">
        <v>3903</v>
      </c>
      <c r="B480">
        <f>COUNTIF($H$2:$H$2576,Tabla3[[#This Row],[Columna1]])</f>
        <v>1</v>
      </c>
      <c r="C480" s="11" t="s">
        <v>11617</v>
      </c>
      <c r="D480" s="12">
        <v>260.02216349999998</v>
      </c>
      <c r="E480">
        <f>COUNTIF($H$2:$H$2576,Tabla3[[#This Row],[Columna1]])</f>
        <v>1</v>
      </c>
      <c r="G480" t="s">
        <v>762</v>
      </c>
      <c r="H480" t="s">
        <v>4362</v>
      </c>
    </row>
    <row r="481" spans="1:8">
      <c r="A481" s="11" t="s">
        <v>3904</v>
      </c>
      <c r="B481">
        <f>COUNTIF($H$2:$H$2576,Tabla3[[#This Row],[Columna1]])</f>
        <v>1</v>
      </c>
      <c r="C481" s="11" t="s">
        <v>264</v>
      </c>
      <c r="D481" s="12">
        <v>1078.8287399999999</v>
      </c>
      <c r="E481">
        <f>COUNTIF($H$2:$H$2576,Tabla3[[#This Row],[Columna1]])</f>
        <v>1</v>
      </c>
      <c r="G481" t="s">
        <v>764</v>
      </c>
      <c r="H481" t="s">
        <v>4364</v>
      </c>
    </row>
    <row r="482" spans="1:8">
      <c r="A482" s="11" t="s">
        <v>3905</v>
      </c>
      <c r="B482">
        <f>COUNTIF($H$2:$H$2576,Tabla3[[#This Row],[Columna1]])</f>
        <v>1</v>
      </c>
      <c r="C482" s="11" t="s">
        <v>11376</v>
      </c>
      <c r="D482" s="12">
        <v>2356.9910347499999</v>
      </c>
      <c r="E482">
        <f>COUNTIF($H$2:$H$2576,Tabla3[[#This Row],[Columna1]])</f>
        <v>1</v>
      </c>
      <c r="G482" t="s">
        <v>765</v>
      </c>
      <c r="H482" t="s">
        <v>4365</v>
      </c>
    </row>
    <row r="483" spans="1:8" hidden="1">
      <c r="A483" s="11"/>
      <c r="B483">
        <f>COUNTIF($H$2:$H$2576,Tabla3[[#This Row],[Columna1]])</f>
        <v>0</v>
      </c>
      <c r="C483" s="11"/>
      <c r="D483" s="12">
        <v>0</v>
      </c>
      <c r="E483">
        <f>COUNTIF($H$2:$H$2576,Tabla3[[#This Row],[Columna1]])</f>
        <v>0</v>
      </c>
      <c r="G483" t="s">
        <v>766</v>
      </c>
      <c r="H483" t="s">
        <v>4366</v>
      </c>
    </row>
    <row r="484" spans="1:8" hidden="1">
      <c r="A484" s="11"/>
      <c r="B484">
        <f>COUNTIF($H$2:$H$2576,Tabla3[[#This Row],[Columna1]])</f>
        <v>0</v>
      </c>
      <c r="C484" s="11" t="s">
        <v>7498</v>
      </c>
      <c r="D484" s="12">
        <v>0</v>
      </c>
      <c r="E484">
        <f>COUNTIF($H$2:$H$2576,Tabla3[[#This Row],[Columna1]])</f>
        <v>0</v>
      </c>
      <c r="G484" t="s">
        <v>767</v>
      </c>
      <c r="H484" t="s">
        <v>4367</v>
      </c>
    </row>
    <row r="485" spans="1:8" hidden="1">
      <c r="A485" s="11" t="s">
        <v>3906</v>
      </c>
      <c r="B485">
        <f>COUNTIF($H$2:$H$2576,Tabla3[[#This Row],[Columna1]])</f>
        <v>0</v>
      </c>
      <c r="C485" s="11" t="s">
        <v>268</v>
      </c>
      <c r="D485" s="12">
        <v>1932.35944275</v>
      </c>
      <c r="E485">
        <f>COUNTIF($H$2:$H$2576,Tabla3[[#This Row],[Columna1]])</f>
        <v>0</v>
      </c>
      <c r="G485" t="s">
        <v>11089</v>
      </c>
      <c r="H485" t="s">
        <v>4363</v>
      </c>
    </row>
    <row r="486" spans="1:8" hidden="1">
      <c r="A486" s="11" t="s">
        <v>3907</v>
      </c>
      <c r="B486">
        <f>COUNTIF($H$2:$H$2576,Tabla3[[#This Row],[Columna1]])</f>
        <v>0</v>
      </c>
      <c r="C486" s="11" t="s">
        <v>269</v>
      </c>
      <c r="D486" s="12">
        <v>503.46838574999998</v>
      </c>
      <c r="E486">
        <f>COUNTIF($H$2:$H$2576,Tabla3[[#This Row],[Columna1]])</f>
        <v>0</v>
      </c>
      <c r="G486" t="s">
        <v>770</v>
      </c>
      <c r="H486" t="s">
        <v>4368</v>
      </c>
    </row>
    <row r="487" spans="1:8" hidden="1">
      <c r="A487" s="11" t="s">
        <v>3908</v>
      </c>
      <c r="B487">
        <f>COUNTIF($H$2:$H$2576,Tabla3[[#This Row],[Columna1]])</f>
        <v>0</v>
      </c>
      <c r="C487" s="11" t="s">
        <v>270</v>
      </c>
      <c r="D487" s="12">
        <v>3252.3254527499998</v>
      </c>
      <c r="E487">
        <f>COUNTIF($H$2:$H$2576,Tabla3[[#This Row],[Columna1]])</f>
        <v>0</v>
      </c>
      <c r="G487" t="s">
        <v>771</v>
      </c>
      <c r="H487" t="s">
        <v>4369</v>
      </c>
    </row>
    <row r="488" spans="1:8" hidden="1">
      <c r="A488" s="11" t="s">
        <v>3909</v>
      </c>
      <c r="B488">
        <f>COUNTIF($H$2:$H$2576,Tabla3[[#This Row],[Columna1]])</f>
        <v>0</v>
      </c>
      <c r="C488" s="11" t="s">
        <v>272</v>
      </c>
      <c r="D488" s="12">
        <v>2986.9307077500002</v>
      </c>
      <c r="E488">
        <f>COUNTIF($H$2:$H$2576,Tabla3[[#This Row],[Columna1]])</f>
        <v>0</v>
      </c>
      <c r="G488" t="s">
        <v>777</v>
      </c>
      <c r="H488" t="s">
        <v>4375</v>
      </c>
    </row>
    <row r="489" spans="1:8" hidden="1">
      <c r="A489" s="11" t="s">
        <v>3910</v>
      </c>
      <c r="B489">
        <f>COUNTIF($H$2:$H$2576,Tabla3[[#This Row],[Columna1]])</f>
        <v>0</v>
      </c>
      <c r="C489" s="11" t="s">
        <v>273</v>
      </c>
      <c r="D489" s="12">
        <v>17970.539424750001</v>
      </c>
      <c r="E489">
        <f>COUNTIF($H$2:$H$2576,Tabla3[[#This Row],[Columna1]])</f>
        <v>0</v>
      </c>
      <c r="G489" t="s">
        <v>778</v>
      </c>
      <c r="H489" t="s">
        <v>4376</v>
      </c>
    </row>
    <row r="490" spans="1:8" hidden="1">
      <c r="A490" s="11" t="s">
        <v>3911</v>
      </c>
      <c r="B490">
        <f>COUNTIF($H$2:$H$2576,Tabla3[[#This Row],[Columna1]])</f>
        <v>0</v>
      </c>
      <c r="C490" s="11" t="s">
        <v>274</v>
      </c>
      <c r="D490" s="12">
        <v>5343.2030025000004</v>
      </c>
      <c r="E490">
        <f>COUNTIF($H$2:$H$2576,Tabla3[[#This Row],[Columna1]])</f>
        <v>0</v>
      </c>
      <c r="G490" t="s">
        <v>11097</v>
      </c>
      <c r="H490" t="s">
        <v>10960</v>
      </c>
    </row>
    <row r="491" spans="1:8" hidden="1">
      <c r="A491" s="11" t="s">
        <v>3912</v>
      </c>
      <c r="B491">
        <f>COUNTIF($H$2:$H$2576,Tabla3[[#This Row],[Columna1]])</f>
        <v>0</v>
      </c>
      <c r="C491" s="11" t="s">
        <v>275</v>
      </c>
      <c r="D491" s="12">
        <v>7425.0154439999997</v>
      </c>
      <c r="E491">
        <f>COUNTIF($H$2:$H$2576,Tabla3[[#This Row],[Columna1]])</f>
        <v>0</v>
      </c>
      <c r="G491" t="s">
        <v>779</v>
      </c>
      <c r="H491" t="s">
        <v>4377</v>
      </c>
    </row>
    <row r="492" spans="1:8" hidden="1">
      <c r="A492" s="11" t="s">
        <v>11293</v>
      </c>
      <c r="B492">
        <f>COUNTIF($H$2:$H$2576,Tabla3[[#This Row],[Columna1]])</f>
        <v>0</v>
      </c>
      <c r="C492" s="11" t="s">
        <v>11298</v>
      </c>
      <c r="D492" s="12">
        <v>4150.7953740000003</v>
      </c>
      <c r="E492">
        <f>COUNTIF($H$2:$H$2576,Tabla3[[#This Row],[Columna1]])</f>
        <v>0</v>
      </c>
      <c r="G492" t="s">
        <v>8506</v>
      </c>
      <c r="H492" t="s">
        <v>8505</v>
      </c>
    </row>
    <row r="493" spans="1:8" hidden="1">
      <c r="A493" s="11" t="s">
        <v>3913</v>
      </c>
      <c r="B493">
        <f>COUNTIF($H$2:$H$2576,Tabla3[[#This Row],[Columna1]])</f>
        <v>0</v>
      </c>
      <c r="C493" s="11" t="s">
        <v>276</v>
      </c>
      <c r="D493" s="12">
        <v>3293.0869950000001</v>
      </c>
      <c r="E493">
        <f>COUNTIF($H$2:$H$2576,Tabla3[[#This Row],[Columna1]])</f>
        <v>0</v>
      </c>
      <c r="G493" t="s">
        <v>8508</v>
      </c>
      <c r="H493" t="s">
        <v>8507</v>
      </c>
    </row>
    <row r="494" spans="1:8" hidden="1">
      <c r="A494" s="11" t="s">
        <v>3914</v>
      </c>
      <c r="B494">
        <f>COUNTIF($H$2:$H$2576,Tabla3[[#This Row],[Columna1]])</f>
        <v>0</v>
      </c>
      <c r="C494" s="11" t="s">
        <v>277</v>
      </c>
      <c r="D494" s="12">
        <v>465.24040200000002</v>
      </c>
      <c r="E494">
        <f>COUNTIF($H$2:$H$2576,Tabla3[[#This Row],[Columna1]])</f>
        <v>0</v>
      </c>
      <c r="G494" t="s">
        <v>8510</v>
      </c>
      <c r="H494" t="s">
        <v>8509</v>
      </c>
    </row>
    <row r="495" spans="1:8" hidden="1">
      <c r="A495" s="11" t="s">
        <v>3915</v>
      </c>
      <c r="B495">
        <f>COUNTIF($H$2:$H$2576,Tabla3[[#This Row],[Columna1]])</f>
        <v>0</v>
      </c>
      <c r="C495" s="11" t="s">
        <v>278</v>
      </c>
      <c r="D495" s="12">
        <v>1691.7702119999999</v>
      </c>
      <c r="E495">
        <f>COUNTIF($H$2:$H$2576,Tabla3[[#This Row],[Columna1]])</f>
        <v>0</v>
      </c>
      <c r="G495" t="s">
        <v>8512</v>
      </c>
      <c r="H495" t="s">
        <v>8511</v>
      </c>
    </row>
    <row r="496" spans="1:8" hidden="1">
      <c r="A496" s="11"/>
      <c r="B496">
        <f>COUNTIF($H$2:$H$2576,Tabla3[[#This Row],[Columna1]])</f>
        <v>0</v>
      </c>
      <c r="C496" s="11"/>
      <c r="D496" s="12">
        <v>0</v>
      </c>
      <c r="E496">
        <f>COUNTIF($H$2:$H$2576,Tabla3[[#This Row],[Columna1]])</f>
        <v>0</v>
      </c>
      <c r="G496" t="s">
        <v>8547</v>
      </c>
      <c r="H496" t="s">
        <v>8546</v>
      </c>
    </row>
    <row r="497" spans="1:8" hidden="1">
      <c r="A497" s="11"/>
      <c r="B497">
        <f>COUNTIF($H$2:$H$2576,Tabla3[[#This Row],[Columna1]])</f>
        <v>0</v>
      </c>
      <c r="C497" s="11" t="s">
        <v>279</v>
      </c>
      <c r="D497" s="12">
        <v>0</v>
      </c>
      <c r="E497">
        <f>COUNTIF($H$2:$H$2576,Tabla3[[#This Row],[Columna1]])</f>
        <v>0</v>
      </c>
      <c r="G497" t="s">
        <v>8549</v>
      </c>
      <c r="H497" t="s">
        <v>8548</v>
      </c>
    </row>
    <row r="498" spans="1:8">
      <c r="A498" s="11" t="s">
        <v>3916</v>
      </c>
      <c r="B498">
        <f>COUNTIF($H$2:$H$2576,Tabla3[[#This Row],[Columna1]])</f>
        <v>1</v>
      </c>
      <c r="C498" s="11" t="s">
        <v>280</v>
      </c>
      <c r="D498" s="12">
        <v>949.36569750000001</v>
      </c>
      <c r="E498">
        <f>COUNTIF($H$2:$H$2576,Tabla3[[#This Row],[Columna1]])</f>
        <v>1</v>
      </c>
      <c r="G498" t="s">
        <v>8551</v>
      </c>
      <c r="H498" t="s">
        <v>8550</v>
      </c>
    </row>
    <row r="499" spans="1:8">
      <c r="A499" s="11" t="s">
        <v>3917</v>
      </c>
      <c r="B499">
        <f>COUNTIF($H$2:$H$2576,Tabla3[[#This Row],[Columna1]])</f>
        <v>1</v>
      </c>
      <c r="C499" s="11" t="s">
        <v>281</v>
      </c>
      <c r="D499" s="12">
        <v>711.62447400000008</v>
      </c>
      <c r="E499">
        <f>COUNTIF($H$2:$H$2576,Tabla3[[#This Row],[Columna1]])</f>
        <v>1</v>
      </c>
      <c r="G499" t="s">
        <v>8553</v>
      </c>
      <c r="H499" t="s">
        <v>8552</v>
      </c>
    </row>
    <row r="500" spans="1:8">
      <c r="A500" s="11" t="s">
        <v>3918</v>
      </c>
      <c r="B500">
        <f>COUNTIF($H$2:$H$2576,Tabla3[[#This Row],[Columna1]])</f>
        <v>1</v>
      </c>
      <c r="C500" s="11" t="s">
        <v>282</v>
      </c>
      <c r="D500" s="12">
        <v>1100.5526564999998</v>
      </c>
      <c r="E500">
        <f>COUNTIF($H$2:$H$2576,Tabla3[[#This Row],[Columna1]])</f>
        <v>1</v>
      </c>
      <c r="G500" t="s">
        <v>8555</v>
      </c>
      <c r="H500" t="s">
        <v>8554</v>
      </c>
    </row>
    <row r="501" spans="1:8">
      <c r="A501" s="11" t="s">
        <v>3919</v>
      </c>
      <c r="B501">
        <f>COUNTIF($H$2:$H$2576,Tabla3[[#This Row],[Columna1]])</f>
        <v>1</v>
      </c>
      <c r="C501" s="11" t="s">
        <v>283</v>
      </c>
      <c r="D501" s="12">
        <v>2302.8070229999998</v>
      </c>
      <c r="E501">
        <f>COUNTIF($H$2:$H$2576,Tabla3[[#This Row],[Columna1]])</f>
        <v>1</v>
      </c>
      <c r="G501" t="s">
        <v>8557</v>
      </c>
      <c r="H501" t="s">
        <v>8556</v>
      </c>
    </row>
    <row r="502" spans="1:8" hidden="1">
      <c r="A502" s="11" t="s">
        <v>3920</v>
      </c>
      <c r="B502">
        <f>COUNTIF($H$2:$H$2576,Tabla3[[#This Row],[Columna1]])</f>
        <v>0</v>
      </c>
      <c r="C502" s="11" t="s">
        <v>284</v>
      </c>
      <c r="D502" s="12">
        <v>999.47984399999996</v>
      </c>
      <c r="E502">
        <f>COUNTIF($H$2:$H$2576,Tabla3[[#This Row],[Columna1]])</f>
        <v>0</v>
      </c>
      <c r="G502" t="s">
        <v>8559</v>
      </c>
      <c r="H502" t="s">
        <v>8558</v>
      </c>
    </row>
    <row r="503" spans="1:8" hidden="1">
      <c r="A503" s="11" t="s">
        <v>3921</v>
      </c>
      <c r="B503">
        <f>COUNTIF($H$2:$H$2576,Tabla3[[#This Row],[Columna1]])</f>
        <v>0</v>
      </c>
      <c r="C503" s="11" t="s">
        <v>285</v>
      </c>
      <c r="D503" s="12">
        <v>460.18226924999999</v>
      </c>
      <c r="E503">
        <f>COUNTIF($H$2:$H$2576,Tabla3[[#This Row],[Columna1]])</f>
        <v>0</v>
      </c>
      <c r="G503" t="s">
        <v>8561</v>
      </c>
      <c r="H503" t="s">
        <v>8560</v>
      </c>
    </row>
    <row r="504" spans="1:8" hidden="1">
      <c r="A504" s="11" t="s">
        <v>3922</v>
      </c>
      <c r="B504">
        <f>COUNTIF($H$2:$H$2576,Tabla3[[#This Row],[Columna1]])</f>
        <v>0</v>
      </c>
      <c r="C504" s="11" t="s">
        <v>286</v>
      </c>
      <c r="D504" s="12">
        <v>521.85914549999995</v>
      </c>
      <c r="E504">
        <f>COUNTIF($H$2:$H$2576,Tabla3[[#This Row],[Columna1]])</f>
        <v>0</v>
      </c>
      <c r="G504" t="s">
        <v>8582</v>
      </c>
      <c r="H504" t="s">
        <v>8581</v>
      </c>
    </row>
    <row r="505" spans="1:8" hidden="1">
      <c r="A505" s="11" t="s">
        <v>3923</v>
      </c>
      <c r="B505">
        <f>COUNTIF($H$2:$H$2576,Tabla3[[#This Row],[Columna1]])</f>
        <v>0</v>
      </c>
      <c r="C505" s="11" t="s">
        <v>287</v>
      </c>
      <c r="D505" s="12">
        <v>782.77973399999996</v>
      </c>
      <c r="E505">
        <f>COUNTIF($H$2:$H$2576,Tabla3[[#This Row],[Columna1]])</f>
        <v>0</v>
      </c>
      <c r="G505" t="s">
        <v>8585</v>
      </c>
      <c r="H505" t="s">
        <v>8584</v>
      </c>
    </row>
    <row r="506" spans="1:8" hidden="1">
      <c r="A506" s="11" t="s">
        <v>3924</v>
      </c>
      <c r="B506">
        <f>COUNTIF($H$2:$H$2576,Tabla3[[#This Row],[Columna1]])</f>
        <v>0</v>
      </c>
      <c r="C506" s="11" t="s">
        <v>288</v>
      </c>
      <c r="D506" s="12">
        <v>1305.2228557499998</v>
      </c>
      <c r="E506">
        <f>COUNTIF($H$2:$H$2576,Tabla3[[#This Row],[Columna1]])</f>
        <v>0</v>
      </c>
      <c r="G506" t="s">
        <v>8599</v>
      </c>
      <c r="H506" t="s">
        <v>8598</v>
      </c>
    </row>
    <row r="507" spans="1:8" hidden="1">
      <c r="A507" s="11" t="s">
        <v>3925</v>
      </c>
      <c r="B507">
        <f>COUNTIF($H$2:$H$2576,Tabla3[[#This Row],[Columna1]])</f>
        <v>0</v>
      </c>
      <c r="C507" s="11" t="s">
        <v>289</v>
      </c>
      <c r="D507" s="12">
        <v>1089.1696117499998</v>
      </c>
      <c r="E507">
        <f>COUNTIF($H$2:$H$2576,Tabla3[[#This Row],[Columna1]])</f>
        <v>0</v>
      </c>
      <c r="G507" t="s">
        <v>8601</v>
      </c>
      <c r="H507" t="s">
        <v>8600</v>
      </c>
    </row>
    <row r="508" spans="1:8" hidden="1">
      <c r="A508" s="11" t="s">
        <v>3926</v>
      </c>
      <c r="B508">
        <f>COUNTIF($H$2:$H$2576,Tabla3[[#This Row],[Columna1]])</f>
        <v>0</v>
      </c>
      <c r="C508" s="11" t="s">
        <v>290</v>
      </c>
      <c r="D508" s="12">
        <v>749.13371774999985</v>
      </c>
      <c r="E508">
        <f>COUNTIF($H$2:$H$2576,Tabla3[[#This Row],[Columna1]])</f>
        <v>0</v>
      </c>
      <c r="G508" t="s">
        <v>8603</v>
      </c>
      <c r="H508" t="s">
        <v>8602</v>
      </c>
    </row>
    <row r="509" spans="1:8" hidden="1">
      <c r="A509" s="11" t="s">
        <v>3927</v>
      </c>
      <c r="B509">
        <f>COUNTIF($H$2:$H$2576,Tabla3[[#This Row],[Columna1]])</f>
        <v>0</v>
      </c>
      <c r="C509" s="11" t="s">
        <v>291</v>
      </c>
      <c r="D509" s="12">
        <v>1102.6549709999999</v>
      </c>
      <c r="E509">
        <f>COUNTIF($H$2:$H$2576,Tabla3[[#This Row],[Columna1]])</f>
        <v>0</v>
      </c>
      <c r="G509" t="s">
        <v>8605</v>
      </c>
      <c r="H509" t="s">
        <v>8604</v>
      </c>
    </row>
    <row r="510" spans="1:8" hidden="1">
      <c r="A510" s="11" t="s">
        <v>3928</v>
      </c>
      <c r="B510">
        <f>COUNTIF($H$2:$H$2576,Tabla3[[#This Row],[Columna1]])</f>
        <v>0</v>
      </c>
      <c r="C510" s="11" t="s">
        <v>292</v>
      </c>
      <c r="D510" s="12">
        <v>735.32492549999995</v>
      </c>
      <c r="E510">
        <f>COUNTIF($H$2:$H$2576,Tabla3[[#This Row],[Columna1]])</f>
        <v>0</v>
      </c>
      <c r="G510" t="s">
        <v>8607</v>
      </c>
      <c r="H510" t="s">
        <v>8606</v>
      </c>
    </row>
    <row r="511" spans="1:8" hidden="1">
      <c r="A511" s="11" t="s">
        <v>3929</v>
      </c>
      <c r="B511">
        <f>COUNTIF($H$2:$H$2576,Tabla3[[#This Row],[Columna1]])</f>
        <v>0</v>
      </c>
      <c r="C511" s="11" t="s">
        <v>293</v>
      </c>
      <c r="D511" s="12">
        <v>735.32492549999995</v>
      </c>
      <c r="E511">
        <f>COUNTIF($H$2:$H$2576,Tabla3[[#This Row],[Columna1]])</f>
        <v>0</v>
      </c>
      <c r="G511" t="s">
        <v>8609</v>
      </c>
      <c r="H511" t="s">
        <v>8608</v>
      </c>
    </row>
    <row r="512" spans="1:8" hidden="1">
      <c r="A512" s="11" t="s">
        <v>3930</v>
      </c>
      <c r="B512">
        <f>COUNTIF($H$2:$H$2576,Tabla3[[#This Row],[Columna1]])</f>
        <v>0</v>
      </c>
      <c r="C512" s="11" t="s">
        <v>294</v>
      </c>
      <c r="D512" s="12">
        <v>735.32492549999995</v>
      </c>
      <c r="E512">
        <f>COUNTIF($H$2:$H$2576,Tabla3[[#This Row],[Columna1]])</f>
        <v>0</v>
      </c>
      <c r="G512" t="s">
        <v>8612</v>
      </c>
      <c r="H512" t="s">
        <v>8611</v>
      </c>
    </row>
    <row r="513" spans="1:8" hidden="1">
      <c r="A513" s="11" t="s">
        <v>3931</v>
      </c>
      <c r="B513">
        <f>COUNTIF($H$2:$H$2576,Tabla3[[#This Row],[Columna1]])</f>
        <v>0</v>
      </c>
      <c r="C513" s="11" t="s">
        <v>295</v>
      </c>
      <c r="D513" s="12">
        <v>733.12378424999986</v>
      </c>
      <c r="E513">
        <f>COUNTIF($H$2:$H$2576,Tabla3[[#This Row],[Columna1]])</f>
        <v>0</v>
      </c>
      <c r="G513" t="s">
        <v>8614</v>
      </c>
      <c r="H513" t="s">
        <v>8613</v>
      </c>
    </row>
    <row r="514" spans="1:8" hidden="1">
      <c r="A514" s="11" t="s">
        <v>3932</v>
      </c>
      <c r="B514">
        <f>COUNTIF($H$2:$H$2576,Tabla3[[#This Row],[Columna1]])</f>
        <v>0</v>
      </c>
      <c r="C514" s="11" t="s">
        <v>296</v>
      </c>
      <c r="D514" s="12">
        <v>483.89170499999994</v>
      </c>
      <c r="E514">
        <f>COUNTIF($H$2:$H$2576,Tabla3[[#This Row],[Columna1]])</f>
        <v>0</v>
      </c>
      <c r="G514" t="s">
        <v>8616</v>
      </c>
      <c r="H514" t="s">
        <v>8615</v>
      </c>
    </row>
    <row r="515" spans="1:8" hidden="1">
      <c r="A515" s="11" t="s">
        <v>3933</v>
      </c>
      <c r="B515">
        <f>COUNTIF($H$2:$H$2576,Tabla3[[#This Row],[Columna1]])</f>
        <v>0</v>
      </c>
      <c r="C515" s="11" t="s">
        <v>297</v>
      </c>
      <c r="D515" s="12">
        <v>483.89170499999994</v>
      </c>
      <c r="E515">
        <f>COUNTIF($H$2:$H$2576,Tabla3[[#This Row],[Columna1]])</f>
        <v>0</v>
      </c>
      <c r="G515" t="s">
        <v>780</v>
      </c>
      <c r="H515" t="s">
        <v>4378</v>
      </c>
    </row>
    <row r="516" spans="1:8" hidden="1">
      <c r="A516" s="11" t="s">
        <v>3934</v>
      </c>
      <c r="B516">
        <f>COUNTIF($H$2:$H$2576,Tabla3[[#This Row],[Columna1]])</f>
        <v>0</v>
      </c>
      <c r="C516" s="11" t="s">
        <v>298</v>
      </c>
      <c r="D516" s="12">
        <v>483.89170499999994</v>
      </c>
      <c r="E516">
        <f>COUNTIF($H$2:$H$2576,Tabla3[[#This Row],[Columna1]])</f>
        <v>0</v>
      </c>
      <c r="G516" t="s">
        <v>784</v>
      </c>
      <c r="H516" t="s">
        <v>4382</v>
      </c>
    </row>
    <row r="517" spans="1:8" hidden="1">
      <c r="A517" s="11" t="s">
        <v>3935</v>
      </c>
      <c r="B517">
        <f>COUNTIF($H$2:$H$2576,Tabla3[[#This Row],[Columna1]])</f>
        <v>0</v>
      </c>
      <c r="C517" s="11" t="s">
        <v>299</v>
      </c>
      <c r="D517" s="12">
        <v>483.89170499999994</v>
      </c>
      <c r="E517">
        <f>COUNTIF($H$2:$H$2576,Tabla3[[#This Row],[Columna1]])</f>
        <v>0</v>
      </c>
      <c r="G517" t="s">
        <v>785</v>
      </c>
      <c r="H517" t="s">
        <v>4383</v>
      </c>
    </row>
    <row r="518" spans="1:8" hidden="1">
      <c r="A518" s="11" t="s">
        <v>3936</v>
      </c>
      <c r="B518">
        <f>COUNTIF($H$2:$H$2576,Tabla3[[#This Row],[Columna1]])</f>
        <v>0</v>
      </c>
      <c r="C518" s="11" t="s">
        <v>300</v>
      </c>
      <c r="D518" s="12">
        <v>948.81765824999979</v>
      </c>
      <c r="E518">
        <f>COUNTIF($H$2:$H$2576,Tabla3[[#This Row],[Columna1]])</f>
        <v>0</v>
      </c>
      <c r="G518" t="s">
        <v>786</v>
      </c>
      <c r="H518" t="s">
        <v>4384</v>
      </c>
    </row>
    <row r="519" spans="1:8" hidden="1">
      <c r="A519" s="11" t="s">
        <v>3937</v>
      </c>
      <c r="B519">
        <f>COUNTIF($H$2:$H$2576,Tabla3[[#This Row],[Columna1]])</f>
        <v>0</v>
      </c>
      <c r="C519" s="11" t="s">
        <v>301</v>
      </c>
      <c r="D519" s="12">
        <v>948.81765824999979</v>
      </c>
      <c r="E519">
        <f>COUNTIF($H$2:$H$2576,Tabla3[[#This Row],[Columna1]])</f>
        <v>0</v>
      </c>
      <c r="G519" t="s">
        <v>787</v>
      </c>
      <c r="H519" t="s">
        <v>4385</v>
      </c>
    </row>
    <row r="520" spans="1:8" hidden="1">
      <c r="A520" s="11" t="s">
        <v>3938</v>
      </c>
      <c r="B520">
        <f>COUNTIF($H$2:$H$2576,Tabla3[[#This Row],[Columna1]])</f>
        <v>0</v>
      </c>
      <c r="C520" s="11" t="s">
        <v>302</v>
      </c>
      <c r="D520" s="12">
        <v>948.81765824999979</v>
      </c>
      <c r="E520">
        <f>COUNTIF($H$2:$H$2576,Tabla3[[#This Row],[Columna1]])</f>
        <v>0</v>
      </c>
      <c r="G520" t="s">
        <v>788</v>
      </c>
      <c r="H520" t="s">
        <v>4386</v>
      </c>
    </row>
    <row r="521" spans="1:8" hidden="1">
      <c r="A521" s="11" t="s">
        <v>3939</v>
      </c>
      <c r="B521">
        <f>COUNTIF($H$2:$H$2576,Tabla3[[#This Row],[Columna1]])</f>
        <v>0</v>
      </c>
      <c r="C521" s="11" t="s">
        <v>303</v>
      </c>
      <c r="D521" s="12">
        <v>948.81765824999979</v>
      </c>
      <c r="E521">
        <f>COUNTIF($H$2:$H$2576,Tabla3[[#This Row],[Columna1]])</f>
        <v>0</v>
      </c>
      <c r="G521" t="s">
        <v>789</v>
      </c>
      <c r="H521" t="s">
        <v>4387</v>
      </c>
    </row>
    <row r="522" spans="1:8" hidden="1">
      <c r="A522" s="11" t="s">
        <v>3940</v>
      </c>
      <c r="B522">
        <f>COUNTIF($H$2:$H$2576,Tabla3[[#This Row],[Columna1]])</f>
        <v>0</v>
      </c>
      <c r="C522" s="11" t="s">
        <v>304</v>
      </c>
      <c r="D522" s="12">
        <v>711.62447400000008</v>
      </c>
      <c r="E522">
        <f>COUNTIF($H$2:$H$2576,Tabla3[[#This Row],[Columna1]])</f>
        <v>0</v>
      </c>
      <c r="G522" t="s">
        <v>792</v>
      </c>
      <c r="H522" t="s">
        <v>4390</v>
      </c>
    </row>
    <row r="523" spans="1:8" hidden="1">
      <c r="A523" s="11" t="s">
        <v>3941</v>
      </c>
      <c r="B523">
        <f>COUNTIF($H$2:$H$2576,Tabla3[[#This Row],[Columna1]])</f>
        <v>0</v>
      </c>
      <c r="C523" s="11" t="s">
        <v>305</v>
      </c>
      <c r="D523" s="12">
        <v>711.62447400000008</v>
      </c>
      <c r="E523">
        <f>COUNTIF($H$2:$H$2576,Tabla3[[#This Row],[Columna1]])</f>
        <v>0</v>
      </c>
      <c r="G523" t="s">
        <v>799</v>
      </c>
      <c r="H523" t="s">
        <v>4397</v>
      </c>
    </row>
    <row r="524" spans="1:8" hidden="1">
      <c r="A524" s="11" t="s">
        <v>3942</v>
      </c>
      <c r="B524">
        <f>COUNTIF($H$2:$H$2576,Tabla3[[#This Row],[Columna1]])</f>
        <v>0</v>
      </c>
      <c r="C524" s="11" t="s">
        <v>306</v>
      </c>
      <c r="D524" s="12">
        <v>711.62447400000008</v>
      </c>
      <c r="E524">
        <f>COUNTIF($H$2:$H$2576,Tabla3[[#This Row],[Columna1]])</f>
        <v>0</v>
      </c>
      <c r="G524" t="s">
        <v>806</v>
      </c>
      <c r="H524" t="s">
        <v>4404</v>
      </c>
    </row>
    <row r="525" spans="1:8" hidden="1">
      <c r="A525" s="11" t="s">
        <v>3943</v>
      </c>
      <c r="B525">
        <f>COUNTIF($H$2:$H$2576,Tabla3[[#This Row],[Columna1]])</f>
        <v>0</v>
      </c>
      <c r="C525" s="11" t="s">
        <v>307</v>
      </c>
      <c r="D525" s="12">
        <v>711.62447400000008</v>
      </c>
      <c r="E525">
        <f>COUNTIF($H$2:$H$2576,Tabla3[[#This Row],[Columna1]])</f>
        <v>0</v>
      </c>
      <c r="G525" t="s">
        <v>807</v>
      </c>
      <c r="H525" t="s">
        <v>4405</v>
      </c>
    </row>
    <row r="526" spans="1:8" hidden="1">
      <c r="A526" s="11" t="s">
        <v>11410</v>
      </c>
      <c r="B526">
        <f>COUNTIF($H$2:$H$2576,Tabla3[[#This Row],[Columna1]])</f>
        <v>0</v>
      </c>
      <c r="C526" s="11" t="s">
        <v>11414</v>
      </c>
      <c r="D526" s="12">
        <v>907.57995074999997</v>
      </c>
      <c r="E526">
        <f>COUNTIF($H$2:$H$2576,Tabla3[[#This Row],[Columna1]])</f>
        <v>0</v>
      </c>
      <c r="G526" t="s">
        <v>808</v>
      </c>
      <c r="H526" t="s">
        <v>4406</v>
      </c>
    </row>
    <row r="527" spans="1:8" hidden="1">
      <c r="A527" s="11" t="s">
        <v>11411</v>
      </c>
      <c r="B527">
        <f>COUNTIF($H$2:$H$2576,Tabla3[[#This Row],[Columna1]])</f>
        <v>0</v>
      </c>
      <c r="C527" s="11" t="s">
        <v>11415</v>
      </c>
      <c r="D527" s="12">
        <v>907.57995074999997</v>
      </c>
      <c r="E527">
        <f>COUNTIF($H$2:$H$2576,Tabla3[[#This Row],[Columna1]])</f>
        <v>0</v>
      </c>
      <c r="G527" t="s">
        <v>809</v>
      </c>
      <c r="H527" t="s">
        <v>4407</v>
      </c>
    </row>
    <row r="528" spans="1:8" hidden="1">
      <c r="A528" s="11" t="s">
        <v>11412</v>
      </c>
      <c r="B528">
        <f>COUNTIF($H$2:$H$2576,Tabla3[[#This Row],[Columna1]])</f>
        <v>0</v>
      </c>
      <c r="C528" s="11" t="s">
        <v>11416</v>
      </c>
      <c r="D528" s="12">
        <v>907.57995074999997</v>
      </c>
      <c r="E528">
        <f>COUNTIF($H$2:$H$2576,Tabla3[[#This Row],[Columna1]])</f>
        <v>0</v>
      </c>
      <c r="G528" t="s">
        <v>810</v>
      </c>
      <c r="H528" t="s">
        <v>4408</v>
      </c>
    </row>
    <row r="529" spans="1:8" hidden="1">
      <c r="A529" s="11" t="s">
        <v>11413</v>
      </c>
      <c r="B529">
        <f>COUNTIF($H$2:$H$2576,Tabla3[[#This Row],[Columna1]])</f>
        <v>0</v>
      </c>
      <c r="C529" s="11" t="s">
        <v>11417</v>
      </c>
      <c r="D529" s="12">
        <v>907.57995074999997</v>
      </c>
      <c r="E529">
        <f>COUNTIF($H$2:$H$2576,Tabla3[[#This Row],[Columna1]])</f>
        <v>0</v>
      </c>
      <c r="G529" t="s">
        <v>811</v>
      </c>
      <c r="H529" t="s">
        <v>4409</v>
      </c>
    </row>
    <row r="530" spans="1:8" hidden="1">
      <c r="A530" s="11" t="s">
        <v>3944</v>
      </c>
      <c r="B530">
        <f>COUNTIF($H$2:$H$2576,Tabla3[[#This Row],[Columna1]])</f>
        <v>0</v>
      </c>
      <c r="C530" s="11" t="s">
        <v>308</v>
      </c>
      <c r="D530" s="12">
        <v>569.28700125</v>
      </c>
      <c r="E530">
        <f>COUNTIF($H$2:$H$2576,Tabla3[[#This Row],[Columna1]])</f>
        <v>0</v>
      </c>
      <c r="G530" t="s">
        <v>812</v>
      </c>
      <c r="H530" t="s">
        <v>4410</v>
      </c>
    </row>
    <row r="531" spans="1:8">
      <c r="A531" s="11" t="s">
        <v>3945</v>
      </c>
      <c r="B531">
        <f>COUNTIF($H$2:$H$2576,Tabla3[[#This Row],[Columna1]])</f>
        <v>1</v>
      </c>
      <c r="C531" s="11" t="s">
        <v>309</v>
      </c>
      <c r="D531" s="12">
        <v>1043.7003224999999</v>
      </c>
      <c r="E531">
        <f>COUNTIF($H$2:$H$2576,Tabla3[[#This Row],[Columna1]])</f>
        <v>1</v>
      </c>
      <c r="G531" t="s">
        <v>813</v>
      </c>
      <c r="H531" t="s">
        <v>4411</v>
      </c>
    </row>
    <row r="532" spans="1:8" hidden="1">
      <c r="A532" s="11" t="s">
        <v>3946</v>
      </c>
      <c r="B532">
        <f>COUNTIF($H$2:$H$2576,Tabla3[[#This Row],[Columna1]])</f>
        <v>0</v>
      </c>
      <c r="C532" s="11" t="s">
        <v>310</v>
      </c>
      <c r="D532" s="12">
        <v>664.68176775000006</v>
      </c>
      <c r="E532">
        <f>COUNTIF($H$2:$H$2576,Tabla3[[#This Row],[Columna1]])</f>
        <v>0</v>
      </c>
      <c r="G532" t="s">
        <v>814</v>
      </c>
      <c r="H532" t="s">
        <v>4412</v>
      </c>
    </row>
    <row r="533" spans="1:8" hidden="1">
      <c r="A533" s="11" t="s">
        <v>3947</v>
      </c>
      <c r="B533">
        <f>COUNTIF($H$2:$H$2576,Tabla3[[#This Row],[Columna1]])</f>
        <v>0</v>
      </c>
      <c r="C533" s="11" t="s">
        <v>311</v>
      </c>
      <c r="D533" s="12">
        <v>1044.2034404999999</v>
      </c>
      <c r="E533">
        <f>COUNTIF($H$2:$H$2576,Tabla3[[#This Row],[Columna1]])</f>
        <v>0</v>
      </c>
      <c r="G533" t="s">
        <v>815</v>
      </c>
      <c r="H533" t="s">
        <v>4413</v>
      </c>
    </row>
    <row r="534" spans="1:8" hidden="1">
      <c r="A534" s="11" t="s">
        <v>3948</v>
      </c>
      <c r="B534">
        <f>COUNTIF($H$2:$H$2576,Tabla3[[#This Row],[Columna1]])</f>
        <v>0</v>
      </c>
      <c r="C534" s="11" t="s">
        <v>312</v>
      </c>
      <c r="D534" s="12">
        <v>806.50713825000003</v>
      </c>
      <c r="E534">
        <f>COUNTIF($H$2:$H$2576,Tabla3[[#This Row],[Columna1]])</f>
        <v>0</v>
      </c>
      <c r="G534" t="s">
        <v>816</v>
      </c>
      <c r="H534" t="s">
        <v>4414</v>
      </c>
    </row>
    <row r="535" spans="1:8" hidden="1">
      <c r="A535" s="11" t="s">
        <v>3949</v>
      </c>
      <c r="B535">
        <f>COUNTIF($H$2:$H$2576,Tabla3[[#This Row],[Columna1]])</f>
        <v>0</v>
      </c>
      <c r="C535" s="11" t="s">
        <v>313</v>
      </c>
      <c r="D535" s="12">
        <v>1659.8761245000001</v>
      </c>
      <c r="E535">
        <f>COUNTIF($H$2:$H$2576,Tabla3[[#This Row],[Columna1]])</f>
        <v>0</v>
      </c>
      <c r="G535" t="s">
        <v>817</v>
      </c>
      <c r="H535" t="s">
        <v>4415</v>
      </c>
    </row>
    <row r="536" spans="1:8" hidden="1">
      <c r="A536" s="11" t="s">
        <v>3950</v>
      </c>
      <c r="B536">
        <f>COUNTIF($H$2:$H$2576,Tabla3[[#This Row],[Columna1]])</f>
        <v>0</v>
      </c>
      <c r="C536" s="11" t="s">
        <v>314</v>
      </c>
      <c r="D536" s="12">
        <v>806.50713825000003</v>
      </c>
      <c r="E536">
        <f>COUNTIF($H$2:$H$2576,Tabla3[[#This Row],[Columna1]])</f>
        <v>0</v>
      </c>
      <c r="G536" t="s">
        <v>818</v>
      </c>
      <c r="H536" t="s">
        <v>4416</v>
      </c>
    </row>
    <row r="537" spans="1:8" hidden="1">
      <c r="A537" s="11" t="s">
        <v>3951</v>
      </c>
      <c r="B537">
        <f>COUNTIF($H$2:$H$2576,Tabla3[[#This Row],[Columna1]])</f>
        <v>0</v>
      </c>
      <c r="C537" s="11" t="s">
        <v>315</v>
      </c>
      <c r="D537" s="12">
        <v>1659.8761245000001</v>
      </c>
      <c r="E537">
        <f>COUNTIF($H$2:$H$2576,Tabla3[[#This Row],[Columna1]])</f>
        <v>0</v>
      </c>
      <c r="G537" t="s">
        <v>819</v>
      </c>
      <c r="H537" t="s">
        <v>4417</v>
      </c>
    </row>
    <row r="538" spans="1:8" hidden="1">
      <c r="A538" s="11" t="s">
        <v>3952</v>
      </c>
      <c r="B538">
        <f>COUNTIF($H$2:$H$2576,Tabla3[[#This Row],[Columna1]])</f>
        <v>0</v>
      </c>
      <c r="C538" s="11" t="s">
        <v>316</v>
      </c>
      <c r="D538" s="12">
        <v>806.50713825000003</v>
      </c>
      <c r="E538">
        <f>COUNTIF($H$2:$H$2576,Tabla3[[#This Row],[Columna1]])</f>
        <v>0</v>
      </c>
      <c r="G538" t="s">
        <v>8774</v>
      </c>
      <c r="H538" t="s">
        <v>8773</v>
      </c>
    </row>
    <row r="539" spans="1:8" hidden="1">
      <c r="A539" s="11" t="s">
        <v>3953</v>
      </c>
      <c r="B539">
        <f>COUNTIF($H$2:$H$2576,Tabla3[[#This Row],[Columna1]])</f>
        <v>0</v>
      </c>
      <c r="C539" s="11" t="s">
        <v>317</v>
      </c>
      <c r="D539" s="12">
        <v>1659.8761245000001</v>
      </c>
      <c r="E539">
        <f>COUNTIF($H$2:$H$2576,Tabla3[[#This Row],[Columna1]])</f>
        <v>0</v>
      </c>
      <c r="G539" t="s">
        <v>11602</v>
      </c>
      <c r="H539" t="s">
        <v>4418</v>
      </c>
    </row>
    <row r="540" spans="1:8" hidden="1">
      <c r="A540" s="11" t="s">
        <v>3954</v>
      </c>
      <c r="B540">
        <f>COUNTIF($H$2:$H$2576,Tabla3[[#This Row],[Columna1]])</f>
        <v>0</v>
      </c>
      <c r="C540" s="11" t="s">
        <v>318</v>
      </c>
      <c r="D540" s="12">
        <v>1234.1664225000002</v>
      </c>
      <c r="E540">
        <f>COUNTIF($H$2:$H$2576,Tabla3[[#This Row],[Columna1]])</f>
        <v>0</v>
      </c>
      <c r="G540" t="s">
        <v>11585</v>
      </c>
      <c r="H540" t="s">
        <v>4419</v>
      </c>
    </row>
    <row r="541" spans="1:8" hidden="1">
      <c r="A541" s="11" t="s">
        <v>3955</v>
      </c>
      <c r="B541">
        <f>COUNTIF($H$2:$H$2576,Tabla3[[#This Row],[Columna1]])</f>
        <v>0</v>
      </c>
      <c r="C541" s="11" t="s">
        <v>319</v>
      </c>
      <c r="D541" s="12">
        <v>687.8970697499999</v>
      </c>
      <c r="E541">
        <f>COUNTIF($H$2:$H$2576,Tabla3[[#This Row],[Columna1]])</f>
        <v>0</v>
      </c>
      <c r="G541" t="s">
        <v>822</v>
      </c>
      <c r="H541" t="s">
        <v>4420</v>
      </c>
    </row>
    <row r="542" spans="1:8" hidden="1">
      <c r="A542" s="11" t="s">
        <v>3956</v>
      </c>
      <c r="B542">
        <f>COUNTIF($H$2:$H$2576,Tabla3[[#This Row],[Columna1]])</f>
        <v>0</v>
      </c>
      <c r="C542" s="11" t="s">
        <v>10973</v>
      </c>
      <c r="D542" s="12">
        <v>1992.78750825</v>
      </c>
      <c r="E542">
        <f>COUNTIF($H$2:$H$2576,Tabla3[[#This Row],[Columna1]])</f>
        <v>0</v>
      </c>
      <c r="G542" t="s">
        <v>823</v>
      </c>
      <c r="H542" t="s">
        <v>4421</v>
      </c>
    </row>
    <row r="543" spans="1:8" hidden="1">
      <c r="A543" s="11" t="s">
        <v>3957</v>
      </c>
      <c r="B543">
        <f>COUNTIF($H$2:$H$2576,Tabla3[[#This Row],[Columna1]])</f>
        <v>0</v>
      </c>
      <c r="C543" s="11" t="s">
        <v>321</v>
      </c>
      <c r="D543" s="12">
        <v>2384.1324539999996</v>
      </c>
      <c r="E543">
        <f>COUNTIF($H$2:$H$2576,Tabla3[[#This Row],[Columna1]])</f>
        <v>0</v>
      </c>
      <c r="G543" t="s">
        <v>824</v>
      </c>
      <c r="H543" t="s">
        <v>4422</v>
      </c>
    </row>
    <row r="544" spans="1:8" hidden="1">
      <c r="A544" s="11" t="s">
        <v>3958</v>
      </c>
      <c r="B544">
        <f>COUNTIF($H$2:$H$2576,Tabla3[[#This Row],[Columna1]])</f>
        <v>0</v>
      </c>
      <c r="C544" s="11" t="s">
        <v>323</v>
      </c>
      <c r="D544" s="12">
        <v>588.81876074999991</v>
      </c>
      <c r="E544">
        <f>COUNTIF($H$2:$H$2576,Tabla3[[#This Row],[Columna1]])</f>
        <v>0</v>
      </c>
      <c r="G544" t="s">
        <v>825</v>
      </c>
      <c r="H544" t="s">
        <v>4423</v>
      </c>
    </row>
    <row r="545" spans="1:8">
      <c r="A545" s="11" t="s">
        <v>3959</v>
      </c>
      <c r="B545">
        <f>COUNTIF($H$2:$H$2576,Tabla3[[#This Row],[Columna1]])</f>
        <v>1</v>
      </c>
      <c r="C545" s="11" t="s">
        <v>324</v>
      </c>
      <c r="D545" s="12">
        <v>666.39775950000001</v>
      </c>
      <c r="E545">
        <f>COUNTIF($H$2:$H$2576,Tabla3[[#This Row],[Columna1]])</f>
        <v>1</v>
      </c>
      <c r="G545" t="s">
        <v>826</v>
      </c>
      <c r="H545" t="s">
        <v>4424</v>
      </c>
    </row>
    <row r="546" spans="1:8" hidden="1">
      <c r="A546" s="11" t="s">
        <v>3960</v>
      </c>
      <c r="B546">
        <f>COUNTIF($H$2:$H$2576,Tabla3[[#This Row],[Columna1]])</f>
        <v>0</v>
      </c>
      <c r="C546" s="11" t="s">
        <v>325</v>
      </c>
      <c r="D546" s="12">
        <v>925.09025400000007</v>
      </c>
      <c r="E546">
        <f>COUNTIF($H$2:$H$2576,Tabla3[[#This Row],[Columna1]])</f>
        <v>0</v>
      </c>
      <c r="G546" t="s">
        <v>827</v>
      </c>
      <c r="H546" t="s">
        <v>4425</v>
      </c>
    </row>
    <row r="547" spans="1:8" hidden="1">
      <c r="A547" s="11" t="s">
        <v>3961</v>
      </c>
      <c r="B547">
        <f>COUNTIF($H$2:$H$2576,Tabla3[[#This Row],[Columna1]])</f>
        <v>0</v>
      </c>
      <c r="C547" s="11" t="s">
        <v>326</v>
      </c>
      <c r="D547" s="12">
        <v>664.73567324999988</v>
      </c>
      <c r="E547">
        <f>COUNTIF($H$2:$H$2576,Tabla3[[#This Row],[Columna1]])</f>
        <v>0</v>
      </c>
      <c r="G547" t="s">
        <v>828</v>
      </c>
      <c r="H547" t="s">
        <v>4426</v>
      </c>
    </row>
    <row r="548" spans="1:8" hidden="1">
      <c r="A548" s="11"/>
      <c r="B548">
        <f>COUNTIF($H$2:$H$2576,Tabla3[[#This Row],[Columna1]])</f>
        <v>0</v>
      </c>
      <c r="C548" s="11"/>
      <c r="D548" s="12">
        <v>0</v>
      </c>
      <c r="E548">
        <f>COUNTIF($H$2:$H$2576,Tabla3[[#This Row],[Columna1]])</f>
        <v>0</v>
      </c>
      <c r="G548" t="s">
        <v>829</v>
      </c>
      <c r="H548" t="s">
        <v>4427</v>
      </c>
    </row>
    <row r="549" spans="1:8" hidden="1">
      <c r="A549" s="11"/>
      <c r="B549">
        <f>COUNTIF($H$2:$H$2576,Tabla3[[#This Row],[Columna1]])</f>
        <v>0</v>
      </c>
      <c r="C549" s="11" t="s">
        <v>7499</v>
      </c>
      <c r="D549" s="12">
        <v>0</v>
      </c>
      <c r="E549">
        <f>COUNTIF($H$2:$H$2576,Tabla3[[#This Row],[Columna1]])</f>
        <v>0</v>
      </c>
      <c r="G549" t="s">
        <v>830</v>
      </c>
      <c r="H549" t="s">
        <v>4428</v>
      </c>
    </row>
    <row r="550" spans="1:8">
      <c r="A550" s="11" t="s">
        <v>3962</v>
      </c>
      <c r="B550">
        <f>COUNTIF($H$2:$H$2576,Tabla3[[#This Row],[Columna1]])</f>
        <v>1</v>
      </c>
      <c r="C550" s="11" t="s">
        <v>327</v>
      </c>
      <c r="D550" s="12">
        <v>240.61618349999998</v>
      </c>
      <c r="E550">
        <f>COUNTIF($H$2:$H$2576,Tabla3[[#This Row],[Columna1]])</f>
        <v>1</v>
      </c>
      <c r="G550" t="s">
        <v>831</v>
      </c>
      <c r="H550" t="s">
        <v>4429</v>
      </c>
    </row>
    <row r="551" spans="1:8" hidden="1">
      <c r="A551" s="11"/>
      <c r="B551">
        <f>COUNTIF($H$2:$H$2576,Tabla3[[#This Row],[Columna1]])</f>
        <v>0</v>
      </c>
      <c r="C551" s="11"/>
      <c r="D551" s="12">
        <v>0</v>
      </c>
      <c r="E551">
        <f>COUNTIF($H$2:$H$2576,Tabla3[[#This Row],[Columna1]])</f>
        <v>0</v>
      </c>
      <c r="G551" t="s">
        <v>11186</v>
      </c>
      <c r="H551" t="s">
        <v>4430</v>
      </c>
    </row>
    <row r="552" spans="1:8" hidden="1">
      <c r="A552" s="11"/>
      <c r="B552">
        <f>COUNTIF($H$2:$H$2576,Tabla3[[#This Row],[Columna1]])</f>
        <v>0</v>
      </c>
      <c r="C552" s="11" t="s">
        <v>7500</v>
      </c>
      <c r="D552" s="12">
        <v>0</v>
      </c>
      <c r="E552">
        <f>COUNTIF($H$2:$H$2576,Tabla3[[#This Row],[Columna1]])</f>
        <v>0</v>
      </c>
      <c r="G552" t="s">
        <v>11187</v>
      </c>
      <c r="H552" t="s">
        <v>4431</v>
      </c>
    </row>
    <row r="553" spans="1:8">
      <c r="A553" s="11" t="s">
        <v>3963</v>
      </c>
      <c r="B553">
        <f>COUNTIF($H$2:$H$2576,Tabla3[[#This Row],[Columna1]])</f>
        <v>1</v>
      </c>
      <c r="C553" s="11" t="s">
        <v>328</v>
      </c>
      <c r="D553" s="12">
        <v>443.13016275000001</v>
      </c>
      <c r="E553">
        <f>COUNTIF($H$2:$H$2576,Tabla3[[#This Row],[Columna1]])</f>
        <v>1</v>
      </c>
      <c r="G553" t="s">
        <v>8809</v>
      </c>
      <c r="H553" t="s">
        <v>8808</v>
      </c>
    </row>
    <row r="554" spans="1:8" hidden="1">
      <c r="A554" s="11" t="s">
        <v>3964</v>
      </c>
      <c r="B554">
        <f>COUNTIF($H$2:$H$2576,Tabla3[[#This Row],[Columna1]])</f>
        <v>0</v>
      </c>
      <c r="C554" s="11" t="s">
        <v>329</v>
      </c>
      <c r="D554" s="12">
        <v>2112.6553717500001</v>
      </c>
      <c r="E554">
        <f>COUNTIF($H$2:$H$2576,Tabla3[[#This Row],[Columna1]])</f>
        <v>0</v>
      </c>
      <c r="G554" t="s">
        <v>8811</v>
      </c>
      <c r="H554" t="s">
        <v>8810</v>
      </c>
    </row>
    <row r="555" spans="1:8" hidden="1">
      <c r="A555" s="11"/>
      <c r="B555">
        <f>COUNTIF($H$2:$H$2576,Tabla3[[#This Row],[Columna1]])</f>
        <v>0</v>
      </c>
      <c r="C555" s="11"/>
      <c r="D555" s="12">
        <v>0</v>
      </c>
      <c r="E555">
        <f>COUNTIF($H$2:$H$2576,Tabla3[[#This Row],[Columna1]])</f>
        <v>0</v>
      </c>
      <c r="G555" t="s">
        <v>8813</v>
      </c>
      <c r="H555" t="s">
        <v>8812</v>
      </c>
    </row>
    <row r="556" spans="1:8" hidden="1">
      <c r="A556" s="11"/>
      <c r="B556">
        <f>COUNTIF($H$2:$H$2576,Tabla3[[#This Row],[Columna1]])</f>
        <v>0</v>
      </c>
      <c r="C556" s="11" t="s">
        <v>11389</v>
      </c>
      <c r="D556" s="12">
        <v>0</v>
      </c>
      <c r="E556">
        <f>COUNTIF($H$2:$H$2576,Tabla3[[#This Row],[Columna1]])</f>
        <v>0</v>
      </c>
      <c r="G556" t="s">
        <v>8815</v>
      </c>
      <c r="H556" t="s">
        <v>8814</v>
      </c>
    </row>
    <row r="557" spans="1:8" hidden="1">
      <c r="A557" s="11" t="s">
        <v>7501</v>
      </c>
      <c r="B557">
        <f>COUNTIF($H$2:$H$2576,Tabla3[[#This Row],[Columna1]])</f>
        <v>0</v>
      </c>
      <c r="C557" s="11" t="s">
        <v>7502</v>
      </c>
      <c r="D557" s="12">
        <v>3050.9973944999997</v>
      </c>
      <c r="E557">
        <f>COUNTIF($H$2:$H$2576,Tabla3[[#This Row],[Columna1]])</f>
        <v>0</v>
      </c>
      <c r="G557" t="s">
        <v>8817</v>
      </c>
      <c r="H557" t="s">
        <v>8816</v>
      </c>
    </row>
    <row r="558" spans="1:8" hidden="1">
      <c r="A558" s="11" t="s">
        <v>7503</v>
      </c>
      <c r="B558">
        <f>COUNTIF($H$2:$H$2576,Tabla3[[#This Row],[Columna1]])</f>
        <v>0</v>
      </c>
      <c r="C558" s="11" t="s">
        <v>7504</v>
      </c>
      <c r="D558" s="12">
        <v>14311.092683249997</v>
      </c>
      <c r="E558">
        <f>COUNTIF($H$2:$H$2576,Tabla3[[#This Row],[Columna1]])</f>
        <v>0</v>
      </c>
      <c r="G558" t="s">
        <v>8819</v>
      </c>
      <c r="H558" t="s">
        <v>8818</v>
      </c>
    </row>
    <row r="559" spans="1:8" hidden="1">
      <c r="A559" s="11"/>
      <c r="B559">
        <f>COUNTIF($H$2:$H$2576,Tabla3[[#This Row],[Columna1]])</f>
        <v>0</v>
      </c>
      <c r="C559" s="11"/>
      <c r="D559" s="12">
        <v>0</v>
      </c>
      <c r="E559">
        <f>COUNTIF($H$2:$H$2576,Tabla3[[#This Row],[Columna1]])</f>
        <v>0</v>
      </c>
      <c r="G559" t="s">
        <v>8833</v>
      </c>
      <c r="H559" t="s">
        <v>8832</v>
      </c>
    </row>
    <row r="560" spans="1:8" hidden="1">
      <c r="A560" s="11"/>
      <c r="B560">
        <f>COUNTIF($H$2:$H$2576,Tabla3[[#This Row],[Columna1]])</f>
        <v>0</v>
      </c>
      <c r="C560" s="11" t="s">
        <v>7505</v>
      </c>
      <c r="D560" s="12">
        <v>0</v>
      </c>
      <c r="E560">
        <f>COUNTIF($H$2:$H$2576,Tabla3[[#This Row],[Columna1]])</f>
        <v>0</v>
      </c>
      <c r="G560" t="s">
        <v>8835</v>
      </c>
      <c r="H560" t="s">
        <v>8834</v>
      </c>
    </row>
    <row r="561" spans="1:8" hidden="1">
      <c r="A561" s="11" t="s">
        <v>7506</v>
      </c>
      <c r="B561">
        <f>COUNTIF($H$2:$H$2576,Tabla3[[#This Row],[Columna1]])</f>
        <v>0</v>
      </c>
      <c r="C561" s="11" t="s">
        <v>7507</v>
      </c>
      <c r="D561" s="12">
        <v>1838.9232427499996</v>
      </c>
      <c r="E561">
        <f>COUNTIF($H$2:$H$2576,Tabla3[[#This Row],[Columna1]])</f>
        <v>0</v>
      </c>
      <c r="G561" t="s">
        <v>8837</v>
      </c>
      <c r="H561" t="s">
        <v>8836</v>
      </c>
    </row>
    <row r="562" spans="1:8" hidden="1">
      <c r="A562" s="11" t="s">
        <v>7508</v>
      </c>
      <c r="B562">
        <f>COUNTIF($H$2:$H$2576,Tabla3[[#This Row],[Columna1]])</f>
        <v>0</v>
      </c>
      <c r="C562" s="11" t="s">
        <v>7509</v>
      </c>
      <c r="D562" s="12">
        <v>2157.66646425</v>
      </c>
      <c r="E562">
        <f>COUNTIF($H$2:$H$2576,Tabla3[[#This Row],[Columna1]])</f>
        <v>0</v>
      </c>
      <c r="G562" t="s">
        <v>8839</v>
      </c>
      <c r="H562" t="s">
        <v>8838</v>
      </c>
    </row>
    <row r="563" spans="1:8" hidden="1">
      <c r="A563" s="11" t="s">
        <v>10964</v>
      </c>
      <c r="B563">
        <f>COUNTIF($H$2:$H$2576,Tabla3[[#This Row],[Columna1]])</f>
        <v>0</v>
      </c>
      <c r="C563" s="11" t="s">
        <v>10974</v>
      </c>
      <c r="D563" s="12">
        <v>1621.1360385</v>
      </c>
      <c r="E563">
        <f>COUNTIF($H$2:$H$2576,Tabla3[[#This Row],[Columna1]])</f>
        <v>0</v>
      </c>
      <c r="G563" t="s">
        <v>11603</v>
      </c>
      <c r="H563" t="s">
        <v>8840</v>
      </c>
    </row>
    <row r="564" spans="1:8" hidden="1">
      <c r="A564" s="11"/>
      <c r="B564">
        <f>COUNTIF($H$2:$H$2576,Tabla3[[#This Row],[Columna1]])</f>
        <v>0</v>
      </c>
      <c r="C564" s="11"/>
      <c r="D564" s="12">
        <v>0</v>
      </c>
      <c r="E564">
        <f>COUNTIF($H$2:$H$2576,Tabla3[[#This Row],[Columna1]])</f>
        <v>0</v>
      </c>
      <c r="G564" t="s">
        <v>8842</v>
      </c>
      <c r="H564" t="s">
        <v>8841</v>
      </c>
    </row>
    <row r="565" spans="1:8" hidden="1">
      <c r="A565" s="11"/>
      <c r="B565">
        <f>COUNTIF($H$2:$H$2576,Tabla3[[#This Row],[Columna1]])</f>
        <v>0</v>
      </c>
      <c r="C565" s="11" t="s">
        <v>330</v>
      </c>
      <c r="D565" s="12">
        <v>0</v>
      </c>
      <c r="E565">
        <f>COUNTIF($H$2:$H$2576,Tabla3[[#This Row],[Columna1]])</f>
        <v>0</v>
      </c>
      <c r="G565" t="s">
        <v>8844</v>
      </c>
      <c r="H565" t="s">
        <v>8843</v>
      </c>
    </row>
    <row r="566" spans="1:8" hidden="1">
      <c r="A566" s="11" t="s">
        <v>3965</v>
      </c>
      <c r="B566">
        <f>COUNTIF($H$2:$H$2576,Tabla3[[#This Row],[Columna1]])</f>
        <v>0</v>
      </c>
      <c r="C566" s="11" t="s">
        <v>332</v>
      </c>
      <c r="D566" s="12">
        <v>296.59704525000001</v>
      </c>
      <c r="E566">
        <f>COUNTIF($H$2:$H$2576,Tabla3[[#This Row],[Columna1]])</f>
        <v>0</v>
      </c>
      <c r="G566" t="s">
        <v>8846</v>
      </c>
      <c r="H566" t="s">
        <v>8845</v>
      </c>
    </row>
    <row r="567" spans="1:8" hidden="1">
      <c r="A567" s="11"/>
      <c r="B567">
        <f>COUNTIF($H$2:$H$2576,Tabla3[[#This Row],[Columna1]])</f>
        <v>0</v>
      </c>
      <c r="C567" s="11"/>
      <c r="D567" s="12">
        <v>0</v>
      </c>
      <c r="E567">
        <f>COUNTIF($H$2:$H$2576,Tabla3[[#This Row],[Columna1]])</f>
        <v>0</v>
      </c>
      <c r="G567" t="s">
        <v>840</v>
      </c>
      <c r="H567" t="s">
        <v>4436</v>
      </c>
    </row>
    <row r="568" spans="1:8" hidden="1">
      <c r="A568" s="11"/>
      <c r="B568">
        <f>COUNTIF($H$2:$H$2576,Tabla3[[#This Row],[Columna1]])</f>
        <v>0</v>
      </c>
      <c r="C568" s="11" t="s">
        <v>11323</v>
      </c>
      <c r="D568" s="12">
        <v>0</v>
      </c>
      <c r="E568">
        <f>COUNTIF($H$2:$H$2576,Tabla3[[#This Row],[Columna1]])</f>
        <v>0</v>
      </c>
      <c r="G568" t="s">
        <v>8897</v>
      </c>
      <c r="H568" t="s">
        <v>8896</v>
      </c>
    </row>
    <row r="569" spans="1:8" hidden="1">
      <c r="A569" s="11" t="s">
        <v>11304</v>
      </c>
      <c r="B569">
        <f>COUNTIF($H$2:$H$2576,Tabla3[[#This Row],[Columna1]])</f>
        <v>0</v>
      </c>
      <c r="C569" s="11" t="s">
        <v>11324</v>
      </c>
      <c r="D569" s="12">
        <v>1377.2855249999998</v>
      </c>
      <c r="E569">
        <f>COUNTIF($H$2:$H$2576,Tabla3[[#This Row],[Columna1]])</f>
        <v>0</v>
      </c>
      <c r="G569" t="s">
        <v>8899</v>
      </c>
      <c r="H569" t="s">
        <v>8898</v>
      </c>
    </row>
    <row r="570" spans="1:8" hidden="1">
      <c r="A570" s="11"/>
      <c r="B570">
        <f>COUNTIF($H$2:$H$2576,Tabla3[[#This Row],[Columna1]])</f>
        <v>0</v>
      </c>
      <c r="C570" s="11"/>
      <c r="D570" s="12">
        <v>0</v>
      </c>
      <c r="E570">
        <f>COUNTIF($H$2:$H$2576,Tabla3[[#This Row],[Columna1]])</f>
        <v>0</v>
      </c>
      <c r="G570" t="s">
        <v>8901</v>
      </c>
      <c r="H570" t="s">
        <v>8900</v>
      </c>
    </row>
    <row r="571" spans="1:8" hidden="1">
      <c r="A571" s="11"/>
      <c r="B571">
        <f>COUNTIF($H$2:$H$2576,Tabla3[[#This Row],[Columna1]])</f>
        <v>0</v>
      </c>
      <c r="C571" s="11" t="s">
        <v>333</v>
      </c>
      <c r="D571" s="12">
        <v>0</v>
      </c>
      <c r="E571">
        <f>COUNTIF($H$2:$H$2576,Tabla3[[#This Row],[Columna1]])</f>
        <v>0</v>
      </c>
      <c r="G571" t="s">
        <v>8903</v>
      </c>
      <c r="H571" t="s">
        <v>8902</v>
      </c>
    </row>
    <row r="572" spans="1:8" hidden="1">
      <c r="A572" s="11" t="s">
        <v>3966</v>
      </c>
      <c r="B572">
        <f>COUNTIF($H$2:$H$2576,Tabla3[[#This Row],[Columna1]])</f>
        <v>0</v>
      </c>
      <c r="C572" s="11" t="s">
        <v>334</v>
      </c>
      <c r="D572" s="12">
        <v>993.98148299999991</v>
      </c>
      <c r="E572">
        <f>COUNTIF($H$2:$H$2576,Tabla3[[#This Row],[Columna1]])</f>
        <v>0</v>
      </c>
      <c r="G572" t="s">
        <v>8905</v>
      </c>
      <c r="H572" t="s">
        <v>8904</v>
      </c>
    </row>
    <row r="573" spans="1:8" hidden="1">
      <c r="A573" s="11" t="s">
        <v>3967</v>
      </c>
      <c r="B573">
        <f>COUNTIF($H$2:$H$2576,Tabla3[[#This Row],[Columna1]])</f>
        <v>0</v>
      </c>
      <c r="C573" s="11" t="s">
        <v>335</v>
      </c>
      <c r="D573" s="12">
        <v>1261.963692</v>
      </c>
      <c r="E573">
        <f>COUNTIF($H$2:$H$2576,Tabla3[[#This Row],[Columna1]])</f>
        <v>0</v>
      </c>
      <c r="G573" t="s">
        <v>8907</v>
      </c>
      <c r="H573" t="s">
        <v>8906</v>
      </c>
    </row>
    <row r="574" spans="1:8" hidden="1">
      <c r="A574" s="11"/>
      <c r="B574">
        <f>COUNTIF($H$2:$H$2576,Tabla3[[#This Row],[Columna1]])</f>
        <v>0</v>
      </c>
      <c r="C574" s="11"/>
      <c r="D574" s="12">
        <v>0</v>
      </c>
      <c r="E574">
        <f>COUNTIF($H$2:$H$2576,Tabla3[[#This Row],[Columna1]])</f>
        <v>0</v>
      </c>
      <c r="G574" t="s">
        <v>8909</v>
      </c>
      <c r="H574" t="s">
        <v>8908</v>
      </c>
    </row>
    <row r="575" spans="1:8" hidden="1">
      <c r="A575" s="11"/>
      <c r="B575">
        <f>COUNTIF($H$2:$H$2576,Tabla3[[#This Row],[Columna1]])</f>
        <v>0</v>
      </c>
      <c r="C575" s="11" t="s">
        <v>7510</v>
      </c>
      <c r="D575" s="12">
        <v>0</v>
      </c>
      <c r="E575">
        <f>COUNTIF($H$2:$H$2576,Tabla3[[#This Row],[Columna1]])</f>
        <v>0</v>
      </c>
      <c r="G575" t="s">
        <v>8911</v>
      </c>
      <c r="H575" t="s">
        <v>8910</v>
      </c>
    </row>
    <row r="576" spans="1:8" hidden="1">
      <c r="A576" s="11" t="s">
        <v>7511</v>
      </c>
      <c r="B576">
        <f>COUNTIF($H$2:$H$2576,Tabla3[[#This Row],[Columna1]])</f>
        <v>0</v>
      </c>
      <c r="C576" s="11" t="s">
        <v>7512</v>
      </c>
      <c r="D576" s="12">
        <v>3270.0334094999998</v>
      </c>
      <c r="E576">
        <f>COUNTIF($H$2:$H$2576,Tabla3[[#This Row],[Columna1]])</f>
        <v>0</v>
      </c>
      <c r="G576" t="s">
        <v>8913</v>
      </c>
      <c r="H576" t="s">
        <v>8912</v>
      </c>
    </row>
    <row r="577" spans="1:8" hidden="1">
      <c r="A577" s="11"/>
      <c r="B577">
        <f>COUNTIF($H$2:$H$2576,Tabla3[[#This Row],[Columna1]])</f>
        <v>0</v>
      </c>
      <c r="C577" s="11"/>
      <c r="D577" s="12">
        <v>0</v>
      </c>
      <c r="E577">
        <f>COUNTIF($H$2:$H$2576,Tabla3[[#This Row],[Columna1]])</f>
        <v>0</v>
      </c>
      <c r="G577" t="s">
        <v>8915</v>
      </c>
      <c r="H577" t="s">
        <v>8914</v>
      </c>
    </row>
    <row r="578" spans="1:8" hidden="1">
      <c r="A578" s="11"/>
      <c r="B578">
        <f>COUNTIF($H$2:$H$2576,Tabla3[[#This Row],[Columna1]])</f>
        <v>0</v>
      </c>
      <c r="C578" s="11" t="s">
        <v>336</v>
      </c>
      <c r="D578" s="12">
        <v>0</v>
      </c>
      <c r="E578">
        <f>COUNTIF($H$2:$H$2576,Tabla3[[#This Row],[Columna1]])</f>
        <v>0</v>
      </c>
      <c r="G578" t="s">
        <v>8917</v>
      </c>
      <c r="H578" t="s">
        <v>8916</v>
      </c>
    </row>
    <row r="579" spans="1:8" hidden="1">
      <c r="A579" s="11" t="s">
        <v>3968</v>
      </c>
      <c r="B579">
        <f>COUNTIF($H$2:$H$2576,Tabla3[[#This Row],[Columna1]])</f>
        <v>0</v>
      </c>
      <c r="C579" s="11" t="s">
        <v>337</v>
      </c>
      <c r="D579" s="12">
        <v>567.91241100000002</v>
      </c>
      <c r="E579">
        <f>COUNTIF($H$2:$H$2576,Tabla3[[#This Row],[Columna1]])</f>
        <v>0</v>
      </c>
      <c r="G579" t="s">
        <v>8919</v>
      </c>
      <c r="H579" t="s">
        <v>8918</v>
      </c>
    </row>
    <row r="580" spans="1:8" hidden="1">
      <c r="A580" s="11" t="s">
        <v>3969</v>
      </c>
      <c r="B580">
        <f>COUNTIF($H$2:$H$2576,Tabla3[[#This Row],[Columna1]])</f>
        <v>0</v>
      </c>
      <c r="C580" s="11" t="s">
        <v>338</v>
      </c>
      <c r="D580" s="12">
        <v>702.04726349999987</v>
      </c>
      <c r="E580">
        <f>COUNTIF($H$2:$H$2576,Tabla3[[#This Row],[Columna1]])</f>
        <v>0</v>
      </c>
      <c r="G580" t="s">
        <v>8921</v>
      </c>
      <c r="H580" t="s">
        <v>8920</v>
      </c>
    </row>
    <row r="581" spans="1:8" hidden="1">
      <c r="A581" s="11" t="s">
        <v>3970</v>
      </c>
      <c r="B581">
        <f>COUNTIF($H$2:$H$2576,Tabla3[[#This Row],[Columna1]])</f>
        <v>0</v>
      </c>
      <c r="C581" s="11" t="s">
        <v>339</v>
      </c>
      <c r="D581" s="12">
        <v>1110.0939299999998</v>
      </c>
      <c r="E581">
        <f>COUNTIF($H$2:$H$2576,Tabla3[[#This Row],[Columna1]])</f>
        <v>0</v>
      </c>
      <c r="G581" t="s">
        <v>8923</v>
      </c>
      <c r="H581" t="s">
        <v>8922</v>
      </c>
    </row>
    <row r="582" spans="1:8" hidden="1">
      <c r="A582" s="11"/>
      <c r="B582">
        <f>COUNTIF($H$2:$H$2576,Tabla3[[#This Row],[Columna1]])</f>
        <v>0</v>
      </c>
      <c r="C582" s="11"/>
      <c r="D582" s="12">
        <v>0</v>
      </c>
      <c r="E582">
        <f>COUNTIF($H$2:$H$2576,Tabla3[[#This Row],[Columna1]])</f>
        <v>0</v>
      </c>
      <c r="G582" t="s">
        <v>8925</v>
      </c>
      <c r="H582" t="s">
        <v>8924</v>
      </c>
    </row>
    <row r="583" spans="1:8" hidden="1">
      <c r="A583" s="11"/>
      <c r="B583">
        <f>COUNTIF($H$2:$H$2576,Tabla3[[#This Row],[Columna1]])</f>
        <v>0</v>
      </c>
      <c r="C583" s="11" t="s">
        <v>7513</v>
      </c>
      <c r="D583" s="12">
        <v>0</v>
      </c>
      <c r="E583">
        <f>COUNTIF($H$2:$H$2576,Tabla3[[#This Row],[Columna1]])</f>
        <v>0</v>
      </c>
      <c r="G583" t="s">
        <v>8927</v>
      </c>
      <c r="H583" t="s">
        <v>8926</v>
      </c>
    </row>
    <row r="584" spans="1:8" hidden="1">
      <c r="A584" s="11" t="s">
        <v>3971</v>
      </c>
      <c r="B584">
        <f>COUNTIF($H$2:$H$2576,Tabla3[[#This Row],[Columna1]])</f>
        <v>0</v>
      </c>
      <c r="C584" s="11" t="s">
        <v>340</v>
      </c>
      <c r="D584" s="12">
        <v>549.85406849999993</v>
      </c>
      <c r="E584">
        <f>COUNTIF($H$2:$H$2576,Tabla3[[#This Row],[Columna1]])</f>
        <v>0</v>
      </c>
      <c r="G584" t="s">
        <v>8929</v>
      </c>
      <c r="H584" t="s">
        <v>8928</v>
      </c>
    </row>
    <row r="585" spans="1:8" hidden="1">
      <c r="A585" s="11"/>
      <c r="B585">
        <f>COUNTIF($H$2:$H$2576,Tabla3[[#This Row],[Columna1]])</f>
        <v>0</v>
      </c>
      <c r="C585" s="11"/>
      <c r="D585" s="12">
        <v>0</v>
      </c>
      <c r="E585">
        <f>COUNTIF($H$2:$H$2576,Tabla3[[#This Row],[Columna1]])</f>
        <v>0</v>
      </c>
      <c r="G585" t="s">
        <v>8931</v>
      </c>
      <c r="H585" t="s">
        <v>8930</v>
      </c>
    </row>
    <row r="586" spans="1:8" hidden="1">
      <c r="A586" s="11"/>
      <c r="B586">
        <f>COUNTIF($H$2:$H$2576,Tabla3[[#This Row],[Columna1]])</f>
        <v>0</v>
      </c>
      <c r="C586" s="11" t="s">
        <v>7514</v>
      </c>
      <c r="D586" s="12">
        <v>0</v>
      </c>
      <c r="E586">
        <f>COUNTIF($H$2:$H$2576,Tabla3[[#This Row],[Columna1]])</f>
        <v>0</v>
      </c>
      <c r="G586" t="s">
        <v>8933</v>
      </c>
      <c r="H586" t="s">
        <v>8932</v>
      </c>
    </row>
    <row r="587" spans="1:8" hidden="1">
      <c r="A587" s="11" t="s">
        <v>3972</v>
      </c>
      <c r="B587">
        <f>COUNTIF($H$2:$H$2576,Tabla3[[#This Row],[Columna1]])</f>
        <v>0</v>
      </c>
      <c r="C587" s="11" t="s">
        <v>342</v>
      </c>
      <c r="D587" s="12">
        <v>4466.5378559999999</v>
      </c>
      <c r="E587">
        <f>COUNTIF($H$2:$H$2576,Tabla3[[#This Row],[Columna1]])</f>
        <v>0</v>
      </c>
      <c r="G587" t="s">
        <v>8935</v>
      </c>
      <c r="H587" t="s">
        <v>8934</v>
      </c>
    </row>
    <row r="588" spans="1:8" hidden="1">
      <c r="A588" s="11"/>
      <c r="B588">
        <f>COUNTIF($H$2:$H$2576,Tabla3[[#This Row],[Columna1]])</f>
        <v>0</v>
      </c>
      <c r="C588" s="11"/>
      <c r="D588" s="12">
        <v>0</v>
      </c>
      <c r="E588">
        <f>COUNTIF($H$2:$H$2576,Tabla3[[#This Row],[Columna1]])</f>
        <v>0</v>
      </c>
      <c r="G588" t="s">
        <v>8937</v>
      </c>
      <c r="H588" t="s">
        <v>8936</v>
      </c>
    </row>
    <row r="589" spans="1:8" hidden="1">
      <c r="A589" s="11"/>
      <c r="B589">
        <f>COUNTIF($H$2:$H$2576,Tabla3[[#This Row],[Columna1]])</f>
        <v>0</v>
      </c>
      <c r="C589" s="11" t="s">
        <v>7515</v>
      </c>
      <c r="D589" s="12">
        <v>0</v>
      </c>
      <c r="E589">
        <f>COUNTIF($H$2:$H$2576,Tabla3[[#This Row],[Columna1]])</f>
        <v>0</v>
      </c>
      <c r="G589" t="s">
        <v>843</v>
      </c>
      <c r="H589" t="s">
        <v>4439</v>
      </c>
    </row>
    <row r="590" spans="1:8">
      <c r="A590" s="11" t="s">
        <v>3973</v>
      </c>
      <c r="B590">
        <f>COUNTIF($H$2:$H$2576,Tabla3[[#This Row],[Columna1]])</f>
        <v>1</v>
      </c>
      <c r="C590" s="11" t="s">
        <v>343</v>
      </c>
      <c r="D590" s="12">
        <v>1661.6460217499998</v>
      </c>
      <c r="E590">
        <f>COUNTIF($H$2:$H$2576,Tabla3[[#This Row],[Columna1]])</f>
        <v>1</v>
      </c>
      <c r="G590" t="s">
        <v>844</v>
      </c>
      <c r="H590" t="s">
        <v>4440</v>
      </c>
    </row>
    <row r="591" spans="1:8" hidden="1">
      <c r="A591" s="11" t="s">
        <v>3974</v>
      </c>
      <c r="B591">
        <f>COUNTIF($H$2:$H$2576,Tabla3[[#This Row],[Columna1]])</f>
        <v>0</v>
      </c>
      <c r="C591" s="11" t="s">
        <v>344</v>
      </c>
      <c r="D591" s="12">
        <v>586.10551724999993</v>
      </c>
      <c r="E591">
        <f>COUNTIF($H$2:$H$2576,Tabla3[[#This Row],[Columna1]])</f>
        <v>0</v>
      </c>
      <c r="G591" t="s">
        <v>845</v>
      </c>
      <c r="H591" t="s">
        <v>4441</v>
      </c>
    </row>
    <row r="592" spans="1:8">
      <c r="A592" s="11" t="s">
        <v>3975</v>
      </c>
      <c r="B592">
        <f>COUNTIF($H$2:$H$2576,Tabla3[[#This Row],[Columna1]])</f>
        <v>1</v>
      </c>
      <c r="C592" s="11" t="s">
        <v>345</v>
      </c>
      <c r="D592" s="12">
        <v>363.75431399999997</v>
      </c>
      <c r="E592">
        <f>COUNTIF($H$2:$H$2576,Tabla3[[#This Row],[Columna1]])</f>
        <v>1</v>
      </c>
      <c r="G592" t="s">
        <v>8941</v>
      </c>
      <c r="H592" t="s">
        <v>8940</v>
      </c>
    </row>
    <row r="593" spans="1:8">
      <c r="A593" s="11" t="s">
        <v>3976</v>
      </c>
      <c r="B593">
        <f>COUNTIF($H$2:$H$2576,Tabla3[[#This Row],[Columna1]])</f>
        <v>1</v>
      </c>
      <c r="C593" s="11" t="s">
        <v>346</v>
      </c>
      <c r="D593" s="12">
        <v>2316.5259727499997</v>
      </c>
      <c r="E593">
        <f>COUNTIF($H$2:$H$2576,Tabla3[[#This Row],[Columna1]])</f>
        <v>1</v>
      </c>
      <c r="G593" t="s">
        <v>8943</v>
      </c>
      <c r="H593" t="s">
        <v>8942</v>
      </c>
    </row>
    <row r="594" spans="1:8" hidden="1">
      <c r="A594" s="11" t="s">
        <v>3977</v>
      </c>
      <c r="B594">
        <f>COUNTIF($H$2:$H$2576,Tabla3[[#This Row],[Columna1]])</f>
        <v>0</v>
      </c>
      <c r="C594" s="11" t="s">
        <v>347</v>
      </c>
      <c r="D594" s="12">
        <v>1849.2461460000002</v>
      </c>
      <c r="E594">
        <f>COUNTIF($H$2:$H$2576,Tabla3[[#This Row],[Columna1]])</f>
        <v>0</v>
      </c>
      <c r="G594" t="s">
        <v>8945</v>
      </c>
      <c r="H594" t="s">
        <v>8944</v>
      </c>
    </row>
    <row r="595" spans="1:8" hidden="1">
      <c r="A595" s="11" t="s">
        <v>3978</v>
      </c>
      <c r="B595">
        <f>COUNTIF($H$2:$H$2576,Tabla3[[#This Row],[Columna1]])</f>
        <v>0</v>
      </c>
      <c r="C595" s="11" t="s">
        <v>348</v>
      </c>
      <c r="D595" s="12">
        <v>1801.8272745000002</v>
      </c>
      <c r="E595">
        <f>COUNTIF($H$2:$H$2576,Tabla3[[#This Row],[Columna1]])</f>
        <v>0</v>
      </c>
      <c r="G595" t="s">
        <v>8947</v>
      </c>
      <c r="H595" t="s">
        <v>8946</v>
      </c>
    </row>
    <row r="596" spans="1:8">
      <c r="A596" s="11" t="s">
        <v>3979</v>
      </c>
      <c r="B596">
        <f>COUNTIF($H$2:$H$2576,Tabla3[[#This Row],[Columna1]])</f>
        <v>1</v>
      </c>
      <c r="C596" s="11" t="s">
        <v>349</v>
      </c>
      <c r="D596" s="12">
        <v>633.94664849999992</v>
      </c>
      <c r="E596">
        <f>COUNTIF($H$2:$H$2576,Tabla3[[#This Row],[Columna1]])</f>
        <v>1</v>
      </c>
      <c r="G596" t="s">
        <v>8949</v>
      </c>
      <c r="H596" t="s">
        <v>8948</v>
      </c>
    </row>
    <row r="597" spans="1:8">
      <c r="A597" s="11" t="s">
        <v>3980</v>
      </c>
      <c r="B597">
        <f>COUNTIF($H$2:$H$2576,Tabla3[[#This Row],[Columna1]])</f>
        <v>1</v>
      </c>
      <c r="C597" s="11" t="s">
        <v>350</v>
      </c>
      <c r="D597" s="12">
        <v>804.91692599999988</v>
      </c>
      <c r="E597">
        <f>COUNTIF($H$2:$H$2576,Tabla3[[#This Row],[Columna1]])</f>
        <v>1</v>
      </c>
      <c r="G597" t="s">
        <v>8951</v>
      </c>
      <c r="H597" t="s">
        <v>8950</v>
      </c>
    </row>
    <row r="598" spans="1:8">
      <c r="A598" s="11" t="s">
        <v>3981</v>
      </c>
      <c r="B598">
        <f>COUNTIF($H$2:$H$2576,Tabla3[[#This Row],[Columna1]])</f>
        <v>1</v>
      </c>
      <c r="C598" s="11" t="s">
        <v>351</v>
      </c>
      <c r="D598" s="12">
        <v>910.1943675</v>
      </c>
      <c r="E598">
        <f>COUNTIF($H$2:$H$2576,Tabla3[[#This Row],[Columna1]])</f>
        <v>1</v>
      </c>
      <c r="G598" t="s">
        <v>8953</v>
      </c>
      <c r="H598" t="s">
        <v>8952</v>
      </c>
    </row>
    <row r="599" spans="1:8">
      <c r="A599" s="11" t="s">
        <v>3982</v>
      </c>
      <c r="B599">
        <f>COUNTIF($H$2:$H$2576,Tabla3[[#This Row],[Columna1]])</f>
        <v>1</v>
      </c>
      <c r="C599" s="11" t="s">
        <v>352</v>
      </c>
      <c r="D599" s="12">
        <v>982.84101300000009</v>
      </c>
      <c r="E599">
        <f>COUNTIF($H$2:$H$2576,Tabla3[[#This Row],[Columna1]])</f>
        <v>1</v>
      </c>
      <c r="G599" t="s">
        <v>8955</v>
      </c>
      <c r="H599" t="s">
        <v>8954</v>
      </c>
    </row>
    <row r="600" spans="1:8">
      <c r="A600" s="11" t="s">
        <v>3983</v>
      </c>
      <c r="B600">
        <f>COUNTIF($H$2:$H$2576,Tabla3[[#This Row],[Columna1]])</f>
        <v>1</v>
      </c>
      <c r="C600" s="11" t="s">
        <v>353</v>
      </c>
      <c r="D600" s="12">
        <v>1547.2136295</v>
      </c>
      <c r="E600">
        <f>COUNTIF($H$2:$H$2576,Tabla3[[#This Row],[Columna1]])</f>
        <v>1</v>
      </c>
      <c r="G600" t="s">
        <v>8957</v>
      </c>
      <c r="H600" t="s">
        <v>8956</v>
      </c>
    </row>
    <row r="601" spans="1:8">
      <c r="A601" s="11" t="s">
        <v>3984</v>
      </c>
      <c r="B601">
        <f>COUNTIF($H$2:$H$2576,Tabla3[[#This Row],[Columna1]])</f>
        <v>1</v>
      </c>
      <c r="C601" s="11" t="s">
        <v>354</v>
      </c>
      <c r="D601" s="12">
        <v>2417.6796435000001</v>
      </c>
      <c r="E601">
        <f>COUNTIF($H$2:$H$2576,Tabla3[[#This Row],[Columna1]])</f>
        <v>1</v>
      </c>
      <c r="G601" t="s">
        <v>8959</v>
      </c>
      <c r="H601" t="s">
        <v>8958</v>
      </c>
    </row>
    <row r="602" spans="1:8" hidden="1">
      <c r="A602" s="11"/>
      <c r="B602">
        <f>COUNTIF($H$2:$H$2576,Tabla3[[#This Row],[Columna1]])</f>
        <v>0</v>
      </c>
      <c r="C602" s="11"/>
      <c r="D602" s="12">
        <v>0</v>
      </c>
      <c r="E602">
        <f>COUNTIF($H$2:$H$2576,Tabla3[[#This Row],[Columna1]])</f>
        <v>0</v>
      </c>
      <c r="G602" t="s">
        <v>8961</v>
      </c>
      <c r="H602" t="s">
        <v>8960</v>
      </c>
    </row>
    <row r="603" spans="1:8" hidden="1">
      <c r="A603" s="11"/>
      <c r="B603">
        <f>COUNTIF($H$2:$H$2576,Tabla3[[#This Row],[Columna1]])</f>
        <v>0</v>
      </c>
      <c r="C603" s="11" t="s">
        <v>7516</v>
      </c>
      <c r="D603" s="12">
        <v>0</v>
      </c>
      <c r="E603">
        <f>COUNTIF($H$2:$H$2576,Tabla3[[#This Row],[Columna1]])</f>
        <v>0</v>
      </c>
      <c r="G603" t="s">
        <v>8963</v>
      </c>
      <c r="H603" t="s">
        <v>8962</v>
      </c>
    </row>
    <row r="604" spans="1:8" hidden="1">
      <c r="A604" s="11" t="s">
        <v>7517</v>
      </c>
      <c r="B604">
        <f>COUNTIF($H$2:$H$2576,Tabla3[[#This Row],[Columna1]])</f>
        <v>0</v>
      </c>
      <c r="C604" s="11" t="s">
        <v>7518</v>
      </c>
      <c r="D604" s="12">
        <v>2735.8119360000001</v>
      </c>
      <c r="E604">
        <f>COUNTIF($H$2:$H$2576,Tabla3[[#This Row],[Columna1]])</f>
        <v>0</v>
      </c>
      <c r="G604" t="s">
        <v>8965</v>
      </c>
      <c r="H604" t="s">
        <v>8964</v>
      </c>
    </row>
    <row r="605" spans="1:8" hidden="1">
      <c r="A605" s="11" t="s">
        <v>7519</v>
      </c>
      <c r="B605">
        <f>COUNTIF($H$2:$H$2576,Tabla3[[#This Row],[Columna1]])</f>
        <v>0</v>
      </c>
      <c r="C605" s="11" t="s">
        <v>7520</v>
      </c>
      <c r="D605" s="12">
        <v>3072.9189644999997</v>
      </c>
      <c r="E605">
        <f>COUNTIF($H$2:$H$2576,Tabla3[[#This Row],[Columna1]])</f>
        <v>0</v>
      </c>
      <c r="G605" t="s">
        <v>8967</v>
      </c>
      <c r="H605" t="s">
        <v>8966</v>
      </c>
    </row>
    <row r="606" spans="1:8" hidden="1">
      <c r="A606" s="11" t="s">
        <v>7521</v>
      </c>
      <c r="B606">
        <f>COUNTIF($H$2:$H$2576,Tabla3[[#This Row],[Columna1]])</f>
        <v>0</v>
      </c>
      <c r="C606" s="11" t="s">
        <v>7522</v>
      </c>
      <c r="D606" s="12">
        <v>2735.8119360000001</v>
      </c>
      <c r="E606">
        <f>COUNTIF($H$2:$H$2576,Tabla3[[#This Row],[Columna1]])</f>
        <v>0</v>
      </c>
      <c r="G606" t="s">
        <v>8969</v>
      </c>
      <c r="H606" t="s">
        <v>8968</v>
      </c>
    </row>
    <row r="607" spans="1:8" hidden="1">
      <c r="A607" s="11" t="s">
        <v>7523</v>
      </c>
      <c r="B607">
        <f>COUNTIF($H$2:$H$2576,Tabla3[[#This Row],[Columna1]])</f>
        <v>0</v>
      </c>
      <c r="C607" s="11" t="s">
        <v>7524</v>
      </c>
      <c r="D607" s="12">
        <v>3072.9189644999997</v>
      </c>
      <c r="E607">
        <f>COUNTIF($H$2:$H$2576,Tabla3[[#This Row],[Columna1]])</f>
        <v>0</v>
      </c>
      <c r="G607" t="s">
        <v>8971</v>
      </c>
      <c r="H607" t="s">
        <v>8970</v>
      </c>
    </row>
    <row r="608" spans="1:8" hidden="1">
      <c r="A608" s="11" t="s">
        <v>7525</v>
      </c>
      <c r="B608">
        <f>COUNTIF($H$2:$H$2576,Tabla3[[#This Row],[Columna1]])</f>
        <v>0</v>
      </c>
      <c r="C608" s="11" t="s">
        <v>7526</v>
      </c>
      <c r="D608" s="12">
        <v>522.43413750000002</v>
      </c>
      <c r="E608">
        <f>COUNTIF($H$2:$H$2576,Tabla3[[#This Row],[Columna1]])</f>
        <v>0</v>
      </c>
      <c r="G608" t="s">
        <v>8973</v>
      </c>
      <c r="H608" t="s">
        <v>8972</v>
      </c>
    </row>
    <row r="609" spans="1:8" hidden="1">
      <c r="A609" s="11"/>
      <c r="B609">
        <f>COUNTIF($H$2:$H$2576,Tabla3[[#This Row],[Columna1]])</f>
        <v>0</v>
      </c>
      <c r="C609" s="11"/>
      <c r="D609" s="12">
        <v>0</v>
      </c>
      <c r="E609">
        <f>COUNTIF($H$2:$H$2576,Tabla3[[#This Row],[Columna1]])</f>
        <v>0</v>
      </c>
      <c r="G609" t="s">
        <v>8975</v>
      </c>
      <c r="H609" t="s">
        <v>8974</v>
      </c>
    </row>
    <row r="610" spans="1:8" hidden="1">
      <c r="A610" s="11"/>
      <c r="B610">
        <f>COUNTIF($H$2:$H$2576,Tabla3[[#This Row],[Columna1]])</f>
        <v>0</v>
      </c>
      <c r="C610" s="11" t="s">
        <v>355</v>
      </c>
      <c r="D610" s="12">
        <v>0</v>
      </c>
      <c r="E610">
        <f>COUNTIF($H$2:$H$2576,Tabla3[[#This Row],[Columna1]])</f>
        <v>0</v>
      </c>
      <c r="G610" t="s">
        <v>8977</v>
      </c>
      <c r="H610" t="s">
        <v>8976</v>
      </c>
    </row>
    <row r="611" spans="1:8" hidden="1">
      <c r="A611" s="11" t="s">
        <v>3985</v>
      </c>
      <c r="B611">
        <f>COUNTIF($H$2:$H$2576,Tabla3[[#This Row],[Columna1]])</f>
        <v>0</v>
      </c>
      <c r="C611" s="11" t="s">
        <v>356</v>
      </c>
      <c r="D611" s="12">
        <v>537.68939399999999</v>
      </c>
      <c r="E611">
        <f>COUNTIF($H$2:$H$2576,Tabla3[[#This Row],[Columna1]])</f>
        <v>0</v>
      </c>
      <c r="G611" t="s">
        <v>8979</v>
      </c>
      <c r="H611" t="s">
        <v>8978</v>
      </c>
    </row>
    <row r="612" spans="1:8" hidden="1">
      <c r="A612" s="11" t="s">
        <v>3986</v>
      </c>
      <c r="B612">
        <f>COUNTIF($H$2:$H$2576,Tabla3[[#This Row],[Columna1]])</f>
        <v>0</v>
      </c>
      <c r="C612" s="11" t="s">
        <v>357</v>
      </c>
      <c r="D612" s="12">
        <v>758.72889674999999</v>
      </c>
      <c r="E612">
        <f>COUNTIF($H$2:$H$2576,Tabla3[[#This Row],[Columna1]])</f>
        <v>0</v>
      </c>
      <c r="G612" t="s">
        <v>8981</v>
      </c>
      <c r="H612" t="s">
        <v>8980</v>
      </c>
    </row>
    <row r="613" spans="1:8" hidden="1">
      <c r="A613" s="11" t="s">
        <v>3987</v>
      </c>
      <c r="B613">
        <f>COUNTIF($H$2:$H$2576,Tabla3[[#This Row],[Columna1]])</f>
        <v>0</v>
      </c>
      <c r="C613" s="11" t="s">
        <v>358</v>
      </c>
      <c r="D613" s="12">
        <v>1500.118191</v>
      </c>
      <c r="E613">
        <f>COUNTIF($H$2:$H$2576,Tabla3[[#This Row],[Columna1]])</f>
        <v>0</v>
      </c>
      <c r="G613" t="s">
        <v>8983</v>
      </c>
      <c r="H613" t="s">
        <v>8982</v>
      </c>
    </row>
    <row r="614" spans="1:8" hidden="1">
      <c r="A614" s="11"/>
      <c r="B614">
        <f>COUNTIF($H$2:$H$2576,Tabla3[[#This Row],[Columna1]])</f>
        <v>0</v>
      </c>
      <c r="C614" s="11"/>
      <c r="D614" s="12">
        <v>0</v>
      </c>
      <c r="E614">
        <f>COUNTIF($H$2:$H$2576,Tabla3[[#This Row],[Columna1]])</f>
        <v>0</v>
      </c>
      <c r="G614" t="s">
        <v>8985</v>
      </c>
      <c r="H614" t="s">
        <v>8984</v>
      </c>
    </row>
    <row r="615" spans="1:8" hidden="1">
      <c r="A615" s="11"/>
      <c r="B615">
        <f>COUNTIF($H$2:$H$2576,Tabla3[[#This Row],[Columna1]])</f>
        <v>0</v>
      </c>
      <c r="C615" s="11" t="s">
        <v>7527</v>
      </c>
      <c r="D615" s="12">
        <v>0</v>
      </c>
      <c r="E615">
        <f>COUNTIF($H$2:$H$2576,Tabla3[[#This Row],[Columna1]])</f>
        <v>0</v>
      </c>
      <c r="G615" t="s">
        <v>8987</v>
      </c>
      <c r="H615" t="s">
        <v>8986</v>
      </c>
    </row>
    <row r="616" spans="1:8">
      <c r="A616" s="11" t="s">
        <v>7528</v>
      </c>
      <c r="B616">
        <f>COUNTIF($H$2:$H$2576,Tabla3[[#This Row],[Columna1]])</f>
        <v>1</v>
      </c>
      <c r="C616" s="11" t="s">
        <v>7529</v>
      </c>
      <c r="D616" s="12">
        <v>326.91888900000004</v>
      </c>
      <c r="E616">
        <f>COUNTIF($H$2:$H$2576,Tabla3[[#This Row],[Columna1]])</f>
        <v>1</v>
      </c>
      <c r="G616" t="s">
        <v>8989</v>
      </c>
      <c r="H616" t="s">
        <v>8988</v>
      </c>
    </row>
    <row r="617" spans="1:8">
      <c r="A617" s="11" t="s">
        <v>7530</v>
      </c>
      <c r="B617">
        <f>COUNTIF($H$2:$H$2576,Tabla3[[#This Row],[Columna1]])</f>
        <v>1</v>
      </c>
      <c r="C617" s="11" t="s">
        <v>7531</v>
      </c>
      <c r="D617" s="12">
        <v>516.79202850000001</v>
      </c>
      <c r="E617">
        <f>COUNTIF($H$2:$H$2576,Tabla3[[#This Row],[Columna1]])</f>
        <v>1</v>
      </c>
      <c r="G617" t="s">
        <v>8991</v>
      </c>
      <c r="H617" t="s">
        <v>8990</v>
      </c>
    </row>
    <row r="618" spans="1:8">
      <c r="A618" s="11" t="s">
        <v>7532</v>
      </c>
      <c r="B618">
        <f>COUNTIF($H$2:$H$2576,Tabla3[[#This Row],[Columna1]])</f>
        <v>1</v>
      </c>
      <c r="C618" s="11" t="s">
        <v>7533</v>
      </c>
      <c r="D618" s="12">
        <v>1122.779691</v>
      </c>
      <c r="E618">
        <f>COUNTIF($H$2:$H$2576,Tabla3[[#This Row],[Columna1]])</f>
        <v>1</v>
      </c>
      <c r="G618" t="s">
        <v>846</v>
      </c>
      <c r="H618" t="s">
        <v>4442</v>
      </c>
    </row>
    <row r="619" spans="1:8" hidden="1">
      <c r="A619" s="11"/>
      <c r="B619">
        <f>COUNTIF($H$2:$H$2576,Tabla3[[#This Row],[Columna1]])</f>
        <v>0</v>
      </c>
      <c r="C619" s="11"/>
      <c r="D619" s="12">
        <v>0</v>
      </c>
      <c r="E619">
        <f>COUNTIF($H$2:$H$2576,Tabla3[[#This Row],[Columna1]])</f>
        <v>0</v>
      </c>
      <c r="G619" t="s">
        <v>847</v>
      </c>
      <c r="H619" t="s">
        <v>4443</v>
      </c>
    </row>
    <row r="620" spans="1:8" hidden="1">
      <c r="A620" s="11"/>
      <c r="B620">
        <f>COUNTIF($H$2:$H$2576,Tabla3[[#This Row],[Columna1]])</f>
        <v>0</v>
      </c>
      <c r="C620" s="11" t="s">
        <v>11277</v>
      </c>
      <c r="D620" s="12">
        <v>0</v>
      </c>
      <c r="E620">
        <f>COUNTIF($H$2:$H$2576,Tabla3[[#This Row],[Columna1]])</f>
        <v>0</v>
      </c>
      <c r="G620" t="s">
        <v>848</v>
      </c>
      <c r="H620" t="s">
        <v>4444</v>
      </c>
    </row>
    <row r="621" spans="1:8" hidden="1">
      <c r="A621" s="11" t="s">
        <v>11263</v>
      </c>
      <c r="B621">
        <f>COUNTIF($H$2:$H$2576,Tabla3[[#This Row],[Columna1]])</f>
        <v>0</v>
      </c>
      <c r="C621" s="11" t="s">
        <v>11278</v>
      </c>
      <c r="D621" s="12">
        <v>1682.6242454999997</v>
      </c>
      <c r="E621">
        <f>COUNTIF($H$2:$H$2576,Tabla3[[#This Row],[Columna1]])</f>
        <v>0</v>
      </c>
      <c r="G621" t="s">
        <v>849</v>
      </c>
      <c r="H621" t="s">
        <v>4445</v>
      </c>
    </row>
    <row r="622" spans="1:8" hidden="1">
      <c r="A622" s="11" t="s">
        <v>11264</v>
      </c>
      <c r="B622">
        <f>COUNTIF($H$2:$H$2576,Tabla3[[#This Row],[Columna1]])</f>
        <v>0</v>
      </c>
      <c r="C622" s="11" t="s">
        <v>11279</v>
      </c>
      <c r="D622" s="12">
        <v>1023.4767757500001</v>
      </c>
      <c r="E622">
        <f>COUNTIF($H$2:$H$2576,Tabla3[[#This Row],[Columna1]])</f>
        <v>0</v>
      </c>
      <c r="G622" t="s">
        <v>850</v>
      </c>
      <c r="H622" t="s">
        <v>4446</v>
      </c>
    </row>
    <row r="623" spans="1:8" hidden="1">
      <c r="A623" s="11" t="s">
        <v>11294</v>
      </c>
      <c r="B623">
        <f>COUNTIF($H$2:$H$2576,Tabla3[[#This Row],[Columna1]])</f>
        <v>0</v>
      </c>
      <c r="C623" s="11" t="s">
        <v>11299</v>
      </c>
      <c r="D623" s="12">
        <v>7407.011007000001</v>
      </c>
      <c r="E623">
        <f>COUNTIF($H$2:$H$2576,Tabla3[[#This Row],[Columna1]])</f>
        <v>0</v>
      </c>
      <c r="G623" t="s">
        <v>851</v>
      </c>
      <c r="H623" t="s">
        <v>4447</v>
      </c>
    </row>
    <row r="624" spans="1:8" hidden="1">
      <c r="A624" s="11" t="s">
        <v>11295</v>
      </c>
      <c r="B624">
        <f>COUNTIF($H$2:$H$2576,Tabla3[[#This Row],[Columna1]])</f>
        <v>0</v>
      </c>
      <c r="C624" s="11" t="s">
        <v>11300</v>
      </c>
      <c r="D624" s="12">
        <v>5427.9873697499997</v>
      </c>
      <c r="E624">
        <f>COUNTIF($H$2:$H$2576,Tabla3[[#This Row],[Columna1]])</f>
        <v>0</v>
      </c>
      <c r="G624" t="s">
        <v>852</v>
      </c>
      <c r="H624" t="s">
        <v>4448</v>
      </c>
    </row>
    <row r="625" spans="1:8" hidden="1">
      <c r="A625" s="11" t="s">
        <v>11265</v>
      </c>
      <c r="B625">
        <f>COUNTIF($H$2:$H$2576,Tabla3[[#This Row],[Columna1]])</f>
        <v>0</v>
      </c>
      <c r="C625" s="11" t="s">
        <v>11280</v>
      </c>
      <c r="D625" s="12">
        <v>1987.7203912499997</v>
      </c>
      <c r="E625">
        <f>COUNTIF($H$2:$H$2576,Tabla3[[#This Row],[Columna1]])</f>
        <v>0</v>
      </c>
      <c r="G625" t="s">
        <v>853</v>
      </c>
      <c r="H625" t="s">
        <v>4449</v>
      </c>
    </row>
    <row r="626" spans="1:8" hidden="1">
      <c r="A626" s="11" t="s">
        <v>11387</v>
      </c>
      <c r="B626">
        <f>COUNTIF($H$2:$H$2576,Tabla3[[#This Row],[Columna1]])</f>
        <v>0</v>
      </c>
      <c r="C626" s="11" t="s">
        <v>11390</v>
      </c>
      <c r="D626" s="12">
        <v>3154.2713482499994</v>
      </c>
      <c r="E626">
        <f>COUNTIF($H$2:$H$2576,Tabla3[[#This Row],[Columna1]])</f>
        <v>0</v>
      </c>
      <c r="G626" t="s">
        <v>856</v>
      </c>
      <c r="H626" t="s">
        <v>4452</v>
      </c>
    </row>
    <row r="627" spans="1:8" hidden="1">
      <c r="A627" s="11" t="s">
        <v>11592</v>
      </c>
      <c r="B627">
        <f>COUNTIF($H$2:$H$2576,Tabla3[[#This Row],[Columna1]])</f>
        <v>0</v>
      </c>
      <c r="C627" s="11" t="s">
        <v>11587</v>
      </c>
      <c r="D627" s="12">
        <v>1951.8103439999998</v>
      </c>
      <c r="E627">
        <f>COUNTIF($H$2:$H$2576,Tabla3[[#This Row],[Columna1]])</f>
        <v>0</v>
      </c>
      <c r="G627" t="s">
        <v>857</v>
      </c>
      <c r="H627" t="s">
        <v>4453</v>
      </c>
    </row>
    <row r="628" spans="1:8" hidden="1">
      <c r="A628" s="11" t="s">
        <v>11266</v>
      </c>
      <c r="B628">
        <f>COUNTIF($H$2:$H$2576,Tabla3[[#This Row],[Columna1]])</f>
        <v>0</v>
      </c>
      <c r="C628" s="11" t="s">
        <v>11281</v>
      </c>
      <c r="D628" s="12">
        <v>4387.4135662499993</v>
      </c>
      <c r="E628">
        <f>COUNTIF($H$2:$H$2576,Tabla3[[#This Row],[Columna1]])</f>
        <v>0</v>
      </c>
      <c r="G628" t="s">
        <v>858</v>
      </c>
      <c r="H628" t="s">
        <v>4454</v>
      </c>
    </row>
    <row r="629" spans="1:8" hidden="1">
      <c r="A629" s="11" t="s">
        <v>11267</v>
      </c>
      <c r="B629">
        <f>COUNTIF($H$2:$H$2576,Tabla3[[#This Row],[Columna1]])</f>
        <v>0</v>
      </c>
      <c r="C629" s="11" t="s">
        <v>11282</v>
      </c>
      <c r="D629" s="12">
        <v>3861.1431539999999</v>
      </c>
      <c r="E629">
        <f>COUNTIF($H$2:$H$2576,Tabla3[[#This Row],[Columna1]])</f>
        <v>0</v>
      </c>
      <c r="G629" t="s">
        <v>859</v>
      </c>
      <c r="H629" t="s">
        <v>4455</v>
      </c>
    </row>
    <row r="630" spans="1:8" hidden="1">
      <c r="A630" s="11" t="s">
        <v>11268</v>
      </c>
      <c r="B630">
        <f>COUNTIF($H$2:$H$2576,Tabla3[[#This Row],[Columna1]])</f>
        <v>0</v>
      </c>
      <c r="C630" s="11" t="s">
        <v>11947</v>
      </c>
      <c r="D630" s="12">
        <v>4524.081977249999</v>
      </c>
      <c r="E630">
        <f>COUNTIF($H$2:$H$2576,Tabla3[[#This Row],[Columna1]])</f>
        <v>0</v>
      </c>
      <c r="G630" t="s">
        <v>860</v>
      </c>
      <c r="H630" t="s">
        <v>4456</v>
      </c>
    </row>
    <row r="631" spans="1:8" hidden="1">
      <c r="A631" s="11" t="s">
        <v>11269</v>
      </c>
      <c r="B631">
        <f>COUNTIF($H$2:$H$2576,Tabla3[[#This Row],[Columna1]])</f>
        <v>0</v>
      </c>
      <c r="C631" s="11" t="s">
        <v>11283</v>
      </c>
      <c r="D631" s="12">
        <v>3529.99268325</v>
      </c>
      <c r="E631">
        <f>COUNTIF($H$2:$H$2576,Tabla3[[#This Row],[Columna1]])</f>
        <v>0</v>
      </c>
      <c r="G631" t="s">
        <v>861</v>
      </c>
      <c r="H631" t="s">
        <v>4457</v>
      </c>
    </row>
    <row r="632" spans="1:8" hidden="1">
      <c r="A632" s="11" t="s">
        <v>11270</v>
      </c>
      <c r="B632">
        <f>COUNTIF($H$2:$H$2576,Tabla3[[#This Row],[Columna1]])</f>
        <v>0</v>
      </c>
      <c r="C632" s="11" t="s">
        <v>11284</v>
      </c>
      <c r="D632" s="12">
        <v>1311.7993267499999</v>
      </c>
      <c r="E632">
        <f>COUNTIF($H$2:$H$2576,Tabla3[[#This Row],[Columna1]])</f>
        <v>0</v>
      </c>
      <c r="G632" t="s">
        <v>862</v>
      </c>
      <c r="H632" t="s">
        <v>4458</v>
      </c>
    </row>
    <row r="633" spans="1:8" hidden="1">
      <c r="A633" s="11" t="s">
        <v>11593</v>
      </c>
      <c r="B633">
        <f>COUNTIF($H$2:$H$2576,Tabla3[[#This Row],[Columna1]])</f>
        <v>0</v>
      </c>
      <c r="C633" s="11" t="s">
        <v>11588</v>
      </c>
      <c r="D633" s="12">
        <v>2865.6613012499997</v>
      </c>
      <c r="E633">
        <f>COUNTIF($H$2:$H$2576,Tabla3[[#This Row],[Columna1]])</f>
        <v>0</v>
      </c>
      <c r="G633" t="s">
        <v>863</v>
      </c>
      <c r="H633" t="s">
        <v>4459</v>
      </c>
    </row>
    <row r="634" spans="1:8" hidden="1">
      <c r="A634" s="11"/>
      <c r="B634">
        <f>COUNTIF($H$2:$H$2576,Tabla3[[#This Row],[Columna1]])</f>
        <v>0</v>
      </c>
      <c r="C634" s="11"/>
      <c r="D634" s="12">
        <v>0</v>
      </c>
      <c r="E634">
        <f>COUNTIF($H$2:$H$2576,Tabla3[[#This Row],[Columna1]])</f>
        <v>0</v>
      </c>
      <c r="G634" t="s">
        <v>864</v>
      </c>
      <c r="H634" t="s">
        <v>4460</v>
      </c>
    </row>
    <row r="635" spans="1:8" hidden="1">
      <c r="A635" s="11"/>
      <c r="B635">
        <f>COUNTIF($H$2:$H$2576,Tabla3[[#This Row],[Columna1]])</f>
        <v>0</v>
      </c>
      <c r="C635" s="11" t="s">
        <v>11235</v>
      </c>
      <c r="D635" s="12">
        <v>0</v>
      </c>
      <c r="E635">
        <f>COUNTIF($H$2:$H$2576,Tabla3[[#This Row],[Columna1]])</f>
        <v>0</v>
      </c>
      <c r="G635" t="s">
        <v>865</v>
      </c>
      <c r="H635" t="s">
        <v>4461</v>
      </c>
    </row>
    <row r="636" spans="1:8" hidden="1">
      <c r="A636" s="11" t="s">
        <v>11246</v>
      </c>
      <c r="B636">
        <f>COUNTIF($H$2:$H$2576,Tabla3[[#This Row],[Columna1]])</f>
        <v>0</v>
      </c>
      <c r="C636" s="11" t="s">
        <v>11236</v>
      </c>
      <c r="D636" s="12">
        <v>1050.0342187499998</v>
      </c>
      <c r="E636">
        <f>COUNTIF($H$2:$H$2576,Tabla3[[#This Row],[Columna1]])</f>
        <v>0</v>
      </c>
      <c r="G636" t="s">
        <v>866</v>
      </c>
      <c r="H636" t="s">
        <v>4462</v>
      </c>
    </row>
    <row r="637" spans="1:8" hidden="1">
      <c r="A637" s="11" t="s">
        <v>11247</v>
      </c>
      <c r="B637">
        <f>COUNTIF($H$2:$H$2576,Tabla3[[#This Row],[Columna1]])</f>
        <v>0</v>
      </c>
      <c r="C637" s="11" t="s">
        <v>11237</v>
      </c>
      <c r="D637" s="12">
        <v>2861.0164439999999</v>
      </c>
      <c r="E637">
        <f>COUNTIF($H$2:$H$2576,Tabla3[[#This Row],[Columna1]])</f>
        <v>0</v>
      </c>
      <c r="G637" t="s">
        <v>872</v>
      </c>
      <c r="H637" t="s">
        <v>4468</v>
      </c>
    </row>
    <row r="638" spans="1:8" hidden="1">
      <c r="A638" s="11" t="s">
        <v>11248</v>
      </c>
      <c r="B638">
        <f>COUNTIF($H$2:$H$2576,Tabla3[[#This Row],[Columna1]])</f>
        <v>0</v>
      </c>
      <c r="C638" s="11" t="s">
        <v>11238</v>
      </c>
      <c r="D638" s="12">
        <v>6265.3374382499996</v>
      </c>
      <c r="E638">
        <f>COUNTIF($H$2:$H$2576,Tabla3[[#This Row],[Columna1]])</f>
        <v>0</v>
      </c>
      <c r="G638" t="s">
        <v>873</v>
      </c>
      <c r="H638" t="s">
        <v>4469</v>
      </c>
    </row>
    <row r="639" spans="1:8" hidden="1">
      <c r="A639" s="11" t="s">
        <v>11305</v>
      </c>
      <c r="B639">
        <f>COUNTIF($H$2:$H$2576,Tabla3[[#This Row],[Columna1]])</f>
        <v>0</v>
      </c>
      <c r="C639" s="11" t="s">
        <v>11325</v>
      </c>
      <c r="D639" s="12">
        <v>11334.251288250001</v>
      </c>
      <c r="E639">
        <f>COUNTIF($H$2:$H$2576,Tabla3[[#This Row],[Columna1]])</f>
        <v>0</v>
      </c>
      <c r="G639" t="s">
        <v>874</v>
      </c>
      <c r="H639" t="s">
        <v>4470</v>
      </c>
    </row>
    <row r="640" spans="1:8" hidden="1">
      <c r="A640" s="11" t="s">
        <v>11249</v>
      </c>
      <c r="B640">
        <f>COUNTIF($H$2:$H$2576,Tabla3[[#This Row],[Columna1]])</f>
        <v>0</v>
      </c>
      <c r="C640" s="11" t="s">
        <v>11239</v>
      </c>
      <c r="D640" s="12">
        <v>3654.3077504999997</v>
      </c>
      <c r="E640">
        <f>COUNTIF($H$2:$H$2576,Tabla3[[#This Row],[Columna1]])</f>
        <v>0</v>
      </c>
      <c r="G640" t="s">
        <v>875</v>
      </c>
      <c r="H640" t="s">
        <v>4471</v>
      </c>
    </row>
    <row r="641" spans="1:8" hidden="1">
      <c r="A641" s="11" t="s">
        <v>11250</v>
      </c>
      <c r="B641">
        <f>COUNTIF($H$2:$H$2576,Tabla3[[#This Row],[Columna1]])</f>
        <v>0</v>
      </c>
      <c r="C641" s="11" t="s">
        <v>11240</v>
      </c>
      <c r="D641" s="12">
        <v>13128.837257249999</v>
      </c>
      <c r="E641">
        <f>COUNTIF($H$2:$H$2576,Tabla3[[#This Row],[Columna1]])</f>
        <v>0</v>
      </c>
      <c r="G641" t="s">
        <v>876</v>
      </c>
      <c r="H641" t="s">
        <v>4472</v>
      </c>
    </row>
    <row r="642" spans="1:8" hidden="1">
      <c r="A642" s="11" t="s">
        <v>11251</v>
      </c>
      <c r="B642">
        <f>COUNTIF($H$2:$H$2576,Tabla3[[#This Row],[Columna1]])</f>
        <v>0</v>
      </c>
      <c r="C642" s="11" t="s">
        <v>11241</v>
      </c>
      <c r="D642" s="12">
        <v>30246.115506749997</v>
      </c>
      <c r="E642">
        <f>COUNTIF($H$2:$H$2576,Tabla3[[#This Row],[Columna1]])</f>
        <v>0</v>
      </c>
      <c r="G642" t="s">
        <v>877</v>
      </c>
      <c r="H642" t="s">
        <v>4473</v>
      </c>
    </row>
    <row r="643" spans="1:8" hidden="1">
      <c r="A643" s="11" t="s">
        <v>11306</v>
      </c>
      <c r="B643">
        <f>COUNTIF($H$2:$H$2576,Tabla3[[#This Row],[Columna1]])</f>
        <v>0</v>
      </c>
      <c r="C643" s="11" t="s">
        <v>11326</v>
      </c>
      <c r="D643" s="12">
        <v>58956.20277525</v>
      </c>
      <c r="E643">
        <f>COUNTIF($H$2:$H$2576,Tabla3[[#This Row],[Columna1]])</f>
        <v>0</v>
      </c>
      <c r="G643" t="s">
        <v>878</v>
      </c>
      <c r="H643" t="s">
        <v>4474</v>
      </c>
    </row>
    <row r="644" spans="1:8" hidden="1">
      <c r="A644" s="11"/>
      <c r="B644">
        <f>COUNTIF($H$2:$H$2576,Tabla3[[#This Row],[Columna1]])</f>
        <v>0</v>
      </c>
      <c r="C644" s="11"/>
      <c r="D644" s="12">
        <v>0</v>
      </c>
      <c r="E644">
        <f>COUNTIF($H$2:$H$2576,Tabla3[[#This Row],[Columna1]])</f>
        <v>0</v>
      </c>
      <c r="G644" t="s">
        <v>879</v>
      </c>
      <c r="H644" t="s">
        <v>4475</v>
      </c>
    </row>
    <row r="645" spans="1:8" hidden="1">
      <c r="A645" s="11"/>
      <c r="B645">
        <f>COUNTIF($H$2:$H$2576,Tabla3[[#This Row],[Columna1]])</f>
        <v>0</v>
      </c>
      <c r="C645" s="11" t="s">
        <v>359</v>
      </c>
      <c r="D645" s="12">
        <v>0</v>
      </c>
      <c r="E645">
        <f>COUNTIF($H$2:$H$2576,Tabla3[[#This Row],[Columna1]])</f>
        <v>0</v>
      </c>
      <c r="G645" t="s">
        <v>880</v>
      </c>
      <c r="H645" t="s">
        <v>4476</v>
      </c>
    </row>
    <row r="646" spans="1:8" hidden="1">
      <c r="A646" s="11" t="s">
        <v>3988</v>
      </c>
      <c r="B646">
        <f>COUNTIF($H$2:$H$2576,Tabla3[[#This Row],[Columna1]])</f>
        <v>0</v>
      </c>
      <c r="C646" s="11" t="s">
        <v>359</v>
      </c>
      <c r="D646" s="12">
        <v>2924.6339182499996</v>
      </c>
      <c r="E646">
        <f>COUNTIF($H$2:$H$2576,Tabla3[[#This Row],[Columna1]])</f>
        <v>0</v>
      </c>
      <c r="G646" t="s">
        <v>881</v>
      </c>
      <c r="H646" t="s">
        <v>4477</v>
      </c>
    </row>
    <row r="647" spans="1:8" hidden="1">
      <c r="A647" s="11"/>
      <c r="B647">
        <f>COUNTIF($H$2:$H$2576,Tabla3[[#This Row],[Columna1]])</f>
        <v>0</v>
      </c>
      <c r="C647" s="11"/>
      <c r="D647" s="12">
        <v>0</v>
      </c>
      <c r="E647">
        <f>COUNTIF($H$2:$H$2576,Tabla3[[#This Row],[Columna1]])</f>
        <v>0</v>
      </c>
      <c r="G647" t="s">
        <v>882</v>
      </c>
      <c r="H647" t="s">
        <v>4478</v>
      </c>
    </row>
    <row r="648" spans="1:8" hidden="1">
      <c r="A648" s="11"/>
      <c r="B648">
        <f>COUNTIF($H$2:$H$2576,Tabla3[[#This Row],[Columna1]])</f>
        <v>0</v>
      </c>
      <c r="C648" s="11" t="s">
        <v>7534</v>
      </c>
      <c r="D648" s="12">
        <v>0</v>
      </c>
      <c r="E648">
        <f>COUNTIF($H$2:$H$2576,Tabla3[[#This Row],[Columna1]])</f>
        <v>0</v>
      </c>
      <c r="G648" t="s">
        <v>883</v>
      </c>
      <c r="H648" t="s">
        <v>4479</v>
      </c>
    </row>
    <row r="649" spans="1:8" hidden="1">
      <c r="A649" s="11" t="s">
        <v>7535</v>
      </c>
      <c r="B649">
        <f>COUNTIF($H$2:$H$2576,Tabla3[[#This Row],[Columna1]])</f>
        <v>0</v>
      </c>
      <c r="C649" s="11" t="s">
        <v>7536</v>
      </c>
      <c r="D649" s="12">
        <v>4135.8006607500001</v>
      </c>
      <c r="E649">
        <f>COUNTIF($H$2:$H$2576,Tabla3[[#This Row],[Columna1]])</f>
        <v>0</v>
      </c>
      <c r="G649" t="s">
        <v>886</v>
      </c>
      <c r="H649" t="s">
        <v>4482</v>
      </c>
    </row>
    <row r="650" spans="1:8" hidden="1">
      <c r="A650" s="11"/>
      <c r="B650">
        <f>COUNTIF($H$2:$H$2576,Tabla3[[#This Row],[Columna1]])</f>
        <v>0</v>
      </c>
      <c r="C650" s="11"/>
      <c r="D650" s="12">
        <v>0</v>
      </c>
      <c r="E650">
        <f>COUNTIF($H$2:$H$2576,Tabla3[[#This Row],[Columna1]])</f>
        <v>0</v>
      </c>
      <c r="G650" t="s">
        <v>887</v>
      </c>
      <c r="H650" t="s">
        <v>4483</v>
      </c>
    </row>
    <row r="651" spans="1:8" hidden="1">
      <c r="A651" s="11"/>
      <c r="B651">
        <f>COUNTIF($H$2:$H$2576,Tabla3[[#This Row],[Columna1]])</f>
        <v>0</v>
      </c>
      <c r="C651" s="11" t="s">
        <v>11301</v>
      </c>
      <c r="D651" s="12">
        <v>0</v>
      </c>
      <c r="E651">
        <f>COUNTIF($H$2:$H$2576,Tabla3[[#This Row],[Columna1]])</f>
        <v>0</v>
      </c>
      <c r="G651" s="13" t="s">
        <v>888</v>
      </c>
      <c r="H651" s="13" t="s">
        <v>4484</v>
      </c>
    </row>
    <row r="652" spans="1:8" hidden="1">
      <c r="A652" s="11" t="s">
        <v>11296</v>
      </c>
      <c r="B652">
        <f>COUNTIF($H$2:$H$2576,Tabla3[[#This Row],[Columna1]])</f>
        <v>0</v>
      </c>
      <c r="C652" s="11" t="s">
        <v>11302</v>
      </c>
      <c r="D652" s="12">
        <v>40109.528274749995</v>
      </c>
      <c r="E652">
        <f>COUNTIF($H$2:$H$2576,Tabla3[[#This Row],[Columna1]])</f>
        <v>0</v>
      </c>
      <c r="G652" s="13" t="s">
        <v>889</v>
      </c>
      <c r="H652" s="13" t="s">
        <v>4485</v>
      </c>
    </row>
    <row r="653" spans="1:8" hidden="1">
      <c r="A653" s="11" t="s">
        <v>11297</v>
      </c>
      <c r="B653">
        <f>COUNTIF($H$2:$H$2576,Tabla3[[#This Row],[Columna1]])</f>
        <v>0</v>
      </c>
      <c r="C653" s="11" t="s">
        <v>11303</v>
      </c>
      <c r="D653" s="12">
        <v>55342.620629999998</v>
      </c>
      <c r="E653">
        <f>COUNTIF($H$2:$H$2576,Tabla3[[#This Row],[Columna1]])</f>
        <v>0</v>
      </c>
      <c r="G653" s="13" t="s">
        <v>890</v>
      </c>
      <c r="H653" s="13" t="s">
        <v>4486</v>
      </c>
    </row>
    <row r="654" spans="1:8" hidden="1">
      <c r="A654" s="11"/>
      <c r="B654">
        <f>COUNTIF($H$2:$H$2576,Tabla3[[#This Row],[Columna1]])</f>
        <v>0</v>
      </c>
      <c r="C654" s="11"/>
      <c r="D654" s="12">
        <v>0</v>
      </c>
      <c r="E654">
        <f>COUNTIF($H$2:$H$2576,Tabla3[[#This Row],[Columna1]])</f>
        <v>0</v>
      </c>
      <c r="G654" t="s">
        <v>907</v>
      </c>
      <c r="H654" t="s">
        <v>4503</v>
      </c>
    </row>
    <row r="655" spans="1:8" hidden="1">
      <c r="A655" s="11"/>
      <c r="B655">
        <f>COUNTIF($H$2:$H$2576,Tabla3[[#This Row],[Columna1]])</f>
        <v>0</v>
      </c>
      <c r="C655" s="11" t="s">
        <v>7537</v>
      </c>
      <c r="D655" s="12">
        <v>0</v>
      </c>
      <c r="E655">
        <f>COUNTIF($H$2:$H$2576,Tabla3[[#This Row],[Columna1]])</f>
        <v>0</v>
      </c>
      <c r="G655" t="s">
        <v>11441</v>
      </c>
      <c r="H655" t="s">
        <v>11433</v>
      </c>
    </row>
    <row r="656" spans="1:8" hidden="1">
      <c r="A656" s="11" t="s">
        <v>7538</v>
      </c>
      <c r="B656">
        <f>COUNTIF($H$2:$H$2576,Tabla3[[#This Row],[Columna1]])</f>
        <v>0</v>
      </c>
      <c r="C656" s="11" t="s">
        <v>7539</v>
      </c>
      <c r="D656" s="12">
        <v>2118.8185672499999</v>
      </c>
      <c r="E656">
        <f>COUNTIF($H$2:$H$2576,Tabla3[[#This Row],[Columna1]])</f>
        <v>0</v>
      </c>
      <c r="G656" t="s">
        <v>917</v>
      </c>
      <c r="H656" t="s">
        <v>4513</v>
      </c>
    </row>
    <row r="657" spans="1:8" hidden="1">
      <c r="A657" s="11" t="s">
        <v>7540</v>
      </c>
      <c r="B657">
        <f>COUNTIF($H$2:$H$2576,Tabla3[[#This Row],[Columna1]])</f>
        <v>0</v>
      </c>
      <c r="C657" s="11" t="s">
        <v>7541</v>
      </c>
      <c r="D657" s="12">
        <v>2080.0515284999997</v>
      </c>
      <c r="E657">
        <f>COUNTIF($H$2:$H$2576,Tabla3[[#This Row],[Columna1]])</f>
        <v>0</v>
      </c>
      <c r="G657" t="s">
        <v>921</v>
      </c>
      <c r="H657" t="s">
        <v>4517</v>
      </c>
    </row>
    <row r="658" spans="1:8" hidden="1">
      <c r="A658" s="11" t="s">
        <v>7542</v>
      </c>
      <c r="B658">
        <f>COUNTIF($H$2:$H$2576,Tabla3[[#This Row],[Columna1]])</f>
        <v>0</v>
      </c>
      <c r="C658" s="11" t="s">
        <v>7543</v>
      </c>
      <c r="D658" s="12">
        <v>2142.30339675</v>
      </c>
      <c r="E658">
        <f>COUNTIF($H$2:$H$2576,Tabla3[[#This Row],[Columna1]])</f>
        <v>0</v>
      </c>
      <c r="G658" t="s">
        <v>922</v>
      </c>
      <c r="H658" t="s">
        <v>4518</v>
      </c>
    </row>
    <row r="659" spans="1:8" hidden="1">
      <c r="A659" s="11" t="s">
        <v>7544</v>
      </c>
      <c r="B659">
        <f>COUNTIF($H$2:$H$2576,Tabla3[[#This Row],[Columna1]])</f>
        <v>0</v>
      </c>
      <c r="C659" s="11" t="s">
        <v>7545</v>
      </c>
      <c r="D659" s="12">
        <v>2267.0317395000002</v>
      </c>
      <c r="E659">
        <f>COUNTIF($H$2:$H$2576,Tabla3[[#This Row],[Columna1]])</f>
        <v>0</v>
      </c>
      <c r="G659" t="s">
        <v>940</v>
      </c>
      <c r="H659" t="s">
        <v>4533</v>
      </c>
    </row>
    <row r="660" spans="1:8" hidden="1">
      <c r="A660" s="11" t="s">
        <v>7546</v>
      </c>
      <c r="B660">
        <f>COUNTIF($H$2:$H$2576,Tabla3[[#This Row],[Columna1]])</f>
        <v>0</v>
      </c>
      <c r="C660" s="11" t="s">
        <v>11877</v>
      </c>
      <c r="D660" s="12">
        <v>5262.5064689999999</v>
      </c>
      <c r="E660">
        <f>COUNTIF($H$2:$H$2576,Tabla3[[#This Row],[Columna1]])</f>
        <v>0</v>
      </c>
      <c r="G660" t="s">
        <v>941</v>
      </c>
      <c r="H660" t="s">
        <v>4534</v>
      </c>
    </row>
    <row r="661" spans="1:8" hidden="1">
      <c r="A661" s="11" t="s">
        <v>7547</v>
      </c>
      <c r="B661">
        <f>COUNTIF($H$2:$H$2576,Tabla3[[#This Row],[Columna1]])</f>
        <v>0</v>
      </c>
      <c r="C661" s="11" t="s">
        <v>7548</v>
      </c>
      <c r="D661" s="12">
        <v>5428.7959522499996</v>
      </c>
      <c r="E661">
        <f>COUNTIF($H$2:$H$2576,Tabla3[[#This Row],[Columna1]])</f>
        <v>0</v>
      </c>
      <c r="G661" t="s">
        <v>942</v>
      </c>
      <c r="H661" t="s">
        <v>4535</v>
      </c>
    </row>
    <row r="662" spans="1:8" hidden="1">
      <c r="A662" s="11" t="s">
        <v>7549</v>
      </c>
      <c r="B662">
        <f>COUNTIF($H$2:$H$2576,Tabla3[[#This Row],[Columna1]])</f>
        <v>0</v>
      </c>
      <c r="C662" s="11" t="s">
        <v>7550</v>
      </c>
      <c r="D662" s="12">
        <v>5582.1211627499997</v>
      </c>
      <c r="E662">
        <f>COUNTIF($H$2:$H$2576,Tabla3[[#This Row],[Columna1]])</f>
        <v>0</v>
      </c>
      <c r="G662" t="s">
        <v>943</v>
      </c>
      <c r="H662" t="s">
        <v>4536</v>
      </c>
    </row>
    <row r="663" spans="1:8" hidden="1">
      <c r="A663" s="11"/>
      <c r="B663">
        <f>COUNTIF($H$2:$H$2576,Tabla3[[#This Row],[Columna1]])</f>
        <v>0</v>
      </c>
      <c r="C663" s="11"/>
      <c r="D663" s="12">
        <v>0</v>
      </c>
      <c r="E663">
        <f>COUNTIF($H$2:$H$2576,Tabla3[[#This Row],[Columna1]])</f>
        <v>0</v>
      </c>
      <c r="G663" t="s">
        <v>944</v>
      </c>
      <c r="H663" t="s">
        <v>4537</v>
      </c>
    </row>
    <row r="664" spans="1:8" hidden="1">
      <c r="A664" s="11"/>
      <c r="B664">
        <f>COUNTIF($H$2:$H$2576,Tabla3[[#This Row],[Columna1]])</f>
        <v>0</v>
      </c>
      <c r="C664" s="11" t="s">
        <v>7551</v>
      </c>
      <c r="D664" s="12">
        <v>0</v>
      </c>
      <c r="E664">
        <f>COUNTIF($H$2:$H$2576,Tabla3[[#This Row],[Columna1]])</f>
        <v>0</v>
      </c>
      <c r="G664" s="2" t="s">
        <v>945</v>
      </c>
      <c r="H664" s="2" t="s">
        <v>4538</v>
      </c>
    </row>
    <row r="665" spans="1:8" hidden="1">
      <c r="A665" s="11" t="s">
        <v>7552</v>
      </c>
      <c r="B665">
        <f>COUNTIF($H$2:$H$2576,Tabla3[[#This Row],[Columna1]])</f>
        <v>0</v>
      </c>
      <c r="C665" s="11" t="s">
        <v>7553</v>
      </c>
      <c r="D665" s="12">
        <v>2198.2393372500001</v>
      </c>
      <c r="E665">
        <f>COUNTIF($H$2:$H$2576,Tabla3[[#This Row],[Columna1]])</f>
        <v>0</v>
      </c>
      <c r="G665" s="2" t="s">
        <v>946</v>
      </c>
      <c r="H665" s="2" t="s">
        <v>4539</v>
      </c>
    </row>
    <row r="666" spans="1:8" hidden="1">
      <c r="A666" s="11" t="s">
        <v>7554</v>
      </c>
      <c r="B666">
        <f>COUNTIF($H$2:$H$2576,Tabla3[[#This Row],[Columna1]])</f>
        <v>0</v>
      </c>
      <c r="C666" s="11" t="s">
        <v>7555</v>
      </c>
      <c r="D666" s="12">
        <v>2114.2096469999992</v>
      </c>
      <c r="E666">
        <f>COUNTIF($H$2:$H$2576,Tabla3[[#This Row],[Columna1]])</f>
        <v>0</v>
      </c>
      <c r="G666" s="2" t="s">
        <v>947</v>
      </c>
      <c r="H666" s="2" t="s">
        <v>4540</v>
      </c>
    </row>
    <row r="667" spans="1:8" hidden="1">
      <c r="A667" s="11"/>
      <c r="B667">
        <f>COUNTIF($H$2:$H$2576,Tabla3[[#This Row],[Columna1]])</f>
        <v>0</v>
      </c>
      <c r="C667" s="11"/>
      <c r="D667" s="12">
        <v>0</v>
      </c>
      <c r="E667">
        <f>COUNTIF($H$2:$H$2576,Tabla3[[#This Row],[Columna1]])</f>
        <v>0</v>
      </c>
      <c r="G667" s="2" t="s">
        <v>948</v>
      </c>
      <c r="H667" s="2" t="s">
        <v>4541</v>
      </c>
    </row>
    <row r="668" spans="1:8" hidden="1">
      <c r="A668" s="11"/>
      <c r="B668">
        <f>COUNTIF($H$2:$H$2576,Tabla3[[#This Row],[Columna1]])</f>
        <v>0</v>
      </c>
      <c r="C668" s="11" t="s">
        <v>360</v>
      </c>
      <c r="D668" s="12">
        <v>0</v>
      </c>
      <c r="E668">
        <f>COUNTIF($H$2:$H$2576,Tabla3[[#This Row],[Columna1]])</f>
        <v>0</v>
      </c>
      <c r="G668" s="10" t="s">
        <v>949</v>
      </c>
      <c r="H668" s="10" t="s">
        <v>4542</v>
      </c>
    </row>
    <row r="669" spans="1:8" hidden="1">
      <c r="A669" s="11" t="s">
        <v>3989</v>
      </c>
      <c r="B669">
        <f>COUNTIF($H$2:$H$2576,Tabla3[[#This Row],[Columna1]])</f>
        <v>0</v>
      </c>
      <c r="C669" s="11" t="s">
        <v>361</v>
      </c>
      <c r="D669" s="12">
        <v>10621.47683025</v>
      </c>
      <c r="E669">
        <f>COUNTIF($H$2:$H$2576,Tabla3[[#This Row],[Columna1]])</f>
        <v>0</v>
      </c>
      <c r="G669" s="2" t="s">
        <v>950</v>
      </c>
      <c r="H669" s="2" t="s">
        <v>4543</v>
      </c>
    </row>
    <row r="670" spans="1:8" hidden="1">
      <c r="A670" s="11" t="s">
        <v>3990</v>
      </c>
      <c r="B670">
        <f>COUNTIF($H$2:$H$2576,Tabla3[[#This Row],[Columna1]])</f>
        <v>0</v>
      </c>
      <c r="C670" s="11" t="s">
        <v>362</v>
      </c>
      <c r="D670" s="12">
        <v>10082.31401925</v>
      </c>
      <c r="E670">
        <f>COUNTIF($H$2:$H$2576,Tabla3[[#This Row],[Columna1]])</f>
        <v>0</v>
      </c>
      <c r="G670" s="2" t="s">
        <v>951</v>
      </c>
      <c r="H670" s="2" t="s">
        <v>4544</v>
      </c>
    </row>
    <row r="671" spans="1:8" hidden="1">
      <c r="A671" s="11"/>
      <c r="B671">
        <f>COUNTIF($H$2:$H$2576,Tabla3[[#This Row],[Columna1]])</f>
        <v>0</v>
      </c>
      <c r="C671" s="11"/>
      <c r="D671" s="12">
        <v>0</v>
      </c>
      <c r="E671">
        <f>COUNTIF($H$2:$H$2576,Tabla3[[#This Row],[Columna1]])</f>
        <v>0</v>
      </c>
      <c r="G671" s="2" t="s">
        <v>952</v>
      </c>
      <c r="H671" s="2" t="s">
        <v>4545</v>
      </c>
    </row>
    <row r="672" spans="1:8" hidden="1">
      <c r="A672" s="11"/>
      <c r="B672">
        <f>COUNTIF($H$2:$H$2576,Tabla3[[#This Row],[Columna1]])</f>
        <v>0</v>
      </c>
      <c r="C672" s="11" t="s">
        <v>363</v>
      </c>
      <c r="D672" s="12">
        <v>0</v>
      </c>
      <c r="E672">
        <f>COUNTIF($H$2:$H$2576,Tabla3[[#This Row],[Columna1]])</f>
        <v>0</v>
      </c>
      <c r="G672" s="10" t="s">
        <v>953</v>
      </c>
      <c r="H672" s="10" t="s">
        <v>4546</v>
      </c>
    </row>
    <row r="673" spans="1:8" hidden="1">
      <c r="A673" s="11" t="s">
        <v>3991</v>
      </c>
      <c r="B673">
        <f>COUNTIF($H$2:$H$2576,Tabla3[[#This Row],[Columna1]])</f>
        <v>0</v>
      </c>
      <c r="C673" s="11" t="s">
        <v>364</v>
      </c>
      <c r="D673" s="12">
        <v>299.41809974999995</v>
      </c>
      <c r="E673">
        <f>COUNTIF($H$2:$H$2576,Tabla3[[#This Row],[Columna1]])</f>
        <v>0</v>
      </c>
      <c r="G673" s="10" t="s">
        <v>954</v>
      </c>
      <c r="H673" s="10" t="s">
        <v>4547</v>
      </c>
    </row>
    <row r="674" spans="1:8" hidden="1">
      <c r="A674" s="11"/>
      <c r="B674">
        <f>COUNTIF($H$2:$H$2576,Tabla3[[#This Row],[Columna1]])</f>
        <v>0</v>
      </c>
      <c r="C674" s="11"/>
      <c r="D674" s="12">
        <v>0</v>
      </c>
      <c r="E674">
        <f>COUNTIF($H$2:$H$2576,Tabla3[[#This Row],[Columna1]])</f>
        <v>0</v>
      </c>
      <c r="G674" s="10" t="s">
        <v>955</v>
      </c>
      <c r="H674" s="10" t="s">
        <v>4548</v>
      </c>
    </row>
    <row r="675" spans="1:8" hidden="1">
      <c r="A675" s="11"/>
      <c r="B675">
        <f>COUNTIF($H$2:$H$2576,Tabla3[[#This Row],[Columna1]])</f>
        <v>0</v>
      </c>
      <c r="C675" s="11" t="s">
        <v>365</v>
      </c>
      <c r="D675" s="12">
        <v>0</v>
      </c>
      <c r="E675">
        <f>COUNTIF($H$2:$H$2576,Tabla3[[#This Row],[Columna1]])</f>
        <v>0</v>
      </c>
      <c r="G675" s="6" t="s">
        <v>956</v>
      </c>
      <c r="H675" s="6" t="s">
        <v>4549</v>
      </c>
    </row>
    <row r="676" spans="1:8" hidden="1">
      <c r="A676" s="11" t="s">
        <v>3992</v>
      </c>
      <c r="B676">
        <f>COUNTIF($H$2:$H$2576,Tabla3[[#This Row],[Columna1]])</f>
        <v>0</v>
      </c>
      <c r="C676" s="11" t="s">
        <v>366</v>
      </c>
      <c r="D676" s="12">
        <v>1750.3295535000002</v>
      </c>
      <c r="E676">
        <f>COUNTIF($H$2:$H$2576,Tabla3[[#This Row],[Columna1]])</f>
        <v>0</v>
      </c>
      <c r="G676" s="6" t="s">
        <v>957</v>
      </c>
      <c r="H676" s="6" t="s">
        <v>4550</v>
      </c>
    </row>
    <row r="677" spans="1:8" hidden="1">
      <c r="A677" s="11"/>
      <c r="B677">
        <f>COUNTIF($H$2:$H$2576,Tabla3[[#This Row],[Columna1]])</f>
        <v>0</v>
      </c>
      <c r="C677" s="11"/>
      <c r="D677" s="12">
        <v>0</v>
      </c>
      <c r="E677">
        <f>COUNTIF($H$2:$H$2576,Tabla3[[#This Row],[Columna1]])</f>
        <v>0</v>
      </c>
      <c r="G677" s="6" t="s">
        <v>958</v>
      </c>
      <c r="H677" s="6" t="s">
        <v>4551</v>
      </c>
    </row>
    <row r="678" spans="1:8" hidden="1">
      <c r="A678" s="11"/>
      <c r="B678">
        <f>COUNTIF($H$2:$H$2576,Tabla3[[#This Row],[Columna1]])</f>
        <v>0</v>
      </c>
      <c r="C678" s="11" t="s">
        <v>367</v>
      </c>
      <c r="D678" s="12">
        <v>0</v>
      </c>
      <c r="E678">
        <f>COUNTIF($H$2:$H$2576,Tabla3[[#This Row],[Columna1]])</f>
        <v>0</v>
      </c>
      <c r="G678" t="s">
        <v>959</v>
      </c>
      <c r="H678" t="s">
        <v>4552</v>
      </c>
    </row>
    <row r="679" spans="1:8" hidden="1">
      <c r="A679" s="11" t="s">
        <v>3993</v>
      </c>
      <c r="B679">
        <f>COUNTIF($H$2:$H$2576,Tabla3[[#This Row],[Columna1]])</f>
        <v>0</v>
      </c>
      <c r="C679" s="11" t="s">
        <v>368</v>
      </c>
      <c r="D679" s="12">
        <v>3130.5978494999999</v>
      </c>
      <c r="E679">
        <f>COUNTIF($H$2:$H$2576,Tabla3[[#This Row],[Columna1]])</f>
        <v>0</v>
      </c>
      <c r="G679" t="s">
        <v>960</v>
      </c>
      <c r="H679" t="s">
        <v>4553</v>
      </c>
    </row>
    <row r="680" spans="1:8" hidden="1">
      <c r="A680" s="11" t="s">
        <v>3994</v>
      </c>
      <c r="B680">
        <f>COUNTIF($H$2:$H$2576,Tabla3[[#This Row],[Columna1]])</f>
        <v>0</v>
      </c>
      <c r="C680" s="11" t="s">
        <v>369</v>
      </c>
      <c r="D680" s="12">
        <v>4394.1876907499991</v>
      </c>
      <c r="E680">
        <f>COUNTIF($H$2:$H$2576,Tabla3[[#This Row],[Columna1]])</f>
        <v>0</v>
      </c>
      <c r="G680" t="s">
        <v>961</v>
      </c>
      <c r="H680" t="s">
        <v>4554</v>
      </c>
    </row>
    <row r="681" spans="1:8" hidden="1">
      <c r="A681" s="11" t="s">
        <v>3995</v>
      </c>
      <c r="B681">
        <f>COUNTIF($H$2:$H$2576,Tabla3[[#This Row],[Columna1]])</f>
        <v>0</v>
      </c>
      <c r="C681" s="11" t="s">
        <v>370</v>
      </c>
      <c r="D681" s="12">
        <v>5795.0478877499991</v>
      </c>
      <c r="E681">
        <f>COUNTIF($H$2:$H$2576,Tabla3[[#This Row],[Columna1]])</f>
        <v>0</v>
      </c>
      <c r="G681" t="s">
        <v>968</v>
      </c>
      <c r="H681" t="s">
        <v>4561</v>
      </c>
    </row>
    <row r="682" spans="1:8" hidden="1">
      <c r="A682" s="11"/>
      <c r="B682">
        <f>COUNTIF($H$2:$H$2576,Tabla3[[#This Row],[Columna1]])</f>
        <v>0</v>
      </c>
      <c r="C682" s="11"/>
      <c r="D682" s="12">
        <v>0</v>
      </c>
      <c r="E682">
        <f>COUNTIF($H$2:$H$2576,Tabla3[[#This Row],[Columna1]])</f>
        <v>0</v>
      </c>
      <c r="G682" t="s">
        <v>970</v>
      </c>
      <c r="H682" t="s">
        <v>4563</v>
      </c>
    </row>
    <row r="683" spans="1:8" hidden="1">
      <c r="A683" s="11"/>
      <c r="B683">
        <f>COUNTIF($H$2:$H$2576,Tabla3[[#This Row],[Columna1]])</f>
        <v>0</v>
      </c>
      <c r="C683" s="11" t="s">
        <v>7556</v>
      </c>
      <c r="D683" s="12">
        <v>0</v>
      </c>
      <c r="E683">
        <f>COUNTIF($H$2:$H$2576,Tabla3[[#This Row],[Columna1]])</f>
        <v>0</v>
      </c>
      <c r="G683" t="s">
        <v>972</v>
      </c>
      <c r="H683" t="s">
        <v>4565</v>
      </c>
    </row>
    <row r="684" spans="1:8" hidden="1">
      <c r="A684" s="11" t="s">
        <v>3996</v>
      </c>
      <c r="B684">
        <f>COUNTIF($H$2:$H$2576,Tabla3[[#This Row],[Columna1]])</f>
        <v>0</v>
      </c>
      <c r="C684" s="11" t="s">
        <v>371</v>
      </c>
      <c r="D684" s="12">
        <v>24740.6299965</v>
      </c>
      <c r="E684">
        <f>COUNTIF($H$2:$H$2576,Tabla3[[#This Row],[Columna1]])</f>
        <v>0</v>
      </c>
      <c r="G684" t="s">
        <v>973</v>
      </c>
      <c r="H684" t="s">
        <v>4566</v>
      </c>
    </row>
    <row r="685" spans="1:8" hidden="1">
      <c r="A685" s="11" t="s">
        <v>3997</v>
      </c>
      <c r="B685">
        <f>COUNTIF($H$2:$H$2576,Tabla3[[#This Row],[Columna1]])</f>
        <v>0</v>
      </c>
      <c r="C685" s="11" t="s">
        <v>372</v>
      </c>
      <c r="D685" s="12">
        <v>39960.533472749994</v>
      </c>
      <c r="E685">
        <f>COUNTIF($H$2:$H$2576,Tabla3[[#This Row],[Columna1]])</f>
        <v>0</v>
      </c>
      <c r="G685" t="s">
        <v>974</v>
      </c>
      <c r="H685" t="s">
        <v>4567</v>
      </c>
    </row>
    <row r="686" spans="1:8" hidden="1">
      <c r="A686" s="11"/>
      <c r="B686">
        <f>COUNTIF($H$2:$H$2576,Tabla3[[#This Row],[Columna1]])</f>
        <v>0</v>
      </c>
      <c r="C686" s="11"/>
      <c r="D686" s="12">
        <v>0</v>
      </c>
      <c r="E686">
        <f>COUNTIF($H$2:$H$2576,Tabla3[[#This Row],[Columna1]])</f>
        <v>0</v>
      </c>
      <c r="G686" t="s">
        <v>975</v>
      </c>
      <c r="H686" t="s">
        <v>4568</v>
      </c>
    </row>
    <row r="687" spans="1:8" hidden="1">
      <c r="A687" s="11"/>
      <c r="B687">
        <f>COUNTIF($H$2:$H$2576,Tabla3[[#This Row],[Columna1]])</f>
        <v>0</v>
      </c>
      <c r="C687" s="11" t="s">
        <v>7557</v>
      </c>
      <c r="D687" s="12">
        <v>0</v>
      </c>
      <c r="E687">
        <f>COUNTIF($H$2:$H$2576,Tabla3[[#This Row],[Columna1]])</f>
        <v>0</v>
      </c>
      <c r="G687" t="s">
        <v>9652</v>
      </c>
      <c r="H687" t="s">
        <v>9651</v>
      </c>
    </row>
    <row r="688" spans="1:8" hidden="1">
      <c r="A688" s="11" t="s">
        <v>7558</v>
      </c>
      <c r="B688">
        <f>COUNTIF($H$2:$H$2576,Tabla3[[#This Row],[Columna1]])</f>
        <v>0</v>
      </c>
      <c r="C688" s="11" t="s">
        <v>7559</v>
      </c>
      <c r="D688" s="12">
        <v>21110.795343000002</v>
      </c>
      <c r="E688">
        <f>COUNTIF($H$2:$H$2576,Tabla3[[#This Row],[Columna1]])</f>
        <v>0</v>
      </c>
      <c r="G688" t="s">
        <v>9654</v>
      </c>
      <c r="H688" t="s">
        <v>9653</v>
      </c>
    </row>
    <row r="689" spans="1:8" hidden="1">
      <c r="A689" s="11" t="s">
        <v>7560</v>
      </c>
      <c r="B689">
        <f>COUNTIF($H$2:$H$2576,Tabla3[[#This Row],[Columna1]])</f>
        <v>0</v>
      </c>
      <c r="C689" s="11" t="s">
        <v>7561</v>
      </c>
      <c r="D689" s="12">
        <v>9961.2871875000001</v>
      </c>
      <c r="E689">
        <f>COUNTIF($H$2:$H$2576,Tabla3[[#This Row],[Columna1]])</f>
        <v>0</v>
      </c>
      <c r="G689" t="s">
        <v>9656</v>
      </c>
      <c r="H689" t="s">
        <v>9655</v>
      </c>
    </row>
    <row r="690" spans="1:8" hidden="1">
      <c r="A690" s="11" t="s">
        <v>7562</v>
      </c>
      <c r="B690">
        <f>COUNTIF($H$2:$H$2576,Tabla3[[#This Row],[Columna1]])</f>
        <v>0</v>
      </c>
      <c r="C690" s="11" t="s">
        <v>7563</v>
      </c>
      <c r="D690" s="12">
        <v>21110.750421749995</v>
      </c>
      <c r="E690">
        <f>COUNTIF($H$2:$H$2576,Tabla3[[#This Row],[Columna1]])</f>
        <v>0</v>
      </c>
      <c r="G690" t="s">
        <v>980</v>
      </c>
      <c r="H690" t="s">
        <v>4573</v>
      </c>
    </row>
    <row r="691" spans="1:8" hidden="1">
      <c r="A691" s="11" t="s">
        <v>7564</v>
      </c>
      <c r="B691">
        <f>COUNTIF($H$2:$H$2576,Tabla3[[#This Row],[Columna1]])</f>
        <v>0</v>
      </c>
      <c r="C691" s="11" t="s">
        <v>7565</v>
      </c>
      <c r="D691" s="12">
        <v>9961.2871875000001</v>
      </c>
      <c r="E691">
        <f>COUNTIF($H$2:$H$2576,Tabla3[[#This Row],[Columna1]])</f>
        <v>0</v>
      </c>
      <c r="G691" t="s">
        <v>981</v>
      </c>
      <c r="H691" t="s">
        <v>4574</v>
      </c>
    </row>
    <row r="692" spans="1:8" hidden="1">
      <c r="A692" s="11" t="s">
        <v>7566</v>
      </c>
      <c r="B692">
        <f>COUNTIF($H$2:$H$2576,Tabla3[[#This Row],[Columna1]])</f>
        <v>0</v>
      </c>
      <c r="C692" s="11" t="s">
        <v>7567</v>
      </c>
      <c r="D692" s="12">
        <v>13991.828375249997</v>
      </c>
      <c r="E692">
        <f>COUNTIF($H$2:$H$2576,Tabla3[[#This Row],[Columna1]])</f>
        <v>0</v>
      </c>
      <c r="G692" t="s">
        <v>982</v>
      </c>
      <c r="H692" t="s">
        <v>4575</v>
      </c>
    </row>
    <row r="693" spans="1:8" hidden="1">
      <c r="A693" s="11" t="s">
        <v>7568</v>
      </c>
      <c r="B693">
        <f>COUNTIF($H$2:$H$2576,Tabla3[[#This Row],[Columna1]])</f>
        <v>0</v>
      </c>
      <c r="C693" s="11" t="s">
        <v>7569</v>
      </c>
      <c r="D693" s="12">
        <v>35354.290529250007</v>
      </c>
      <c r="E693">
        <f>COUNTIF($H$2:$H$2576,Tabla3[[#This Row],[Columna1]])</f>
        <v>0</v>
      </c>
      <c r="G693" t="s">
        <v>984</v>
      </c>
      <c r="H693" t="s">
        <v>4576</v>
      </c>
    </row>
    <row r="694" spans="1:8" hidden="1">
      <c r="A694" s="11" t="s">
        <v>7570</v>
      </c>
      <c r="B694">
        <f>COUNTIF($H$2:$H$2576,Tabla3[[#This Row],[Columna1]])</f>
        <v>0</v>
      </c>
      <c r="C694" s="11" t="s">
        <v>7571</v>
      </c>
      <c r="D694" s="12">
        <v>13991.828375249997</v>
      </c>
      <c r="E694">
        <f>COUNTIF($H$2:$H$2576,Tabla3[[#This Row],[Columna1]])</f>
        <v>0</v>
      </c>
      <c r="G694" t="s">
        <v>9660</v>
      </c>
      <c r="H694" t="s">
        <v>9659</v>
      </c>
    </row>
    <row r="695" spans="1:8" hidden="1">
      <c r="A695" s="11" t="s">
        <v>7572</v>
      </c>
      <c r="B695">
        <f>COUNTIF($H$2:$H$2576,Tabla3[[#This Row],[Columna1]])</f>
        <v>0</v>
      </c>
      <c r="C695" s="11" t="s">
        <v>7573</v>
      </c>
      <c r="D695" s="12">
        <v>26845.7475825</v>
      </c>
      <c r="E695">
        <f>COUNTIF($H$2:$H$2576,Tabla3[[#This Row],[Columna1]])</f>
        <v>0</v>
      </c>
      <c r="G695" t="s">
        <v>9662</v>
      </c>
      <c r="H695" t="s">
        <v>9661</v>
      </c>
    </row>
    <row r="696" spans="1:8" hidden="1">
      <c r="A696" s="11"/>
      <c r="B696">
        <f>COUNTIF($H$2:$H$2576,Tabla3[[#This Row],[Columna1]])</f>
        <v>0</v>
      </c>
      <c r="C696" s="11"/>
      <c r="D696" s="12">
        <v>0</v>
      </c>
      <c r="E696">
        <f>COUNTIF($H$2:$H$2576,Tabla3[[#This Row],[Columna1]])</f>
        <v>0</v>
      </c>
      <c r="G696" t="s">
        <v>9664</v>
      </c>
      <c r="H696" t="s">
        <v>9663</v>
      </c>
    </row>
    <row r="697" spans="1:8" hidden="1">
      <c r="A697" s="11"/>
      <c r="B697">
        <f>COUNTIF($H$2:$H$2576,Tabla3[[#This Row],[Columna1]])</f>
        <v>0</v>
      </c>
      <c r="C697" s="11" t="s">
        <v>7574</v>
      </c>
      <c r="D697" s="12">
        <v>0</v>
      </c>
      <c r="E697">
        <f>COUNTIF($H$2:$H$2576,Tabla3[[#This Row],[Columna1]])</f>
        <v>0</v>
      </c>
      <c r="G697" t="s">
        <v>9666</v>
      </c>
      <c r="H697" t="s">
        <v>9665</v>
      </c>
    </row>
    <row r="698" spans="1:8">
      <c r="A698" s="11" t="s">
        <v>3998</v>
      </c>
      <c r="B698">
        <f>COUNTIF($H$2:$H$2576,Tabla3[[#This Row],[Columna1]])</f>
        <v>1</v>
      </c>
      <c r="C698" s="11" t="s">
        <v>373</v>
      </c>
      <c r="D698" s="12">
        <v>605.48454449999997</v>
      </c>
      <c r="E698">
        <f>COUNTIF($H$2:$H$2576,Tabla3[[#This Row],[Columna1]])</f>
        <v>1</v>
      </c>
      <c r="G698" t="s">
        <v>9668</v>
      </c>
      <c r="H698" t="s">
        <v>9667</v>
      </c>
    </row>
    <row r="699" spans="1:8">
      <c r="A699" s="11" t="s">
        <v>3999</v>
      </c>
      <c r="B699">
        <f>COUNTIF($H$2:$H$2576,Tabla3[[#This Row],[Columna1]])</f>
        <v>1</v>
      </c>
      <c r="C699" s="11" t="s">
        <v>374</v>
      </c>
      <c r="D699" s="12">
        <v>605.48454449999997</v>
      </c>
      <c r="E699">
        <f>COUNTIF($H$2:$H$2576,Tabla3[[#This Row],[Columna1]])</f>
        <v>1</v>
      </c>
      <c r="G699" t="s">
        <v>9670</v>
      </c>
      <c r="H699" t="s">
        <v>9669</v>
      </c>
    </row>
    <row r="700" spans="1:8">
      <c r="A700" s="11" t="s">
        <v>4000</v>
      </c>
      <c r="B700">
        <f>COUNTIF($H$2:$H$2576,Tabla3[[#This Row],[Columna1]])</f>
        <v>1</v>
      </c>
      <c r="C700" s="11" t="s">
        <v>375</v>
      </c>
      <c r="D700" s="12">
        <v>605.48454449999997</v>
      </c>
      <c r="E700">
        <f>COUNTIF($H$2:$H$2576,Tabla3[[#This Row],[Columna1]])</f>
        <v>1</v>
      </c>
      <c r="G700" t="s">
        <v>9672</v>
      </c>
      <c r="H700" t="s">
        <v>9671</v>
      </c>
    </row>
    <row r="701" spans="1:8" hidden="1">
      <c r="A701" s="11"/>
      <c r="B701">
        <f>COUNTIF($H$2:$H$2576,Tabla3[[#This Row],[Columna1]])</f>
        <v>0</v>
      </c>
      <c r="C701" s="11"/>
      <c r="D701" s="12">
        <v>0</v>
      </c>
      <c r="E701">
        <f>COUNTIF($H$2:$H$2576,Tabla3[[#This Row],[Columna1]])</f>
        <v>0</v>
      </c>
      <c r="G701" t="s">
        <v>9674</v>
      </c>
      <c r="H701" t="s">
        <v>9673</v>
      </c>
    </row>
    <row r="702" spans="1:8" hidden="1">
      <c r="A702" s="11"/>
      <c r="B702">
        <f>COUNTIF($H$2:$H$2576,Tabla3[[#This Row],[Columna1]])</f>
        <v>0</v>
      </c>
      <c r="C702" s="11" t="s">
        <v>7575</v>
      </c>
      <c r="D702" s="12">
        <v>0</v>
      </c>
      <c r="E702">
        <f>COUNTIF($H$2:$H$2576,Tabla3[[#This Row],[Columna1]])</f>
        <v>0</v>
      </c>
      <c r="G702" t="s">
        <v>9676</v>
      </c>
      <c r="H702" t="s">
        <v>9675</v>
      </c>
    </row>
    <row r="703" spans="1:8">
      <c r="A703" s="11" t="s">
        <v>7576</v>
      </c>
      <c r="B703">
        <f>COUNTIF($H$2:$H$2576,Tabla3[[#This Row],[Columna1]])</f>
        <v>1</v>
      </c>
      <c r="C703" s="11" t="s">
        <v>7577</v>
      </c>
      <c r="D703" s="12">
        <v>1047.6354240000001</v>
      </c>
      <c r="E703">
        <f>COUNTIF($H$2:$H$2576,Tabla3[[#This Row],[Columna1]])</f>
        <v>1</v>
      </c>
      <c r="G703" t="s">
        <v>9678</v>
      </c>
      <c r="H703" t="s">
        <v>9677</v>
      </c>
    </row>
    <row r="704" spans="1:8" hidden="1">
      <c r="A704" s="11"/>
      <c r="B704">
        <f>COUNTIF($H$2:$H$2576,Tabla3[[#This Row],[Columna1]])</f>
        <v>0</v>
      </c>
      <c r="C704" s="11"/>
      <c r="D704" s="12">
        <v>0</v>
      </c>
      <c r="E704">
        <f>COUNTIF($H$2:$H$2576,Tabla3[[#This Row],[Columna1]])</f>
        <v>0</v>
      </c>
      <c r="G704" t="s">
        <v>9680</v>
      </c>
      <c r="H704" t="s">
        <v>9679</v>
      </c>
    </row>
    <row r="705" spans="1:8" hidden="1">
      <c r="A705" s="11"/>
      <c r="B705">
        <f>COUNTIF($H$2:$H$2576,Tabla3[[#This Row],[Columna1]])</f>
        <v>0</v>
      </c>
      <c r="C705" s="11" t="s">
        <v>7578</v>
      </c>
      <c r="D705" s="12">
        <v>0</v>
      </c>
      <c r="E705">
        <f>COUNTIF($H$2:$H$2576,Tabla3[[#This Row],[Columna1]])</f>
        <v>0</v>
      </c>
      <c r="G705" t="s">
        <v>9682</v>
      </c>
      <c r="H705" t="s">
        <v>9681</v>
      </c>
    </row>
    <row r="706" spans="1:8" hidden="1">
      <c r="A706" s="11" t="s">
        <v>7579</v>
      </c>
      <c r="B706">
        <f>COUNTIF($H$2:$H$2576,Tabla3[[#This Row],[Columna1]])</f>
        <v>0</v>
      </c>
      <c r="C706" s="11" t="s">
        <v>7580</v>
      </c>
      <c r="D706" s="12">
        <v>1165.5447209999998</v>
      </c>
      <c r="E706">
        <f>COUNTIF($H$2:$H$2576,Tabla3[[#This Row],[Columna1]])</f>
        <v>0</v>
      </c>
      <c r="G706" t="s">
        <v>9684</v>
      </c>
      <c r="H706" t="s">
        <v>9683</v>
      </c>
    </row>
    <row r="707" spans="1:8" hidden="1">
      <c r="A707" s="11" t="s">
        <v>7581</v>
      </c>
      <c r="B707">
        <f>COUNTIF($H$2:$H$2576,Tabla3[[#This Row],[Columna1]])</f>
        <v>0</v>
      </c>
      <c r="C707" s="11" t="s">
        <v>7582</v>
      </c>
      <c r="D707" s="12">
        <v>1507.6829294999998</v>
      </c>
      <c r="E707">
        <f>COUNTIF($H$2:$H$2576,Tabla3[[#This Row],[Columna1]])</f>
        <v>0</v>
      </c>
      <c r="G707" t="s">
        <v>9686</v>
      </c>
      <c r="H707" t="s">
        <v>9685</v>
      </c>
    </row>
    <row r="708" spans="1:8" hidden="1">
      <c r="A708" s="11" t="s">
        <v>7583</v>
      </c>
      <c r="B708">
        <f>COUNTIF($H$2:$H$2576,Tabla3[[#This Row],[Columna1]])</f>
        <v>0</v>
      </c>
      <c r="C708" s="11" t="s">
        <v>7584</v>
      </c>
      <c r="D708" s="12">
        <v>931.22649674999991</v>
      </c>
      <c r="E708">
        <f>COUNTIF($H$2:$H$2576,Tabla3[[#This Row],[Columna1]])</f>
        <v>0</v>
      </c>
      <c r="G708" t="s">
        <v>9688</v>
      </c>
      <c r="H708" t="s">
        <v>9687</v>
      </c>
    </row>
    <row r="709" spans="1:8" hidden="1">
      <c r="A709" s="11" t="s">
        <v>7585</v>
      </c>
      <c r="B709">
        <f>COUNTIF($H$2:$H$2576,Tabla3[[#This Row],[Columna1]])</f>
        <v>0</v>
      </c>
      <c r="C709" s="11" t="s">
        <v>7586</v>
      </c>
      <c r="D709" s="12">
        <v>1148.5105829999998</v>
      </c>
      <c r="E709">
        <f>COUNTIF($H$2:$H$2576,Tabla3[[#This Row],[Columna1]])</f>
        <v>0</v>
      </c>
      <c r="G709" t="s">
        <v>9690</v>
      </c>
      <c r="H709" t="s">
        <v>9689</v>
      </c>
    </row>
    <row r="710" spans="1:8" hidden="1">
      <c r="A710" s="11"/>
      <c r="B710">
        <f>COUNTIF($H$2:$H$2576,Tabla3[[#This Row],[Columna1]])</f>
        <v>0</v>
      </c>
      <c r="C710" s="11"/>
      <c r="D710" s="12">
        <v>0</v>
      </c>
      <c r="E710">
        <f>COUNTIF($H$2:$H$2576,Tabla3[[#This Row],[Columna1]])</f>
        <v>0</v>
      </c>
      <c r="G710" t="s">
        <v>985</v>
      </c>
      <c r="H710" t="s">
        <v>4577</v>
      </c>
    </row>
    <row r="711" spans="1:8" hidden="1">
      <c r="A711" s="11"/>
      <c r="B711">
        <f>COUNTIF($H$2:$H$2576,Tabla3[[#This Row],[Columna1]])</f>
        <v>0</v>
      </c>
      <c r="C711" s="11" t="s">
        <v>376</v>
      </c>
      <c r="D711" s="12">
        <v>0</v>
      </c>
      <c r="E711">
        <f>COUNTIF($H$2:$H$2576,Tabla3[[#This Row],[Columna1]])</f>
        <v>0</v>
      </c>
      <c r="G711" t="s">
        <v>986</v>
      </c>
      <c r="H711" t="s">
        <v>4578</v>
      </c>
    </row>
    <row r="712" spans="1:8">
      <c r="A712" s="11" t="s">
        <v>4001</v>
      </c>
      <c r="B712">
        <f>COUNTIF($H$2:$H$2576,Tabla3[[#This Row],[Columna1]])</f>
        <v>1</v>
      </c>
      <c r="C712" s="11" t="s">
        <v>377</v>
      </c>
      <c r="D712" s="12">
        <v>204.27489224999999</v>
      </c>
      <c r="E712">
        <f>COUNTIF($H$2:$H$2576,Tabla3[[#This Row],[Columna1]])</f>
        <v>1</v>
      </c>
      <c r="G712" t="s">
        <v>987</v>
      </c>
      <c r="H712" t="s">
        <v>4579</v>
      </c>
    </row>
    <row r="713" spans="1:8" hidden="1">
      <c r="A713" s="11"/>
      <c r="B713">
        <f>COUNTIF($H$2:$H$2576,Tabla3[[#This Row],[Columna1]])</f>
        <v>0</v>
      </c>
      <c r="C713" s="11"/>
      <c r="D713" s="12">
        <v>0</v>
      </c>
      <c r="E713">
        <f>COUNTIF($H$2:$H$2576,Tabla3[[#This Row],[Columna1]])</f>
        <v>0</v>
      </c>
      <c r="G713" t="s">
        <v>988</v>
      </c>
      <c r="H713" t="s">
        <v>4580</v>
      </c>
    </row>
    <row r="714" spans="1:8" hidden="1">
      <c r="A714" s="11"/>
      <c r="B714">
        <f>COUNTIF($H$2:$H$2576,Tabla3[[#This Row],[Columna1]])</f>
        <v>0</v>
      </c>
      <c r="C714" s="11" t="s">
        <v>7587</v>
      </c>
      <c r="D714" s="12">
        <v>0</v>
      </c>
      <c r="E714">
        <f>COUNTIF($H$2:$H$2576,Tabla3[[#This Row],[Columna1]])</f>
        <v>0</v>
      </c>
      <c r="G714" t="s">
        <v>989</v>
      </c>
      <c r="H714" t="s">
        <v>4581</v>
      </c>
    </row>
    <row r="715" spans="1:8" hidden="1">
      <c r="A715" s="11" t="s">
        <v>7588</v>
      </c>
      <c r="B715">
        <f>COUNTIF($H$2:$H$2576,Tabla3[[#This Row],[Columna1]])</f>
        <v>0</v>
      </c>
      <c r="C715" s="11" t="s">
        <v>7589</v>
      </c>
      <c r="D715" s="12">
        <v>2336.6147557499999</v>
      </c>
      <c r="E715">
        <f>COUNTIF($H$2:$H$2576,Tabla3[[#This Row],[Columna1]])</f>
        <v>0</v>
      </c>
      <c r="G715" t="s">
        <v>996</v>
      </c>
      <c r="H715" t="s">
        <v>4587</v>
      </c>
    </row>
    <row r="716" spans="1:8" hidden="1">
      <c r="A716" s="11"/>
      <c r="B716">
        <f>COUNTIF($H$2:$H$2576,Tabla3[[#This Row],[Columna1]])</f>
        <v>0</v>
      </c>
      <c r="C716" s="11"/>
      <c r="D716" s="12">
        <v>0</v>
      </c>
      <c r="E716">
        <f>COUNTIF($H$2:$H$2576,Tabla3[[#This Row],[Columna1]])</f>
        <v>0</v>
      </c>
      <c r="G716" t="s">
        <v>997</v>
      </c>
      <c r="H716" t="s">
        <v>4588</v>
      </c>
    </row>
    <row r="717" spans="1:8" hidden="1">
      <c r="A717" s="11"/>
      <c r="B717">
        <f>COUNTIF($H$2:$H$2576,Tabla3[[#This Row],[Columna1]])</f>
        <v>0</v>
      </c>
      <c r="C717" s="11" t="s">
        <v>7590</v>
      </c>
      <c r="D717" s="12">
        <v>0</v>
      </c>
      <c r="E717">
        <f>COUNTIF($H$2:$H$2576,Tabla3[[#This Row],[Columna1]])</f>
        <v>0</v>
      </c>
      <c r="G717" t="s">
        <v>998</v>
      </c>
      <c r="H717" t="s">
        <v>4589</v>
      </c>
    </row>
    <row r="718" spans="1:8" hidden="1">
      <c r="A718" s="11" t="s">
        <v>7591</v>
      </c>
      <c r="B718">
        <f>COUNTIF($H$2:$H$2576,Tabla3[[#This Row],[Columna1]])</f>
        <v>0</v>
      </c>
      <c r="C718" s="11" t="s">
        <v>7592</v>
      </c>
      <c r="D718" s="12">
        <v>442.60907624999999</v>
      </c>
      <c r="E718">
        <f>COUNTIF($H$2:$H$2576,Tabla3[[#This Row],[Columna1]])</f>
        <v>0</v>
      </c>
      <c r="G718" t="s">
        <v>999</v>
      </c>
      <c r="H718" t="s">
        <v>4590</v>
      </c>
    </row>
    <row r="719" spans="1:8" hidden="1">
      <c r="A719" s="11" t="s">
        <v>7593</v>
      </c>
      <c r="B719">
        <f>COUNTIF($H$2:$H$2576,Tabla3[[#This Row],[Columna1]])</f>
        <v>0</v>
      </c>
      <c r="C719" s="11" t="s">
        <v>7594</v>
      </c>
      <c r="D719" s="12">
        <v>446.33753999999993</v>
      </c>
      <c r="E719">
        <f>COUNTIF($H$2:$H$2576,Tabla3[[#This Row],[Columna1]])</f>
        <v>0</v>
      </c>
      <c r="G719" t="s">
        <v>1000</v>
      </c>
      <c r="H719" t="s">
        <v>4591</v>
      </c>
    </row>
    <row r="720" spans="1:8" hidden="1">
      <c r="A720" s="11"/>
      <c r="B720">
        <f>COUNTIF($H$2:$H$2576,Tabla3[[#This Row],[Columna1]])</f>
        <v>0</v>
      </c>
      <c r="C720" s="11"/>
      <c r="D720" s="12">
        <v>0</v>
      </c>
      <c r="E720">
        <f>COUNTIF($H$2:$H$2576,Tabla3[[#This Row],[Columna1]])</f>
        <v>0</v>
      </c>
      <c r="G720" t="s">
        <v>9742</v>
      </c>
      <c r="H720" t="s">
        <v>9741</v>
      </c>
    </row>
    <row r="721" spans="1:8" hidden="1">
      <c r="A721" s="11"/>
      <c r="B721">
        <f>COUNTIF($H$2:$H$2576,Tabla3[[#This Row],[Columna1]])</f>
        <v>0</v>
      </c>
      <c r="C721" s="11" t="s">
        <v>7595</v>
      </c>
      <c r="D721" s="12">
        <v>0</v>
      </c>
      <c r="E721">
        <f>COUNTIF($H$2:$H$2576,Tabla3[[#This Row],[Columna1]])</f>
        <v>0</v>
      </c>
      <c r="G721" t="s">
        <v>9744</v>
      </c>
      <c r="H721" t="s">
        <v>9743</v>
      </c>
    </row>
    <row r="722" spans="1:8" hidden="1">
      <c r="A722" s="11" t="s">
        <v>7596</v>
      </c>
      <c r="B722">
        <f>COUNTIF($H$2:$H$2576,Tabla3[[#This Row],[Columna1]])</f>
        <v>0</v>
      </c>
      <c r="C722" s="11" t="s">
        <v>7597</v>
      </c>
      <c r="D722" s="12">
        <v>4299.9968137499991</v>
      </c>
      <c r="E722">
        <f>COUNTIF($H$2:$H$2576,Tabla3[[#This Row],[Columna1]])</f>
        <v>0</v>
      </c>
      <c r="G722" t="s">
        <v>9746</v>
      </c>
      <c r="H722" t="s">
        <v>9745</v>
      </c>
    </row>
    <row r="723" spans="1:8" hidden="1">
      <c r="A723" s="11"/>
      <c r="B723">
        <f>COUNTIF($H$2:$H$2576,Tabla3[[#This Row],[Columna1]])</f>
        <v>0</v>
      </c>
      <c r="C723" s="11"/>
      <c r="D723" s="12">
        <v>0</v>
      </c>
      <c r="E723">
        <f>COUNTIF($H$2:$H$2576,Tabla3[[#This Row],[Columna1]])</f>
        <v>0</v>
      </c>
      <c r="G723" t="s">
        <v>9748</v>
      </c>
      <c r="H723" t="s">
        <v>9747</v>
      </c>
    </row>
    <row r="724" spans="1:8" hidden="1">
      <c r="A724" s="11"/>
      <c r="B724">
        <f>COUNTIF($H$2:$H$2576,Tabla3[[#This Row],[Columna1]])</f>
        <v>0</v>
      </c>
      <c r="C724" s="11" t="s">
        <v>7598</v>
      </c>
      <c r="D724" s="12">
        <v>0</v>
      </c>
      <c r="E724">
        <f>COUNTIF($H$2:$H$2576,Tabla3[[#This Row],[Columna1]])</f>
        <v>0</v>
      </c>
      <c r="G724" t="s">
        <v>9750</v>
      </c>
      <c r="H724" t="s">
        <v>9749</v>
      </c>
    </row>
    <row r="725" spans="1:8" hidden="1">
      <c r="A725" s="11" t="s">
        <v>7599</v>
      </c>
      <c r="B725">
        <f>COUNTIF($H$2:$H$2576,Tabla3[[#This Row],[Columna1]])</f>
        <v>0</v>
      </c>
      <c r="C725" s="11" t="s">
        <v>7600</v>
      </c>
      <c r="D725" s="12">
        <v>5169.7890089999992</v>
      </c>
      <c r="E725">
        <f>COUNTIF($H$2:$H$2576,Tabla3[[#This Row],[Columna1]])</f>
        <v>0</v>
      </c>
      <c r="G725" t="s">
        <v>1009</v>
      </c>
      <c r="H725" t="s">
        <v>4600</v>
      </c>
    </row>
    <row r="726" spans="1:8" hidden="1">
      <c r="A726" s="11" t="s">
        <v>7601</v>
      </c>
      <c r="B726">
        <f>COUNTIF($H$2:$H$2576,Tabla3[[#This Row],[Columna1]])</f>
        <v>0</v>
      </c>
      <c r="C726" s="11" t="s">
        <v>7602</v>
      </c>
      <c r="D726" s="12">
        <v>6299.5764149999995</v>
      </c>
      <c r="E726">
        <f>COUNTIF($H$2:$H$2576,Tabla3[[#This Row],[Columna1]])</f>
        <v>0</v>
      </c>
      <c r="G726" t="s">
        <v>1010</v>
      </c>
      <c r="H726" t="s">
        <v>4601</v>
      </c>
    </row>
    <row r="727" spans="1:8" hidden="1">
      <c r="A727" s="11" t="s">
        <v>7603</v>
      </c>
      <c r="B727">
        <f>COUNTIF($H$2:$H$2576,Tabla3[[#This Row],[Columna1]])</f>
        <v>0</v>
      </c>
      <c r="C727" s="11" t="s">
        <v>7604</v>
      </c>
      <c r="D727" s="12">
        <v>6824.5171582500006</v>
      </c>
      <c r="E727">
        <f>COUNTIF($H$2:$H$2576,Tabla3[[#This Row],[Columna1]])</f>
        <v>0</v>
      </c>
      <c r="G727" t="s">
        <v>1011</v>
      </c>
      <c r="H727" t="s">
        <v>4602</v>
      </c>
    </row>
    <row r="728" spans="1:8" hidden="1">
      <c r="A728" s="11" t="s">
        <v>7605</v>
      </c>
      <c r="B728">
        <f>COUNTIF($H$2:$H$2576,Tabla3[[#This Row],[Columna1]])</f>
        <v>0</v>
      </c>
      <c r="C728" s="11" t="s">
        <v>7606</v>
      </c>
      <c r="D728" s="12">
        <v>1164.79902825</v>
      </c>
      <c r="E728">
        <f>COUNTIF($H$2:$H$2576,Tabla3[[#This Row],[Columna1]])</f>
        <v>0</v>
      </c>
      <c r="G728" t="s">
        <v>1012</v>
      </c>
      <c r="H728" t="s">
        <v>4603</v>
      </c>
    </row>
    <row r="729" spans="1:8" hidden="1">
      <c r="A729" s="11" t="s">
        <v>7607</v>
      </c>
      <c r="B729">
        <f>COUNTIF($H$2:$H$2576,Tabla3[[#This Row],[Columna1]])</f>
        <v>0</v>
      </c>
      <c r="C729" s="11" t="s">
        <v>7608</v>
      </c>
      <c r="D729" s="12">
        <v>1164.79902825</v>
      </c>
      <c r="E729">
        <f>COUNTIF($H$2:$H$2576,Tabla3[[#This Row],[Columna1]])</f>
        <v>0</v>
      </c>
      <c r="G729" t="s">
        <v>1013</v>
      </c>
      <c r="H729" t="s">
        <v>4604</v>
      </c>
    </row>
    <row r="730" spans="1:8" hidden="1">
      <c r="A730" s="11" t="s">
        <v>7609</v>
      </c>
      <c r="B730">
        <f>COUNTIF($H$2:$H$2576,Tabla3[[#This Row],[Columna1]])</f>
        <v>0</v>
      </c>
      <c r="C730" s="11" t="s">
        <v>7610</v>
      </c>
      <c r="D730" s="12">
        <v>1630.4886427499998</v>
      </c>
      <c r="E730">
        <f>COUNTIF($H$2:$H$2576,Tabla3[[#This Row],[Columna1]])</f>
        <v>0</v>
      </c>
      <c r="G730" t="s">
        <v>1014</v>
      </c>
      <c r="H730" t="s">
        <v>4605</v>
      </c>
    </row>
    <row r="731" spans="1:8" hidden="1">
      <c r="A731" s="11" t="s">
        <v>7611</v>
      </c>
      <c r="B731">
        <f>COUNTIF($H$2:$H$2576,Tabla3[[#This Row],[Columna1]])</f>
        <v>0</v>
      </c>
      <c r="C731" s="11" t="s">
        <v>7612</v>
      </c>
      <c r="D731" s="12">
        <v>1630.4886427499998</v>
      </c>
      <c r="E731">
        <f>COUNTIF($H$2:$H$2576,Tabla3[[#This Row],[Columna1]])</f>
        <v>0</v>
      </c>
      <c r="G731" t="s">
        <v>1015</v>
      </c>
      <c r="H731" t="s">
        <v>4606</v>
      </c>
    </row>
    <row r="732" spans="1:8" hidden="1">
      <c r="A732" s="11" t="s">
        <v>7613</v>
      </c>
      <c r="B732">
        <f>COUNTIF($H$2:$H$2576,Tabla3[[#This Row],[Columna1]])</f>
        <v>0</v>
      </c>
      <c r="C732" s="11" t="s">
        <v>7614</v>
      </c>
      <c r="D732" s="12">
        <v>1943.4460072499999</v>
      </c>
      <c r="E732">
        <f>COUNTIF($H$2:$H$2576,Tabla3[[#This Row],[Columna1]])</f>
        <v>0</v>
      </c>
      <c r="G732" t="s">
        <v>1016</v>
      </c>
      <c r="H732" t="s">
        <v>4607</v>
      </c>
    </row>
    <row r="733" spans="1:8" hidden="1">
      <c r="A733" s="11" t="s">
        <v>7615</v>
      </c>
      <c r="B733">
        <f>COUNTIF($H$2:$H$2576,Tabla3[[#This Row],[Columna1]])</f>
        <v>0</v>
      </c>
      <c r="C733" s="11" t="s">
        <v>7616</v>
      </c>
      <c r="D733" s="12">
        <v>1943.4460072499999</v>
      </c>
      <c r="E733">
        <f>COUNTIF($H$2:$H$2576,Tabla3[[#This Row],[Columna1]])</f>
        <v>0</v>
      </c>
      <c r="G733" t="s">
        <v>1017</v>
      </c>
      <c r="H733" t="s">
        <v>4608</v>
      </c>
    </row>
    <row r="734" spans="1:8" hidden="1">
      <c r="A734" s="11"/>
      <c r="B734">
        <f>COUNTIF($H$2:$H$2576,Tabla3[[#This Row],[Columna1]])</f>
        <v>0</v>
      </c>
      <c r="C734" s="11"/>
      <c r="D734" s="12">
        <v>0</v>
      </c>
      <c r="E734">
        <f>COUNTIF($H$2:$H$2576,Tabla3[[#This Row],[Columna1]])</f>
        <v>0</v>
      </c>
      <c r="G734" t="s">
        <v>1018</v>
      </c>
      <c r="H734" t="s">
        <v>4609</v>
      </c>
    </row>
    <row r="735" spans="1:8" hidden="1">
      <c r="A735" s="11"/>
      <c r="B735">
        <f>COUNTIF($H$2:$H$2576,Tabla3[[#This Row],[Columna1]])</f>
        <v>0</v>
      </c>
      <c r="C735" s="11" t="s">
        <v>11184</v>
      </c>
      <c r="D735" s="12">
        <v>0</v>
      </c>
      <c r="E735">
        <f>COUNTIF($H$2:$H$2576,Tabla3[[#This Row],[Columna1]])</f>
        <v>0</v>
      </c>
      <c r="G735" t="s">
        <v>1019</v>
      </c>
      <c r="H735" t="s">
        <v>4610</v>
      </c>
    </row>
    <row r="736" spans="1:8" hidden="1">
      <c r="A736" s="11" t="s">
        <v>11181</v>
      </c>
      <c r="B736">
        <f>COUNTIF($H$2:$H$2576,Tabla3[[#This Row],[Columna1]])</f>
        <v>0</v>
      </c>
      <c r="C736" s="11" t="s">
        <v>11185</v>
      </c>
      <c r="D736" s="12">
        <v>2858.5008539999994</v>
      </c>
      <c r="E736">
        <f>COUNTIF($H$2:$H$2576,Tabla3[[#This Row],[Columna1]])</f>
        <v>0</v>
      </c>
      <c r="G736" t="s">
        <v>9770</v>
      </c>
      <c r="H736" t="s">
        <v>9769</v>
      </c>
    </row>
    <row r="737" spans="1:8" hidden="1">
      <c r="A737" s="11"/>
      <c r="B737">
        <f>COUNTIF($H$2:$H$2576,Tabla3[[#This Row],[Columna1]])</f>
        <v>0</v>
      </c>
      <c r="C737" s="11"/>
      <c r="D737" s="12">
        <v>0</v>
      </c>
      <c r="E737">
        <f>COUNTIF($H$2:$H$2576,Tabla3[[#This Row],[Columna1]])</f>
        <v>0</v>
      </c>
      <c r="G737" t="s">
        <v>9772</v>
      </c>
      <c r="H737" t="s">
        <v>9771</v>
      </c>
    </row>
    <row r="738" spans="1:8" hidden="1">
      <c r="A738" s="11"/>
      <c r="B738">
        <f>COUNTIF($H$2:$H$2576,Tabla3[[#This Row],[Columna1]])</f>
        <v>0</v>
      </c>
      <c r="C738" s="11" t="s">
        <v>7617</v>
      </c>
      <c r="D738" s="12">
        <v>0</v>
      </c>
      <c r="E738">
        <f>COUNTIF($H$2:$H$2576,Tabla3[[#This Row],[Columna1]])</f>
        <v>0</v>
      </c>
      <c r="G738" t="s">
        <v>9774</v>
      </c>
      <c r="H738" t="s">
        <v>9773</v>
      </c>
    </row>
    <row r="739" spans="1:8" hidden="1">
      <c r="A739" s="11" t="s">
        <v>7618</v>
      </c>
      <c r="B739">
        <f>COUNTIF($H$2:$H$2576,Tabla3[[#This Row],[Columna1]])</f>
        <v>0</v>
      </c>
      <c r="C739" s="11" t="s">
        <v>7619</v>
      </c>
      <c r="D739" s="12">
        <v>2557.5464474999994</v>
      </c>
      <c r="E739">
        <f>COUNTIF($H$2:$H$2576,Tabla3[[#This Row],[Columna1]])</f>
        <v>0</v>
      </c>
      <c r="G739" t="s">
        <v>11224</v>
      </c>
      <c r="H739" t="s">
        <v>4614</v>
      </c>
    </row>
    <row r="740" spans="1:8">
      <c r="A740" s="11" t="s">
        <v>7620</v>
      </c>
      <c r="B740">
        <f>COUNTIF($H$2:$H$2576,Tabla3[[#This Row],[Columna1]])</f>
        <v>1</v>
      </c>
      <c r="C740" s="11" t="s">
        <v>7621</v>
      </c>
      <c r="D740" s="12">
        <v>4333.8404835000001</v>
      </c>
      <c r="E740">
        <f>COUNTIF($H$2:$H$2576,Tabla3[[#This Row],[Columna1]])</f>
        <v>1</v>
      </c>
      <c r="G740" t="s">
        <v>1024</v>
      </c>
      <c r="H740" t="s">
        <v>4615</v>
      </c>
    </row>
    <row r="741" spans="1:8" hidden="1">
      <c r="A741" s="11"/>
      <c r="B741">
        <f>COUNTIF($H$2:$H$2576,Tabla3[[#This Row],[Columna1]])</f>
        <v>0</v>
      </c>
      <c r="C741" s="11"/>
      <c r="D741" s="12">
        <v>0</v>
      </c>
      <c r="E741">
        <f>COUNTIF($H$2:$H$2576,Tabla3[[#This Row],[Columna1]])</f>
        <v>0</v>
      </c>
      <c r="G741" t="s">
        <v>1025</v>
      </c>
      <c r="H741" t="s">
        <v>4616</v>
      </c>
    </row>
    <row r="742" spans="1:8" hidden="1">
      <c r="A742" s="11"/>
      <c r="B742">
        <f>COUNTIF($H$2:$H$2576,Tabla3[[#This Row],[Columna1]])</f>
        <v>0</v>
      </c>
      <c r="C742" s="11" t="s">
        <v>7622</v>
      </c>
      <c r="D742" s="12">
        <v>0</v>
      </c>
      <c r="E742">
        <f>COUNTIF($H$2:$H$2576,Tabla3[[#This Row],[Columna1]])</f>
        <v>0</v>
      </c>
      <c r="G742" t="s">
        <v>1026</v>
      </c>
      <c r="H742" t="s">
        <v>4617</v>
      </c>
    </row>
    <row r="743" spans="1:8" hidden="1">
      <c r="A743" s="11" t="s">
        <v>7623</v>
      </c>
      <c r="B743">
        <f>COUNTIF($H$2:$H$2576,Tabla3[[#This Row],[Columna1]])</f>
        <v>0</v>
      </c>
      <c r="C743" s="11" t="s">
        <v>7624</v>
      </c>
      <c r="D743" s="12">
        <v>4368.2232082500004</v>
      </c>
      <c r="E743">
        <f>COUNTIF($H$2:$H$2576,Tabla3[[#This Row],[Columna1]])</f>
        <v>0</v>
      </c>
      <c r="G743" t="s">
        <v>1027</v>
      </c>
      <c r="H743" t="s">
        <v>4618</v>
      </c>
    </row>
    <row r="744" spans="1:8" hidden="1">
      <c r="A744" s="11" t="s">
        <v>7625</v>
      </c>
      <c r="B744">
        <f>COUNTIF($H$2:$H$2576,Tabla3[[#This Row],[Columna1]])</f>
        <v>0</v>
      </c>
      <c r="C744" s="11" t="s">
        <v>7626</v>
      </c>
      <c r="D744" s="12">
        <v>2510.0916389999998</v>
      </c>
      <c r="E744">
        <f>COUNTIF($H$2:$H$2576,Tabla3[[#This Row],[Columna1]])</f>
        <v>0</v>
      </c>
      <c r="G744" t="s">
        <v>1028</v>
      </c>
      <c r="H744" t="s">
        <v>4619</v>
      </c>
    </row>
    <row r="745" spans="1:8" hidden="1">
      <c r="A745" s="11"/>
      <c r="B745">
        <f>COUNTIF($H$2:$H$2576,Tabla3[[#This Row],[Columna1]])</f>
        <v>0</v>
      </c>
      <c r="C745" s="11"/>
      <c r="D745" s="12">
        <v>0</v>
      </c>
      <c r="E745">
        <f>COUNTIF($H$2:$H$2576,Tabla3[[#This Row],[Columna1]])</f>
        <v>0</v>
      </c>
      <c r="G745" t="s">
        <v>1029</v>
      </c>
      <c r="H745" t="s">
        <v>4620</v>
      </c>
    </row>
    <row r="746" spans="1:8" hidden="1">
      <c r="A746" s="11"/>
      <c r="B746">
        <f>COUNTIF($H$2:$H$2576,Tabla3[[#This Row],[Columna1]])</f>
        <v>0</v>
      </c>
      <c r="C746" s="11" t="s">
        <v>7627</v>
      </c>
      <c r="D746" s="12">
        <v>0</v>
      </c>
      <c r="E746">
        <f>COUNTIF($H$2:$H$2576,Tabla3[[#This Row],[Columna1]])</f>
        <v>0</v>
      </c>
      <c r="G746" t="s">
        <v>1030</v>
      </c>
      <c r="H746" t="s">
        <v>4621</v>
      </c>
    </row>
    <row r="747" spans="1:8" hidden="1">
      <c r="A747" s="11" t="s">
        <v>7628</v>
      </c>
      <c r="B747">
        <f>COUNTIF($H$2:$H$2576,Tabla3[[#This Row],[Columna1]])</f>
        <v>0</v>
      </c>
      <c r="C747" s="11" t="s">
        <v>7629</v>
      </c>
      <c r="D747" s="12">
        <v>3136.8149505000001</v>
      </c>
      <c r="E747">
        <f>COUNTIF($H$2:$H$2576,Tabla3[[#This Row],[Columna1]])</f>
        <v>0</v>
      </c>
      <c r="G747" t="s">
        <v>1031</v>
      </c>
      <c r="H747" t="s">
        <v>4622</v>
      </c>
    </row>
    <row r="748" spans="1:8" hidden="1">
      <c r="A748" s="11" t="s">
        <v>7630</v>
      </c>
      <c r="B748">
        <f>COUNTIF($H$2:$H$2576,Tabla3[[#This Row],[Columna1]])</f>
        <v>0</v>
      </c>
      <c r="C748" s="11" t="s">
        <v>7631</v>
      </c>
      <c r="D748" s="12">
        <v>5506.8690847500002</v>
      </c>
      <c r="E748">
        <f>COUNTIF($H$2:$H$2576,Tabla3[[#This Row],[Columna1]])</f>
        <v>0</v>
      </c>
      <c r="G748" t="s">
        <v>11225</v>
      </c>
      <c r="H748" t="s">
        <v>4623</v>
      </c>
    </row>
    <row r="749" spans="1:8" hidden="1">
      <c r="A749" s="11" t="s">
        <v>7632</v>
      </c>
      <c r="B749">
        <f>COUNTIF($H$2:$H$2576,Tabla3[[#This Row],[Columna1]])</f>
        <v>0</v>
      </c>
      <c r="C749" s="11" t="s">
        <v>7633</v>
      </c>
      <c r="D749" s="12">
        <v>1476.1931332499998</v>
      </c>
      <c r="E749">
        <f>COUNTIF($H$2:$H$2576,Tabla3[[#This Row],[Columna1]])</f>
        <v>0</v>
      </c>
      <c r="G749" t="s">
        <v>1033</v>
      </c>
      <c r="H749" t="s">
        <v>4624</v>
      </c>
    </row>
    <row r="750" spans="1:8" hidden="1">
      <c r="A750" s="11"/>
      <c r="B750">
        <f>COUNTIF($H$2:$H$2576,Tabla3[[#This Row],[Columna1]])</f>
        <v>0</v>
      </c>
      <c r="C750" s="11"/>
      <c r="D750" s="12">
        <v>0</v>
      </c>
      <c r="E750">
        <f>COUNTIF($H$2:$H$2576,Tabla3[[#This Row],[Columna1]])</f>
        <v>0</v>
      </c>
      <c r="G750" t="s">
        <v>1034</v>
      </c>
      <c r="H750" t="s">
        <v>4625</v>
      </c>
    </row>
    <row r="751" spans="1:8" hidden="1">
      <c r="A751" s="11"/>
      <c r="B751">
        <f>COUNTIF($H$2:$H$2576,Tabla3[[#This Row],[Columna1]])</f>
        <v>0</v>
      </c>
      <c r="C751" s="11" t="s">
        <v>7634</v>
      </c>
      <c r="D751" s="12">
        <v>0</v>
      </c>
      <c r="E751">
        <f>COUNTIF($H$2:$H$2576,Tabla3[[#This Row],[Columna1]])</f>
        <v>0</v>
      </c>
      <c r="G751" t="s">
        <v>1035</v>
      </c>
      <c r="H751" t="s">
        <v>4626</v>
      </c>
    </row>
    <row r="752" spans="1:8" hidden="1">
      <c r="A752" s="11" t="s">
        <v>7635</v>
      </c>
      <c r="B752">
        <f>COUNTIF($H$2:$H$2576,Tabla3[[#This Row],[Columna1]])</f>
        <v>0</v>
      </c>
      <c r="C752" s="11" t="s">
        <v>7636</v>
      </c>
      <c r="D752" s="12">
        <v>492.06737250000003</v>
      </c>
      <c r="E752">
        <f>COUNTIF($H$2:$H$2576,Tabla3[[#This Row],[Columna1]])</f>
        <v>0</v>
      </c>
      <c r="G752" t="s">
        <v>1036</v>
      </c>
      <c r="H752" t="s">
        <v>4627</v>
      </c>
    </row>
    <row r="753" spans="1:8" hidden="1">
      <c r="A753" s="11"/>
      <c r="B753">
        <f>COUNTIF($H$2:$H$2576,Tabla3[[#This Row],[Columna1]])</f>
        <v>0</v>
      </c>
      <c r="C753" s="11"/>
      <c r="D753" s="12">
        <v>0</v>
      </c>
      <c r="E753">
        <f>COUNTIF($H$2:$H$2576,Tabla3[[#This Row],[Columna1]])</f>
        <v>0</v>
      </c>
      <c r="G753" t="s">
        <v>1037</v>
      </c>
      <c r="H753" t="s">
        <v>4628</v>
      </c>
    </row>
    <row r="754" spans="1:8" hidden="1">
      <c r="A754" s="11"/>
      <c r="B754">
        <f>COUNTIF($H$2:$H$2576,Tabla3[[#This Row],[Columna1]])</f>
        <v>0</v>
      </c>
      <c r="C754" s="11" t="s">
        <v>7637</v>
      </c>
      <c r="D754" s="12">
        <v>0</v>
      </c>
      <c r="E754">
        <f>COUNTIF($H$2:$H$2576,Tabla3[[#This Row],[Columna1]])</f>
        <v>0</v>
      </c>
      <c r="G754" t="s">
        <v>1038</v>
      </c>
      <c r="H754" t="s">
        <v>4629</v>
      </c>
    </row>
    <row r="755" spans="1:8" hidden="1">
      <c r="A755" s="11" t="s">
        <v>4002</v>
      </c>
      <c r="B755">
        <f>COUNTIF($H$2:$H$2576,Tabla3[[#This Row],[Columna1]])</f>
        <v>0</v>
      </c>
      <c r="C755" s="11" t="s">
        <v>378</v>
      </c>
      <c r="D755" s="12">
        <v>1016.5499189999999</v>
      </c>
      <c r="E755">
        <f>COUNTIF($H$2:$H$2576,Tabla3[[#This Row],[Columna1]])</f>
        <v>0</v>
      </c>
      <c r="G755" t="s">
        <v>1039</v>
      </c>
      <c r="H755" t="s">
        <v>4630</v>
      </c>
    </row>
    <row r="756" spans="1:8" hidden="1">
      <c r="A756" s="11" t="s">
        <v>4003</v>
      </c>
      <c r="B756">
        <f>COUNTIF($H$2:$H$2576,Tabla3[[#This Row],[Columna1]])</f>
        <v>0</v>
      </c>
      <c r="C756" s="11" t="s">
        <v>379</v>
      </c>
      <c r="D756" s="12">
        <v>1239.26049225</v>
      </c>
      <c r="E756">
        <f>COUNTIF($H$2:$H$2576,Tabla3[[#This Row],[Columna1]])</f>
        <v>0</v>
      </c>
      <c r="G756" t="s">
        <v>1040</v>
      </c>
      <c r="H756" t="s">
        <v>4631</v>
      </c>
    </row>
    <row r="757" spans="1:8" hidden="1">
      <c r="A757" s="11" t="s">
        <v>4004</v>
      </c>
      <c r="B757">
        <f>COUNTIF($H$2:$H$2576,Tabla3[[#This Row],[Columna1]])</f>
        <v>0</v>
      </c>
      <c r="C757" s="11" t="s">
        <v>380</v>
      </c>
      <c r="D757" s="12">
        <v>1295.1515114999997</v>
      </c>
      <c r="E757">
        <f>COUNTIF($H$2:$H$2576,Tabla3[[#This Row],[Columna1]])</f>
        <v>0</v>
      </c>
      <c r="G757" t="s">
        <v>1041</v>
      </c>
      <c r="H757" t="s">
        <v>4632</v>
      </c>
    </row>
    <row r="758" spans="1:8" hidden="1">
      <c r="A758" s="11" t="s">
        <v>4005</v>
      </c>
      <c r="B758">
        <f>COUNTIF($H$2:$H$2576,Tabla3[[#This Row],[Columna1]])</f>
        <v>0</v>
      </c>
      <c r="C758" s="11" t="s">
        <v>381</v>
      </c>
      <c r="D758" s="12">
        <v>1831.672953</v>
      </c>
      <c r="E758">
        <f>COUNTIF($H$2:$H$2576,Tabla3[[#This Row],[Columna1]])</f>
        <v>0</v>
      </c>
      <c r="G758" t="s">
        <v>1042</v>
      </c>
      <c r="H758" t="s">
        <v>4633</v>
      </c>
    </row>
    <row r="759" spans="1:8" hidden="1">
      <c r="A759" s="11" t="s">
        <v>4006</v>
      </c>
      <c r="B759">
        <f>COUNTIF($H$2:$H$2576,Tabla3[[#This Row],[Columna1]])</f>
        <v>0</v>
      </c>
      <c r="C759" s="11" t="s">
        <v>382</v>
      </c>
      <c r="D759" s="12">
        <v>1970.6413319999999</v>
      </c>
      <c r="E759">
        <f>COUNTIF($H$2:$H$2576,Tabla3[[#This Row],[Columna1]])</f>
        <v>0</v>
      </c>
      <c r="G759" t="s">
        <v>1046</v>
      </c>
      <c r="H759" t="s">
        <v>4637</v>
      </c>
    </row>
    <row r="760" spans="1:8" hidden="1">
      <c r="A760" s="11" t="s">
        <v>4007</v>
      </c>
      <c r="B760">
        <f>COUNTIF($H$2:$H$2576,Tabla3[[#This Row],[Columna1]])</f>
        <v>0</v>
      </c>
      <c r="C760" s="11" t="s">
        <v>383</v>
      </c>
      <c r="D760" s="12">
        <v>3085.6226940000001</v>
      </c>
      <c r="E760">
        <f>COUNTIF($H$2:$H$2576,Tabla3[[#This Row],[Columna1]])</f>
        <v>0</v>
      </c>
      <c r="G760" t="s">
        <v>1047</v>
      </c>
      <c r="H760" t="s">
        <v>4638</v>
      </c>
    </row>
    <row r="761" spans="1:8" hidden="1">
      <c r="A761" s="11" t="s">
        <v>4008</v>
      </c>
      <c r="B761">
        <f>COUNTIF($H$2:$H$2576,Tabla3[[#This Row],[Columna1]])</f>
        <v>0</v>
      </c>
      <c r="C761" s="11" t="s">
        <v>384</v>
      </c>
      <c r="D761" s="12">
        <v>3344.8272907499995</v>
      </c>
      <c r="E761">
        <f>COUNTIF($H$2:$H$2576,Tabla3[[#This Row],[Columna1]])</f>
        <v>0</v>
      </c>
      <c r="G761" t="s">
        <v>1051</v>
      </c>
      <c r="H761" t="s">
        <v>4642</v>
      </c>
    </row>
    <row r="762" spans="1:8" hidden="1">
      <c r="A762" s="11" t="s">
        <v>4009</v>
      </c>
      <c r="B762">
        <f>COUNTIF($H$2:$H$2576,Tabla3[[#This Row],[Columna1]])</f>
        <v>0</v>
      </c>
      <c r="C762" s="11" t="s">
        <v>385</v>
      </c>
      <c r="D762" s="12">
        <v>3618.6133252499999</v>
      </c>
      <c r="E762">
        <f>COUNTIF($H$2:$H$2576,Tabla3[[#This Row],[Columna1]])</f>
        <v>0</v>
      </c>
      <c r="G762" t="s">
        <v>1053</v>
      </c>
      <c r="H762" t="s">
        <v>4644</v>
      </c>
    </row>
    <row r="763" spans="1:8" hidden="1">
      <c r="A763" s="11" t="s">
        <v>4010</v>
      </c>
      <c r="B763">
        <f>COUNTIF($H$2:$H$2576,Tabla3[[#This Row],[Columna1]])</f>
        <v>0</v>
      </c>
      <c r="C763" s="11" t="s">
        <v>386</v>
      </c>
      <c r="D763" s="12">
        <v>3992.3132039999996</v>
      </c>
      <c r="E763">
        <f>COUNTIF($H$2:$H$2576,Tabla3[[#This Row],[Columna1]])</f>
        <v>0</v>
      </c>
      <c r="G763" t="s">
        <v>11113</v>
      </c>
      <c r="H763" t="s">
        <v>4643</v>
      </c>
    </row>
    <row r="764" spans="1:8" hidden="1">
      <c r="A764" s="11" t="s">
        <v>4011</v>
      </c>
      <c r="B764">
        <f>COUNTIF($H$2:$H$2576,Tabla3[[#This Row],[Columna1]])</f>
        <v>0</v>
      </c>
      <c r="C764" s="11" t="s">
        <v>387</v>
      </c>
      <c r="D764" s="12">
        <v>4308.8373157499991</v>
      </c>
      <c r="E764">
        <f>COUNTIF($H$2:$H$2576,Tabla3[[#This Row],[Columna1]])</f>
        <v>0</v>
      </c>
      <c r="G764" t="s">
        <v>1054</v>
      </c>
      <c r="H764" t="s">
        <v>4645</v>
      </c>
    </row>
    <row r="765" spans="1:8" hidden="1">
      <c r="A765" s="11" t="s">
        <v>4012</v>
      </c>
      <c r="B765">
        <f>COUNTIF($H$2:$H$2576,Tabla3[[#This Row],[Columna1]])</f>
        <v>0</v>
      </c>
      <c r="C765" s="11" t="s">
        <v>388</v>
      </c>
      <c r="D765" s="12">
        <v>4458.9551489999994</v>
      </c>
      <c r="E765">
        <f>COUNTIF($H$2:$H$2576,Tabla3[[#This Row],[Columna1]])</f>
        <v>0</v>
      </c>
      <c r="G765" t="s">
        <v>1055</v>
      </c>
      <c r="H765" t="s">
        <v>4646</v>
      </c>
    </row>
    <row r="766" spans="1:8" hidden="1">
      <c r="A766" s="11"/>
      <c r="B766">
        <f>COUNTIF($H$2:$H$2576,Tabla3[[#This Row],[Columna1]])</f>
        <v>0</v>
      </c>
      <c r="C766" s="11"/>
      <c r="D766" s="12">
        <v>0</v>
      </c>
      <c r="E766">
        <f>COUNTIF($H$2:$H$2576,Tabla3[[#This Row],[Columna1]])</f>
        <v>0</v>
      </c>
      <c r="G766" t="s">
        <v>1058</v>
      </c>
      <c r="H766" t="s">
        <v>4649</v>
      </c>
    </row>
    <row r="767" spans="1:8" hidden="1">
      <c r="A767" s="11"/>
      <c r="B767">
        <f>COUNTIF($H$2:$H$2576,Tabla3[[#This Row],[Columna1]])</f>
        <v>0</v>
      </c>
      <c r="C767" s="11" t="s">
        <v>7638</v>
      </c>
      <c r="D767" s="12">
        <v>0</v>
      </c>
      <c r="E767">
        <f>COUNTIF($H$2:$H$2576,Tabla3[[#This Row],[Columna1]])</f>
        <v>0</v>
      </c>
      <c r="G767" t="s">
        <v>1059</v>
      </c>
      <c r="H767" t="s">
        <v>4650</v>
      </c>
    </row>
    <row r="768" spans="1:8">
      <c r="A768" s="11" t="s">
        <v>4013</v>
      </c>
      <c r="B768">
        <f>COUNTIF($H$2:$H$2576,Tabla3[[#This Row],[Columna1]])</f>
        <v>1</v>
      </c>
      <c r="C768" s="11" t="s">
        <v>389</v>
      </c>
      <c r="D768" s="12">
        <v>486.40729499999998</v>
      </c>
      <c r="E768">
        <f>COUNTIF($H$2:$H$2576,Tabla3[[#This Row],[Columna1]])</f>
        <v>1</v>
      </c>
      <c r="G768" t="s">
        <v>1060</v>
      </c>
      <c r="H768" t="s">
        <v>4651</v>
      </c>
    </row>
    <row r="769" spans="1:8">
      <c r="A769" s="11" t="s">
        <v>4014</v>
      </c>
      <c r="B769">
        <f>COUNTIF($H$2:$H$2576,Tabla3[[#This Row],[Columna1]])</f>
        <v>1</v>
      </c>
      <c r="C769" s="11" t="s">
        <v>390</v>
      </c>
      <c r="D769" s="12">
        <v>230.63468174999997</v>
      </c>
      <c r="E769">
        <f>COUNTIF($H$2:$H$2576,Tabla3[[#This Row],[Columna1]])</f>
        <v>1</v>
      </c>
      <c r="G769" t="s">
        <v>1061</v>
      </c>
      <c r="H769" t="s">
        <v>4652</v>
      </c>
    </row>
    <row r="770" spans="1:8">
      <c r="A770" s="11" t="s">
        <v>4015</v>
      </c>
      <c r="B770">
        <f>COUNTIF($H$2:$H$2576,Tabla3[[#This Row],[Columna1]])</f>
        <v>1</v>
      </c>
      <c r="C770" s="11" t="s">
        <v>391</v>
      </c>
      <c r="D770" s="12">
        <v>214.7774805</v>
      </c>
      <c r="E770">
        <f>COUNTIF($H$2:$H$2576,Tabla3[[#This Row],[Columna1]])</f>
        <v>1</v>
      </c>
      <c r="G770" t="s">
        <v>1062</v>
      </c>
      <c r="H770" t="s">
        <v>4653</v>
      </c>
    </row>
    <row r="771" spans="1:8" hidden="1">
      <c r="A771" s="11"/>
      <c r="B771">
        <f>COUNTIF($H$2:$H$2576,Tabla3[[#This Row],[Columna1]])</f>
        <v>0</v>
      </c>
      <c r="C771" s="11"/>
      <c r="D771" s="12">
        <v>0</v>
      </c>
      <c r="E771">
        <f>COUNTIF($H$2:$H$2576,Tabla3[[#This Row],[Columna1]])</f>
        <v>0</v>
      </c>
      <c r="G771" t="s">
        <v>1063</v>
      </c>
      <c r="H771" t="s">
        <v>4654</v>
      </c>
    </row>
    <row r="772" spans="1:8" hidden="1">
      <c r="A772" s="11"/>
      <c r="B772">
        <f>COUNTIF($H$2:$H$2576,Tabla3[[#This Row],[Columna1]])</f>
        <v>0</v>
      </c>
      <c r="C772" s="11" t="s">
        <v>7639</v>
      </c>
      <c r="D772" s="12">
        <v>0</v>
      </c>
      <c r="E772">
        <f>COUNTIF($H$2:$H$2576,Tabla3[[#This Row],[Columna1]])</f>
        <v>0</v>
      </c>
      <c r="G772" t="s">
        <v>1064</v>
      </c>
      <c r="H772" t="s">
        <v>4655</v>
      </c>
    </row>
    <row r="773" spans="1:8" hidden="1">
      <c r="A773" s="11" t="s">
        <v>7640</v>
      </c>
      <c r="B773">
        <f>COUNTIF($H$2:$H$2576,Tabla3[[#This Row],[Columna1]])</f>
        <v>0</v>
      </c>
      <c r="C773" s="11" t="s">
        <v>7641</v>
      </c>
      <c r="D773" s="12">
        <v>855.31856849999986</v>
      </c>
      <c r="E773">
        <f>COUNTIF($H$2:$H$2576,Tabla3[[#This Row],[Columna1]])</f>
        <v>0</v>
      </c>
      <c r="G773" t="s">
        <v>1065</v>
      </c>
      <c r="H773" t="s">
        <v>4656</v>
      </c>
    </row>
    <row r="774" spans="1:8" hidden="1">
      <c r="A774" s="11" t="s">
        <v>7642</v>
      </c>
      <c r="B774">
        <f>COUNTIF($H$2:$H$2576,Tabla3[[#This Row],[Columna1]])</f>
        <v>0</v>
      </c>
      <c r="C774" s="11" t="s">
        <v>7643</v>
      </c>
      <c r="D774" s="12">
        <v>855.31856849999986</v>
      </c>
      <c r="E774">
        <f>COUNTIF($H$2:$H$2576,Tabla3[[#This Row],[Columna1]])</f>
        <v>0</v>
      </c>
      <c r="G774" t="s">
        <v>10957</v>
      </c>
      <c r="H774" t="s">
        <v>10961</v>
      </c>
    </row>
    <row r="775" spans="1:8" hidden="1">
      <c r="A775" s="11" t="s">
        <v>7644</v>
      </c>
      <c r="B775">
        <f>COUNTIF($H$2:$H$2576,Tabla3[[#This Row],[Columna1]])</f>
        <v>0</v>
      </c>
      <c r="C775" s="11" t="s">
        <v>7645</v>
      </c>
      <c r="D775" s="12">
        <v>855.31856849999986</v>
      </c>
      <c r="E775">
        <f>COUNTIF($H$2:$H$2576,Tabla3[[#This Row],[Columna1]])</f>
        <v>0</v>
      </c>
      <c r="G775" t="s">
        <v>1066</v>
      </c>
      <c r="H775" t="s">
        <v>4657</v>
      </c>
    </row>
    <row r="776" spans="1:8" hidden="1">
      <c r="A776" s="11" t="s">
        <v>7646</v>
      </c>
      <c r="B776">
        <f>COUNTIF($H$2:$H$2576,Tabla3[[#This Row],[Columna1]])</f>
        <v>0</v>
      </c>
      <c r="C776" s="11" t="s">
        <v>7647</v>
      </c>
      <c r="D776" s="12">
        <v>855.31856849999986</v>
      </c>
      <c r="E776">
        <f>COUNTIF($H$2:$H$2576,Tabla3[[#This Row],[Columna1]])</f>
        <v>0</v>
      </c>
      <c r="G776" t="s">
        <v>10958</v>
      </c>
      <c r="H776" t="s">
        <v>10962</v>
      </c>
    </row>
    <row r="777" spans="1:8" hidden="1">
      <c r="A777" s="11" t="s">
        <v>7648</v>
      </c>
      <c r="B777">
        <f>COUNTIF($H$2:$H$2576,Tabla3[[#This Row],[Columna1]])</f>
        <v>0</v>
      </c>
      <c r="C777" s="11" t="s">
        <v>7649</v>
      </c>
      <c r="D777" s="12">
        <v>855.33653699999991</v>
      </c>
      <c r="E777">
        <f>COUNTIF($H$2:$H$2576,Tabla3[[#This Row],[Columna1]])</f>
        <v>0</v>
      </c>
      <c r="G777" t="s">
        <v>1067</v>
      </c>
      <c r="H777" t="s">
        <v>4658</v>
      </c>
    </row>
    <row r="778" spans="1:8" hidden="1">
      <c r="A778" s="11" t="s">
        <v>7650</v>
      </c>
      <c r="B778">
        <f>COUNTIF($H$2:$H$2576,Tabla3[[#This Row],[Columna1]])</f>
        <v>0</v>
      </c>
      <c r="C778" s="11" t="s">
        <v>7651</v>
      </c>
      <c r="D778" s="12">
        <v>855.31856849999986</v>
      </c>
      <c r="E778">
        <f>COUNTIF($H$2:$H$2576,Tabla3[[#This Row],[Columna1]])</f>
        <v>0</v>
      </c>
      <c r="G778" t="s">
        <v>1068</v>
      </c>
      <c r="H778" t="s">
        <v>4659</v>
      </c>
    </row>
    <row r="779" spans="1:8" hidden="1">
      <c r="A779" s="11" t="s">
        <v>7652</v>
      </c>
      <c r="B779">
        <f>COUNTIF($H$2:$H$2576,Tabla3[[#This Row],[Columna1]])</f>
        <v>0</v>
      </c>
      <c r="C779" s="11" t="s">
        <v>7653</v>
      </c>
      <c r="D779" s="12">
        <v>855.31856849999986</v>
      </c>
      <c r="E779">
        <f>COUNTIF($H$2:$H$2576,Tabla3[[#This Row],[Columna1]])</f>
        <v>0</v>
      </c>
      <c r="G779" t="s">
        <v>1069</v>
      </c>
      <c r="H779" t="s">
        <v>4660</v>
      </c>
    </row>
    <row r="780" spans="1:8" hidden="1">
      <c r="A780" s="11" t="s">
        <v>10905</v>
      </c>
      <c r="B780">
        <f>COUNTIF($H$2:$H$2576,Tabla3[[#This Row],[Columna1]])</f>
        <v>0</v>
      </c>
      <c r="C780" s="11" t="s">
        <v>10845</v>
      </c>
      <c r="D780" s="12">
        <v>855.31856849999986</v>
      </c>
      <c r="E780">
        <f>COUNTIF($H$2:$H$2576,Tabla3[[#This Row],[Columna1]])</f>
        <v>0</v>
      </c>
      <c r="G780" t="s">
        <v>1070</v>
      </c>
      <c r="H780" t="s">
        <v>4661</v>
      </c>
    </row>
    <row r="781" spans="1:8" hidden="1">
      <c r="A781" s="11" t="s">
        <v>7654</v>
      </c>
      <c r="B781">
        <f>COUNTIF($H$2:$H$2576,Tabla3[[#This Row],[Columna1]])</f>
        <v>0</v>
      </c>
      <c r="C781" s="11" t="s">
        <v>7655</v>
      </c>
      <c r="D781" s="12">
        <v>855.31856849999986</v>
      </c>
      <c r="E781">
        <f>COUNTIF($H$2:$H$2576,Tabla3[[#This Row],[Columna1]])</f>
        <v>0</v>
      </c>
      <c r="G781" t="s">
        <v>1071</v>
      </c>
      <c r="H781" t="s">
        <v>4662</v>
      </c>
    </row>
    <row r="782" spans="1:8" hidden="1">
      <c r="A782" s="11" t="s">
        <v>7656</v>
      </c>
      <c r="B782">
        <f>COUNTIF($H$2:$H$2576,Tabla3[[#This Row],[Columna1]])</f>
        <v>0</v>
      </c>
      <c r="C782" s="11" t="s">
        <v>7657</v>
      </c>
      <c r="D782" s="12">
        <v>855.31856849999986</v>
      </c>
      <c r="E782">
        <f>COUNTIF($H$2:$H$2576,Tabla3[[#This Row],[Columna1]])</f>
        <v>0</v>
      </c>
      <c r="G782" t="s">
        <v>1072</v>
      </c>
      <c r="H782" t="s">
        <v>4663</v>
      </c>
    </row>
    <row r="783" spans="1:8" hidden="1">
      <c r="A783" s="11" t="s">
        <v>7658</v>
      </c>
      <c r="B783">
        <f>COUNTIF($H$2:$H$2576,Tabla3[[#This Row],[Columna1]])</f>
        <v>0</v>
      </c>
      <c r="C783" s="11" t="s">
        <v>7659</v>
      </c>
      <c r="D783" s="12">
        <v>855.31856849999986</v>
      </c>
      <c r="E783">
        <f>COUNTIF($H$2:$H$2576,Tabla3[[#This Row],[Columna1]])</f>
        <v>0</v>
      </c>
      <c r="G783" t="s">
        <v>1073</v>
      </c>
      <c r="H783" t="s">
        <v>4664</v>
      </c>
    </row>
    <row r="784" spans="1:8" hidden="1">
      <c r="A784" s="11" t="s">
        <v>7660</v>
      </c>
      <c r="B784">
        <f>COUNTIF($H$2:$H$2576,Tabla3[[#This Row],[Columna1]])</f>
        <v>0</v>
      </c>
      <c r="C784" s="11" t="s">
        <v>7661</v>
      </c>
      <c r="D784" s="12">
        <v>855.31856849999986</v>
      </c>
      <c r="E784">
        <f>COUNTIF($H$2:$H$2576,Tabla3[[#This Row],[Columna1]])</f>
        <v>0</v>
      </c>
      <c r="G784" t="s">
        <v>1074</v>
      </c>
      <c r="H784" t="s">
        <v>4665</v>
      </c>
    </row>
    <row r="785" spans="1:8" hidden="1">
      <c r="A785" s="11" t="s">
        <v>7662</v>
      </c>
      <c r="B785">
        <f>COUNTIF($H$2:$H$2576,Tabla3[[#This Row],[Columna1]])</f>
        <v>0</v>
      </c>
      <c r="C785" s="11" t="s">
        <v>7663</v>
      </c>
      <c r="D785" s="12">
        <v>855.31856849999986</v>
      </c>
      <c r="E785">
        <f>COUNTIF($H$2:$H$2576,Tabla3[[#This Row],[Columna1]])</f>
        <v>0</v>
      </c>
      <c r="G785" t="s">
        <v>1075</v>
      </c>
      <c r="H785" t="s">
        <v>4666</v>
      </c>
    </row>
    <row r="786" spans="1:8" hidden="1">
      <c r="A786" s="11" t="s">
        <v>7664</v>
      </c>
      <c r="B786">
        <f>COUNTIF($H$2:$H$2576,Tabla3[[#This Row],[Columna1]])</f>
        <v>0</v>
      </c>
      <c r="C786" s="11" t="s">
        <v>7665</v>
      </c>
      <c r="D786" s="12">
        <v>855.31856849999986</v>
      </c>
      <c r="E786">
        <f>COUNTIF($H$2:$H$2576,Tabla3[[#This Row],[Columna1]])</f>
        <v>0</v>
      </c>
      <c r="G786" t="s">
        <v>1076</v>
      </c>
      <c r="H786" t="s">
        <v>4667</v>
      </c>
    </row>
    <row r="787" spans="1:8" hidden="1">
      <c r="A787" s="11" t="s">
        <v>7666</v>
      </c>
      <c r="B787">
        <f>COUNTIF($H$2:$H$2576,Tabla3[[#This Row],[Columna1]])</f>
        <v>0</v>
      </c>
      <c r="C787" s="11" t="s">
        <v>7667</v>
      </c>
      <c r="D787" s="12">
        <v>855.33653699999991</v>
      </c>
      <c r="E787">
        <f>COUNTIF($H$2:$H$2576,Tabla3[[#This Row],[Columna1]])</f>
        <v>0</v>
      </c>
      <c r="G787" t="s">
        <v>1083</v>
      </c>
      <c r="H787" t="s">
        <v>4674</v>
      </c>
    </row>
    <row r="788" spans="1:8" hidden="1">
      <c r="A788" s="11" t="s">
        <v>7668</v>
      </c>
      <c r="B788">
        <f>COUNTIF($H$2:$H$2576,Tabla3[[#This Row],[Columna1]])</f>
        <v>0</v>
      </c>
      <c r="C788" s="11" t="s">
        <v>7669</v>
      </c>
      <c r="D788" s="12">
        <v>855.30958424999983</v>
      </c>
      <c r="E788">
        <f>COUNTIF($H$2:$H$2576,Tabla3[[#This Row],[Columna1]])</f>
        <v>0</v>
      </c>
      <c r="G788" t="s">
        <v>1084</v>
      </c>
      <c r="H788" t="s">
        <v>4675</v>
      </c>
    </row>
    <row r="789" spans="1:8" hidden="1">
      <c r="A789" s="11" t="s">
        <v>7670</v>
      </c>
      <c r="B789">
        <f>COUNTIF($H$2:$H$2576,Tabla3[[#This Row],[Columna1]])</f>
        <v>0</v>
      </c>
      <c r="C789" s="11" t="s">
        <v>7671</v>
      </c>
      <c r="D789" s="12">
        <v>855.31856849999986</v>
      </c>
      <c r="E789">
        <f>COUNTIF($H$2:$H$2576,Tabla3[[#This Row],[Columna1]])</f>
        <v>0</v>
      </c>
      <c r="G789" t="s">
        <v>1085</v>
      </c>
      <c r="H789" t="s">
        <v>4676</v>
      </c>
    </row>
    <row r="790" spans="1:8" hidden="1">
      <c r="A790" s="11" t="s">
        <v>7672</v>
      </c>
      <c r="B790">
        <f>COUNTIF($H$2:$H$2576,Tabla3[[#This Row],[Columna1]])</f>
        <v>0</v>
      </c>
      <c r="C790" s="11" t="s">
        <v>7673</v>
      </c>
      <c r="D790" s="12">
        <v>855.30958424999983</v>
      </c>
      <c r="E790">
        <f>COUNTIF($H$2:$H$2576,Tabla3[[#This Row],[Columna1]])</f>
        <v>0</v>
      </c>
      <c r="G790" t="s">
        <v>1086</v>
      </c>
      <c r="H790" t="s">
        <v>4677</v>
      </c>
    </row>
    <row r="791" spans="1:8" hidden="1">
      <c r="A791" s="11" t="s">
        <v>7674</v>
      </c>
      <c r="B791">
        <f>COUNTIF($H$2:$H$2576,Tabla3[[#This Row],[Columna1]])</f>
        <v>0</v>
      </c>
      <c r="C791" s="11" t="s">
        <v>7675</v>
      </c>
      <c r="D791" s="12">
        <v>855.31856849999986</v>
      </c>
      <c r="E791">
        <f>COUNTIF($H$2:$H$2576,Tabla3[[#This Row],[Columna1]])</f>
        <v>0</v>
      </c>
      <c r="G791" t="s">
        <v>1087</v>
      </c>
      <c r="H791" t="s">
        <v>4678</v>
      </c>
    </row>
    <row r="792" spans="1:8" hidden="1">
      <c r="A792" s="11" t="s">
        <v>7676</v>
      </c>
      <c r="B792">
        <f>COUNTIF($H$2:$H$2576,Tabla3[[#This Row],[Columna1]])</f>
        <v>0</v>
      </c>
      <c r="C792" s="11" t="s">
        <v>7677</v>
      </c>
      <c r="D792" s="12">
        <v>855.31856849999986</v>
      </c>
      <c r="E792">
        <f>COUNTIF($H$2:$H$2576,Tabla3[[#This Row],[Columna1]])</f>
        <v>0</v>
      </c>
      <c r="G792" t="s">
        <v>1088</v>
      </c>
      <c r="H792" t="s">
        <v>4679</v>
      </c>
    </row>
    <row r="793" spans="1:8" hidden="1">
      <c r="A793" s="11" t="s">
        <v>7678</v>
      </c>
      <c r="B793">
        <f>COUNTIF($H$2:$H$2576,Tabla3[[#This Row],[Columna1]])</f>
        <v>0</v>
      </c>
      <c r="C793" s="11" t="s">
        <v>7679</v>
      </c>
      <c r="D793" s="12">
        <v>855.31856849999986</v>
      </c>
      <c r="E793">
        <f>COUNTIF($H$2:$H$2576,Tabla3[[#This Row],[Columna1]])</f>
        <v>0</v>
      </c>
      <c r="G793" t="s">
        <v>1089</v>
      </c>
      <c r="H793" t="s">
        <v>4680</v>
      </c>
    </row>
    <row r="794" spans="1:8" hidden="1">
      <c r="A794" s="11"/>
      <c r="B794">
        <f>COUNTIF($H$2:$H$2576,Tabla3[[#This Row],[Columna1]])</f>
        <v>0</v>
      </c>
      <c r="C794" s="11"/>
      <c r="D794" s="12">
        <v>0</v>
      </c>
      <c r="E794">
        <f>COUNTIF($H$2:$H$2576,Tabla3[[#This Row],[Columna1]])</f>
        <v>0</v>
      </c>
      <c r="G794" t="s">
        <v>1090</v>
      </c>
      <c r="H794" t="s">
        <v>4681</v>
      </c>
    </row>
    <row r="795" spans="1:8" hidden="1">
      <c r="A795" s="11"/>
      <c r="B795">
        <f>COUNTIF($H$2:$H$2576,Tabla3[[#This Row],[Columna1]])</f>
        <v>0</v>
      </c>
      <c r="C795" s="11" t="s">
        <v>7680</v>
      </c>
      <c r="D795" s="12">
        <v>0</v>
      </c>
      <c r="E795">
        <f>COUNTIF($H$2:$H$2576,Tabla3[[#This Row],[Columna1]])</f>
        <v>0</v>
      </c>
      <c r="G795" t="s">
        <v>1091</v>
      </c>
      <c r="H795" t="s">
        <v>4682</v>
      </c>
    </row>
    <row r="796" spans="1:8" hidden="1">
      <c r="A796" s="11" t="s">
        <v>7681</v>
      </c>
      <c r="B796">
        <f>COUNTIF($H$2:$H$2576,Tabla3[[#This Row],[Columna1]])</f>
        <v>0</v>
      </c>
      <c r="C796" s="11" t="s">
        <v>7682</v>
      </c>
      <c r="D796" s="12">
        <v>1113.2474017499997</v>
      </c>
      <c r="E796">
        <f>COUNTIF($H$2:$H$2576,Tabla3[[#This Row],[Columna1]])</f>
        <v>0</v>
      </c>
      <c r="G796" t="s">
        <v>1092</v>
      </c>
      <c r="H796" t="s">
        <v>4683</v>
      </c>
    </row>
    <row r="797" spans="1:8" hidden="1">
      <c r="A797" s="11"/>
      <c r="B797">
        <f>COUNTIF($H$2:$H$2576,Tabla3[[#This Row],[Columna1]])</f>
        <v>0</v>
      </c>
      <c r="C797" s="11"/>
      <c r="D797" s="12">
        <v>0</v>
      </c>
      <c r="E797">
        <f>COUNTIF($H$2:$H$2576,Tabla3[[#This Row],[Columna1]])</f>
        <v>0</v>
      </c>
      <c r="G797" t="s">
        <v>1093</v>
      </c>
      <c r="H797" t="s">
        <v>4684</v>
      </c>
    </row>
    <row r="798" spans="1:8" hidden="1">
      <c r="A798" s="11"/>
      <c r="B798">
        <f>COUNTIF($H$2:$H$2576,Tabla3[[#This Row],[Columna1]])</f>
        <v>0</v>
      </c>
      <c r="C798" s="11" t="s">
        <v>7683</v>
      </c>
      <c r="D798" s="12">
        <v>0</v>
      </c>
      <c r="E798">
        <f>COUNTIF($H$2:$H$2576,Tabla3[[#This Row],[Columna1]])</f>
        <v>0</v>
      </c>
      <c r="G798" t="s">
        <v>1094</v>
      </c>
      <c r="H798" t="s">
        <v>4685</v>
      </c>
    </row>
    <row r="799" spans="1:8" hidden="1">
      <c r="A799" s="11" t="s">
        <v>4016</v>
      </c>
      <c r="B799">
        <f>COUNTIF($H$2:$H$2576,Tabla3[[#This Row],[Columna1]])</f>
        <v>0</v>
      </c>
      <c r="C799" s="11" t="s">
        <v>392</v>
      </c>
      <c r="D799" s="12">
        <v>528.29186849999985</v>
      </c>
      <c r="E799">
        <f>COUNTIF($H$2:$H$2576,Tabla3[[#This Row],[Columna1]])</f>
        <v>0</v>
      </c>
      <c r="G799" t="s">
        <v>1095</v>
      </c>
      <c r="H799" t="s">
        <v>4686</v>
      </c>
    </row>
    <row r="800" spans="1:8" hidden="1">
      <c r="A800" s="11"/>
      <c r="B800">
        <f>COUNTIF($H$2:$H$2576,Tabla3[[#This Row],[Columna1]])</f>
        <v>0</v>
      </c>
      <c r="C800" s="11"/>
      <c r="D800" s="12">
        <v>0</v>
      </c>
      <c r="E800">
        <f>COUNTIF($H$2:$H$2576,Tabla3[[#This Row],[Columna1]])</f>
        <v>0</v>
      </c>
      <c r="G800" t="s">
        <v>1096</v>
      </c>
      <c r="H800" t="s">
        <v>4687</v>
      </c>
    </row>
    <row r="801" spans="1:8" hidden="1">
      <c r="A801" s="11"/>
      <c r="B801">
        <f>COUNTIF($H$2:$H$2576,Tabla3[[#This Row],[Columna1]])</f>
        <v>0</v>
      </c>
      <c r="C801" s="11" t="s">
        <v>7684</v>
      </c>
      <c r="D801" s="12">
        <v>0</v>
      </c>
      <c r="E801">
        <f>COUNTIF($H$2:$H$2576,Tabla3[[#This Row],[Columna1]])</f>
        <v>0</v>
      </c>
      <c r="G801" t="s">
        <v>1097</v>
      </c>
      <c r="H801" t="s">
        <v>4688</v>
      </c>
    </row>
    <row r="802" spans="1:8" hidden="1">
      <c r="A802" s="11" t="s">
        <v>11915</v>
      </c>
      <c r="B802">
        <f>COUNTIF($H$2:$H$2576,Tabla3[[#This Row],[Columna1]])</f>
        <v>0</v>
      </c>
      <c r="C802" s="11" t="s">
        <v>11924</v>
      </c>
      <c r="D802" s="12">
        <v>1260.0410625</v>
      </c>
      <c r="E802">
        <f>COUNTIF($H$2:$H$2576,Tabla3[[#This Row],[Columna1]])</f>
        <v>0</v>
      </c>
      <c r="G802" t="s">
        <v>1098</v>
      </c>
      <c r="H802" t="s">
        <v>4689</v>
      </c>
    </row>
    <row r="803" spans="1:8" hidden="1">
      <c r="A803" s="11" t="s">
        <v>4017</v>
      </c>
      <c r="B803">
        <f>COUNTIF($H$2:$H$2576,Tabla3[[#This Row],[Columna1]])</f>
        <v>0</v>
      </c>
      <c r="C803" s="11" t="s">
        <v>395</v>
      </c>
      <c r="D803" s="12">
        <v>502.075827</v>
      </c>
      <c r="E803">
        <f>COUNTIF($H$2:$H$2576,Tabla3[[#This Row],[Columna1]])</f>
        <v>0</v>
      </c>
      <c r="G803" t="s">
        <v>1099</v>
      </c>
      <c r="H803" t="s">
        <v>4690</v>
      </c>
    </row>
    <row r="804" spans="1:8">
      <c r="A804" s="11" t="s">
        <v>4018</v>
      </c>
      <c r="B804">
        <f>COUNTIF($H$2:$H$2576,Tabla3[[#This Row],[Columna1]])</f>
        <v>1</v>
      </c>
      <c r="C804" s="11" t="s">
        <v>396</v>
      </c>
      <c r="D804" s="12">
        <v>873.74526524999999</v>
      </c>
      <c r="E804">
        <f>COUNTIF($H$2:$H$2576,Tabla3[[#This Row],[Columna1]])</f>
        <v>1</v>
      </c>
      <c r="G804" t="s">
        <v>1100</v>
      </c>
      <c r="H804" t="s">
        <v>4691</v>
      </c>
    </row>
    <row r="805" spans="1:8" hidden="1">
      <c r="A805" s="11" t="s">
        <v>4019</v>
      </c>
      <c r="B805">
        <f>COUNTIF($H$2:$H$2576,Tabla3[[#This Row],[Columna1]])</f>
        <v>0</v>
      </c>
      <c r="C805" s="11" t="s">
        <v>397</v>
      </c>
      <c r="D805" s="12">
        <v>1493.1823499999998</v>
      </c>
      <c r="E805">
        <f>COUNTIF($H$2:$H$2576,Tabla3[[#This Row],[Columna1]])</f>
        <v>0</v>
      </c>
      <c r="G805" t="s">
        <v>1101</v>
      </c>
      <c r="H805" t="s">
        <v>4692</v>
      </c>
    </row>
    <row r="806" spans="1:8" hidden="1">
      <c r="A806" s="11" t="s">
        <v>4020</v>
      </c>
      <c r="B806">
        <f>COUNTIF($H$2:$H$2576,Tabla3[[#This Row],[Columna1]])</f>
        <v>0</v>
      </c>
      <c r="C806" s="11" t="s">
        <v>399</v>
      </c>
      <c r="D806" s="12">
        <v>428.56669349999999</v>
      </c>
      <c r="E806">
        <f>COUNTIF($H$2:$H$2576,Tabla3[[#This Row],[Columna1]])</f>
        <v>0</v>
      </c>
      <c r="G806" t="s">
        <v>1102</v>
      </c>
      <c r="H806" t="s">
        <v>4693</v>
      </c>
    </row>
    <row r="807" spans="1:8" hidden="1">
      <c r="A807" s="11" t="s">
        <v>11916</v>
      </c>
      <c r="B807">
        <f>COUNTIF($H$2:$H$2576,Tabla3[[#This Row],[Columna1]])</f>
        <v>0</v>
      </c>
      <c r="C807" s="11" t="s">
        <v>11925</v>
      </c>
      <c r="D807" s="12">
        <v>3689.1576562499999</v>
      </c>
      <c r="E807">
        <f>COUNTIF($H$2:$H$2576,Tabla3[[#This Row],[Columna1]])</f>
        <v>0</v>
      </c>
      <c r="G807" t="s">
        <v>1103</v>
      </c>
      <c r="H807" t="s">
        <v>4694</v>
      </c>
    </row>
    <row r="808" spans="1:8" hidden="1">
      <c r="A808" s="11" t="s">
        <v>4021</v>
      </c>
      <c r="B808">
        <f>COUNTIF($H$2:$H$2576,Tabla3[[#This Row],[Columna1]])</f>
        <v>0</v>
      </c>
      <c r="C808" s="11" t="s">
        <v>400</v>
      </c>
      <c r="D808" s="12">
        <v>1643.147451</v>
      </c>
      <c r="E808">
        <f>COUNTIF($H$2:$H$2576,Tabla3[[#This Row],[Columna1]])</f>
        <v>0</v>
      </c>
      <c r="G808" t="s">
        <v>9957</v>
      </c>
      <c r="H808" t="s">
        <v>9956</v>
      </c>
    </row>
    <row r="809" spans="1:8">
      <c r="A809" s="11" t="s">
        <v>4022</v>
      </c>
      <c r="B809">
        <f>COUNTIF($H$2:$H$2576,Tabla3[[#This Row],[Columna1]])</f>
        <v>1</v>
      </c>
      <c r="C809" s="11" t="s">
        <v>11624</v>
      </c>
      <c r="D809" s="12">
        <v>2274.7492102499996</v>
      </c>
      <c r="E809">
        <f>COUNTIF($H$2:$H$2576,Tabla3[[#This Row],[Columna1]])</f>
        <v>1</v>
      </c>
      <c r="G809" t="s">
        <v>9959</v>
      </c>
      <c r="H809" t="s">
        <v>9958</v>
      </c>
    </row>
    <row r="810" spans="1:8" hidden="1">
      <c r="A810" s="11" t="s">
        <v>11635</v>
      </c>
      <c r="B810">
        <f>COUNTIF($H$2:$H$2576,Tabla3[[#This Row],[Columna1]])</f>
        <v>0</v>
      </c>
      <c r="C810" s="11" t="s">
        <v>11657</v>
      </c>
      <c r="D810" s="12">
        <v>716.36815799999999</v>
      </c>
      <c r="E810">
        <f>COUNTIF($H$2:$H$2576,Tabla3[[#This Row],[Columna1]])</f>
        <v>0</v>
      </c>
      <c r="G810" t="s">
        <v>9961</v>
      </c>
      <c r="H810" t="s">
        <v>9960</v>
      </c>
    </row>
    <row r="811" spans="1:8" hidden="1">
      <c r="A811" s="11" t="s">
        <v>11636</v>
      </c>
      <c r="B811">
        <f>COUNTIF($H$2:$H$2576,Tabla3[[#This Row],[Columna1]])</f>
        <v>0</v>
      </c>
      <c r="C811" s="11" t="s">
        <v>403</v>
      </c>
      <c r="D811" s="12">
        <v>193.951989</v>
      </c>
      <c r="E811">
        <f>COUNTIF($H$2:$H$2576,Tabla3[[#This Row],[Columna1]])</f>
        <v>0</v>
      </c>
      <c r="G811" t="s">
        <v>9963</v>
      </c>
      <c r="H811" t="s">
        <v>9962</v>
      </c>
    </row>
    <row r="812" spans="1:8" hidden="1">
      <c r="A812" s="11" t="s">
        <v>4023</v>
      </c>
      <c r="B812">
        <f>COUNTIF($H$2:$H$2576,Tabla3[[#This Row],[Columna1]])</f>
        <v>0</v>
      </c>
      <c r="C812" s="11" t="s">
        <v>406</v>
      </c>
      <c r="D812" s="12">
        <v>254.97301499999998</v>
      </c>
      <c r="E812">
        <f>COUNTIF($H$2:$H$2576,Tabla3[[#This Row],[Columna1]])</f>
        <v>0</v>
      </c>
      <c r="G812" t="s">
        <v>9965</v>
      </c>
      <c r="H812" t="s">
        <v>9964</v>
      </c>
    </row>
    <row r="813" spans="1:8" hidden="1">
      <c r="A813" s="11" t="s">
        <v>4024</v>
      </c>
      <c r="B813">
        <f>COUNTIF($H$2:$H$2576,Tabla3[[#This Row],[Columna1]])</f>
        <v>0</v>
      </c>
      <c r="C813" s="11" t="s">
        <v>407</v>
      </c>
      <c r="D813" s="12">
        <v>306.0215235</v>
      </c>
      <c r="E813">
        <f>COUNTIF($H$2:$H$2576,Tabla3[[#This Row],[Columna1]])</f>
        <v>0</v>
      </c>
      <c r="G813" t="s">
        <v>9967</v>
      </c>
      <c r="H813" t="s">
        <v>9966</v>
      </c>
    </row>
    <row r="814" spans="1:8" hidden="1">
      <c r="A814" s="11" t="s">
        <v>4025</v>
      </c>
      <c r="B814">
        <f>COUNTIF($H$2:$H$2576,Tabla3[[#This Row],[Columna1]])</f>
        <v>0</v>
      </c>
      <c r="C814" s="11" t="s">
        <v>408</v>
      </c>
      <c r="D814" s="12">
        <v>419.15119950000002</v>
      </c>
      <c r="E814">
        <f>COUNTIF($H$2:$H$2576,Tabla3[[#This Row],[Columna1]])</f>
        <v>0</v>
      </c>
      <c r="G814" t="s">
        <v>11393</v>
      </c>
      <c r="H814" t="s">
        <v>4695</v>
      </c>
    </row>
    <row r="815" spans="1:8" hidden="1">
      <c r="A815" s="11" t="s">
        <v>4026</v>
      </c>
      <c r="B815">
        <f>COUNTIF($H$2:$H$2576,Tabla3[[#This Row],[Columna1]])</f>
        <v>0</v>
      </c>
      <c r="C815" s="11" t="s">
        <v>409</v>
      </c>
      <c r="D815" s="12">
        <v>558.91019249999999</v>
      </c>
      <c r="E815">
        <f>COUNTIF($H$2:$H$2576,Tabla3[[#This Row],[Columna1]])</f>
        <v>0</v>
      </c>
      <c r="G815" t="s">
        <v>11394</v>
      </c>
      <c r="H815" t="s">
        <v>4696</v>
      </c>
    </row>
    <row r="816" spans="1:8" hidden="1">
      <c r="A816" s="11" t="s">
        <v>4027</v>
      </c>
      <c r="B816">
        <f>COUNTIF($H$2:$H$2576,Tabla3[[#This Row],[Columna1]])</f>
        <v>0</v>
      </c>
      <c r="C816" s="11" t="s">
        <v>410</v>
      </c>
      <c r="D816" s="12">
        <v>307.49494049999998</v>
      </c>
      <c r="E816">
        <f>COUNTIF($H$2:$H$2576,Tabla3[[#This Row],[Columna1]])</f>
        <v>0</v>
      </c>
      <c r="G816" t="s">
        <v>11395</v>
      </c>
      <c r="H816" t="s">
        <v>4697</v>
      </c>
    </row>
    <row r="817" spans="1:8" hidden="1">
      <c r="A817" s="11" t="s">
        <v>4028</v>
      </c>
      <c r="B817">
        <f>COUNTIF($H$2:$H$2576,Tabla3[[#This Row],[Columna1]])</f>
        <v>0</v>
      </c>
      <c r="C817" s="11" t="s">
        <v>411</v>
      </c>
      <c r="D817" s="12">
        <v>329.25479400000006</v>
      </c>
      <c r="E817">
        <f>COUNTIF($H$2:$H$2576,Tabla3[[#This Row],[Columna1]])</f>
        <v>0</v>
      </c>
      <c r="G817" t="s">
        <v>11396</v>
      </c>
      <c r="H817" t="s">
        <v>4698</v>
      </c>
    </row>
    <row r="818" spans="1:8" hidden="1">
      <c r="A818" s="11" t="s">
        <v>4029</v>
      </c>
      <c r="B818">
        <f>COUNTIF($H$2:$H$2576,Tabla3[[#This Row],[Columna1]])</f>
        <v>0</v>
      </c>
      <c r="C818" s="11" t="s">
        <v>412</v>
      </c>
      <c r="D818" s="12">
        <v>419.32190025</v>
      </c>
      <c r="E818">
        <f>COUNTIF($H$2:$H$2576,Tabla3[[#This Row],[Columna1]])</f>
        <v>0</v>
      </c>
      <c r="G818" t="s">
        <v>1108</v>
      </c>
      <c r="H818" t="s">
        <v>4699</v>
      </c>
    </row>
    <row r="819" spans="1:8" hidden="1">
      <c r="A819" s="11" t="s">
        <v>4030</v>
      </c>
      <c r="B819">
        <f>COUNTIF($H$2:$H$2576,Tabla3[[#This Row],[Columna1]])</f>
        <v>0</v>
      </c>
      <c r="C819" s="11" t="s">
        <v>413</v>
      </c>
      <c r="D819" s="12">
        <v>410.16694949999999</v>
      </c>
      <c r="E819">
        <f>COUNTIF($H$2:$H$2576,Tabla3[[#This Row],[Columna1]])</f>
        <v>0</v>
      </c>
      <c r="G819" t="s">
        <v>1109</v>
      </c>
      <c r="H819" t="s">
        <v>4700</v>
      </c>
    </row>
    <row r="820" spans="1:8" hidden="1">
      <c r="A820" s="11" t="s">
        <v>4031</v>
      </c>
      <c r="B820">
        <f>COUNTIF($H$2:$H$2576,Tabla3[[#This Row],[Columna1]])</f>
        <v>0</v>
      </c>
      <c r="C820" s="11" t="s">
        <v>414</v>
      </c>
      <c r="D820" s="12">
        <v>407.61542249999997</v>
      </c>
      <c r="E820">
        <f>COUNTIF($H$2:$H$2576,Tabla3[[#This Row],[Columna1]])</f>
        <v>0</v>
      </c>
      <c r="G820" t="s">
        <v>9982</v>
      </c>
      <c r="H820" t="s">
        <v>9981</v>
      </c>
    </row>
    <row r="821" spans="1:8" hidden="1">
      <c r="A821" s="11" t="s">
        <v>4032</v>
      </c>
      <c r="B821">
        <f>COUNTIF($H$2:$H$2576,Tabla3[[#This Row],[Columna1]])</f>
        <v>0</v>
      </c>
      <c r="C821" s="11" t="s">
        <v>415</v>
      </c>
      <c r="D821" s="12">
        <v>452.38394024999997</v>
      </c>
      <c r="E821">
        <f>COUNTIF($H$2:$H$2576,Tabla3[[#This Row],[Columna1]])</f>
        <v>0</v>
      </c>
      <c r="G821" t="s">
        <v>1110</v>
      </c>
      <c r="H821" t="s">
        <v>4701</v>
      </c>
    </row>
    <row r="822" spans="1:8" hidden="1">
      <c r="A822" s="11" t="s">
        <v>4033</v>
      </c>
      <c r="B822">
        <f>COUNTIF($H$2:$H$2576,Tabla3[[#This Row],[Columna1]])</f>
        <v>0</v>
      </c>
      <c r="C822" s="11" t="s">
        <v>416</v>
      </c>
      <c r="D822" s="12">
        <v>554.82235874999992</v>
      </c>
      <c r="E822">
        <f>COUNTIF($H$2:$H$2576,Tabla3[[#This Row],[Columna1]])</f>
        <v>0</v>
      </c>
      <c r="G822" t="s">
        <v>1111</v>
      </c>
      <c r="H822" t="s">
        <v>4702</v>
      </c>
    </row>
    <row r="823" spans="1:8" hidden="1">
      <c r="A823" s="11" t="s">
        <v>4034</v>
      </c>
      <c r="B823">
        <f>COUNTIF($H$2:$H$2576,Tabla3[[#This Row],[Columna1]])</f>
        <v>0</v>
      </c>
      <c r="C823" s="11" t="s">
        <v>417</v>
      </c>
      <c r="D823" s="12">
        <v>151.08813224999997</v>
      </c>
      <c r="E823">
        <f>COUNTIF($H$2:$H$2576,Tabla3[[#This Row],[Columna1]])</f>
        <v>0</v>
      </c>
      <c r="G823" t="s">
        <v>1112</v>
      </c>
      <c r="H823" t="s">
        <v>4703</v>
      </c>
    </row>
    <row r="824" spans="1:8" hidden="1">
      <c r="A824" s="11" t="s">
        <v>11917</v>
      </c>
      <c r="B824">
        <f>COUNTIF($H$2:$H$2576,Tabla3[[#This Row],[Columna1]])</f>
        <v>0</v>
      </c>
      <c r="C824" s="11" t="s">
        <v>11926</v>
      </c>
      <c r="D824" s="12">
        <v>224.04922649999997</v>
      </c>
      <c r="E824">
        <f>COUNTIF($H$2:$H$2576,Tabla3[[#This Row],[Columna1]])</f>
        <v>0</v>
      </c>
      <c r="G824" t="s">
        <v>1113</v>
      </c>
      <c r="H824" t="s">
        <v>4704</v>
      </c>
    </row>
    <row r="825" spans="1:8" hidden="1">
      <c r="A825" s="11"/>
      <c r="B825">
        <f>COUNTIF($H$2:$H$2576,Tabla3[[#This Row],[Columna1]])</f>
        <v>0</v>
      </c>
      <c r="C825" s="11"/>
      <c r="D825" s="12">
        <v>0</v>
      </c>
      <c r="E825">
        <f>COUNTIF($H$2:$H$2576,Tabla3[[#This Row],[Columna1]])</f>
        <v>0</v>
      </c>
      <c r="G825" s="18" t="s">
        <v>1114</v>
      </c>
      <c r="H825" s="19" t="s">
        <v>4705</v>
      </c>
    </row>
    <row r="826" spans="1:8" hidden="1">
      <c r="A826" s="11"/>
      <c r="B826">
        <f>COUNTIF($H$2:$H$2576,Tabla3[[#This Row],[Columna1]])</f>
        <v>0</v>
      </c>
      <c r="C826" s="11" t="s">
        <v>7685</v>
      </c>
      <c r="D826" s="12">
        <v>0</v>
      </c>
      <c r="E826">
        <f>COUNTIF($H$2:$H$2576,Tabla3[[#This Row],[Columna1]])</f>
        <v>0</v>
      </c>
      <c r="G826" t="s">
        <v>1115</v>
      </c>
      <c r="H826" t="s">
        <v>4706</v>
      </c>
    </row>
    <row r="827" spans="1:8" hidden="1">
      <c r="A827" s="11" t="s">
        <v>7686</v>
      </c>
      <c r="B827">
        <f>COUNTIF($H$2:$H$2576,Tabla3[[#This Row],[Columna1]])</f>
        <v>0</v>
      </c>
      <c r="C827" s="11" t="s">
        <v>7687</v>
      </c>
      <c r="D827" s="12">
        <v>3420.4387387500001</v>
      </c>
      <c r="E827">
        <f>COUNTIF($H$2:$H$2576,Tabla3[[#This Row],[Columna1]])</f>
        <v>0</v>
      </c>
      <c r="G827" t="s">
        <v>1116</v>
      </c>
      <c r="H827" t="s">
        <v>4707</v>
      </c>
    </row>
    <row r="828" spans="1:8" hidden="1">
      <c r="A828" s="11" t="s">
        <v>7688</v>
      </c>
      <c r="B828">
        <f>COUNTIF($H$2:$H$2576,Tabla3[[#This Row],[Columna1]])</f>
        <v>0</v>
      </c>
      <c r="C828" s="11" t="s">
        <v>7689</v>
      </c>
      <c r="D828" s="12">
        <v>3420.4387387500001</v>
      </c>
      <c r="E828">
        <f>COUNTIF($H$2:$H$2576,Tabla3[[#This Row],[Columna1]])</f>
        <v>0</v>
      </c>
      <c r="G828" t="s">
        <v>1120</v>
      </c>
      <c r="H828" t="s">
        <v>4711</v>
      </c>
    </row>
    <row r="829" spans="1:8" hidden="1">
      <c r="A829" s="11" t="s">
        <v>7690</v>
      </c>
      <c r="B829">
        <f>COUNTIF($H$2:$H$2576,Tabla3[[#This Row],[Columna1]])</f>
        <v>0</v>
      </c>
      <c r="C829" s="11" t="s">
        <v>7691</v>
      </c>
      <c r="D829" s="12">
        <v>3420.4387387500001</v>
      </c>
      <c r="E829">
        <f>COUNTIF($H$2:$H$2576,Tabla3[[#This Row],[Columna1]])</f>
        <v>0</v>
      </c>
      <c r="G829" t="s">
        <v>1121</v>
      </c>
      <c r="H829" t="s">
        <v>4712</v>
      </c>
    </row>
    <row r="830" spans="1:8" hidden="1">
      <c r="A830" s="11" t="s">
        <v>7692</v>
      </c>
      <c r="B830">
        <f>COUNTIF($H$2:$H$2576,Tabla3[[#This Row],[Columna1]])</f>
        <v>0</v>
      </c>
      <c r="C830" s="11" t="s">
        <v>7693</v>
      </c>
      <c r="D830" s="12">
        <v>3420.4387387500001</v>
      </c>
      <c r="E830">
        <f>COUNTIF($H$2:$H$2576,Tabla3[[#This Row],[Columna1]])</f>
        <v>0</v>
      </c>
      <c r="G830" t="s">
        <v>1122</v>
      </c>
      <c r="H830" t="s">
        <v>4713</v>
      </c>
    </row>
    <row r="831" spans="1:8" hidden="1">
      <c r="A831" s="11" t="s">
        <v>7694</v>
      </c>
      <c r="B831">
        <f>COUNTIF($H$2:$H$2576,Tabla3[[#This Row],[Columna1]])</f>
        <v>0</v>
      </c>
      <c r="C831" s="11" t="s">
        <v>7695</v>
      </c>
      <c r="D831" s="12">
        <v>3420.4836599999994</v>
      </c>
      <c r="E831">
        <f>COUNTIF($H$2:$H$2576,Tabla3[[#This Row],[Columna1]])</f>
        <v>0</v>
      </c>
      <c r="G831" t="s">
        <v>1123</v>
      </c>
      <c r="H831" t="s">
        <v>4714</v>
      </c>
    </row>
    <row r="832" spans="1:8" hidden="1">
      <c r="A832" s="11" t="s">
        <v>7696</v>
      </c>
      <c r="B832">
        <f>COUNTIF($H$2:$H$2576,Tabla3[[#This Row],[Columna1]])</f>
        <v>0</v>
      </c>
      <c r="C832" s="11" t="s">
        <v>7697</v>
      </c>
      <c r="D832" s="12">
        <v>3420.4387387500001</v>
      </c>
      <c r="E832">
        <f>COUNTIF($H$2:$H$2576,Tabla3[[#This Row],[Columna1]])</f>
        <v>0</v>
      </c>
      <c r="G832" s="14" t="s">
        <v>1124</v>
      </c>
      <c r="H832" s="14" t="s">
        <v>4715</v>
      </c>
    </row>
    <row r="833" spans="1:8" hidden="1">
      <c r="A833" s="11" t="s">
        <v>7698</v>
      </c>
      <c r="B833">
        <f>COUNTIF($H$2:$H$2576,Tabla3[[#This Row],[Columna1]])</f>
        <v>0</v>
      </c>
      <c r="C833" s="11" t="s">
        <v>7699</v>
      </c>
      <c r="D833" s="12">
        <v>3420.4387387500001</v>
      </c>
      <c r="E833">
        <f>COUNTIF($H$2:$H$2576,Tabla3[[#This Row],[Columna1]])</f>
        <v>0</v>
      </c>
      <c r="G833" s="14" t="s">
        <v>1125</v>
      </c>
      <c r="H833" s="14" t="s">
        <v>4716</v>
      </c>
    </row>
    <row r="834" spans="1:8" hidden="1">
      <c r="A834" s="11" t="s">
        <v>7700</v>
      </c>
      <c r="B834">
        <f>COUNTIF($H$2:$H$2576,Tabla3[[#This Row],[Columna1]])</f>
        <v>0</v>
      </c>
      <c r="C834" s="11" t="s">
        <v>7701</v>
      </c>
      <c r="D834" s="12">
        <v>3420.4387387500001</v>
      </c>
      <c r="E834">
        <f>COUNTIF($H$2:$H$2576,Tabla3[[#This Row],[Columna1]])</f>
        <v>0</v>
      </c>
      <c r="G834" s="14" t="s">
        <v>1126</v>
      </c>
      <c r="H834" s="14" t="s">
        <v>4717</v>
      </c>
    </row>
    <row r="835" spans="1:8" hidden="1">
      <c r="A835" s="11" t="s">
        <v>7702</v>
      </c>
      <c r="B835">
        <f>COUNTIF($H$2:$H$2576,Tabla3[[#This Row],[Columna1]])</f>
        <v>0</v>
      </c>
      <c r="C835" s="11" t="s">
        <v>7703</v>
      </c>
      <c r="D835" s="12">
        <v>3420.4387387500001</v>
      </c>
      <c r="E835">
        <f>COUNTIF($H$2:$H$2576,Tabla3[[#This Row],[Columna1]])</f>
        <v>0</v>
      </c>
      <c r="G835" s="14" t="s">
        <v>1127</v>
      </c>
      <c r="H835" s="14" t="s">
        <v>4718</v>
      </c>
    </row>
    <row r="836" spans="1:8" hidden="1">
      <c r="A836" s="11" t="s">
        <v>7704</v>
      </c>
      <c r="B836">
        <f>COUNTIF($H$2:$H$2576,Tabla3[[#This Row],[Columna1]])</f>
        <v>0</v>
      </c>
      <c r="C836" s="11" t="s">
        <v>7705</v>
      </c>
      <c r="D836" s="12">
        <v>3420.4387387500001</v>
      </c>
      <c r="E836">
        <f>COUNTIF($H$2:$H$2576,Tabla3[[#This Row],[Columna1]])</f>
        <v>0</v>
      </c>
      <c r="G836" t="s">
        <v>1128</v>
      </c>
      <c r="H836" t="s">
        <v>4719</v>
      </c>
    </row>
    <row r="837" spans="1:8" hidden="1">
      <c r="A837" s="11" t="s">
        <v>7706</v>
      </c>
      <c r="B837">
        <f>COUNTIF($H$2:$H$2576,Tabla3[[#This Row],[Columna1]])</f>
        <v>0</v>
      </c>
      <c r="C837" s="11" t="s">
        <v>7707</v>
      </c>
      <c r="D837" s="12">
        <v>3420.4387387500001</v>
      </c>
      <c r="E837">
        <f>COUNTIF($H$2:$H$2576,Tabla3[[#This Row],[Columna1]])</f>
        <v>0</v>
      </c>
      <c r="G837" t="s">
        <v>1129</v>
      </c>
      <c r="H837" t="s">
        <v>4720</v>
      </c>
    </row>
    <row r="838" spans="1:8" hidden="1">
      <c r="A838" s="11"/>
      <c r="B838">
        <f>COUNTIF($H$2:$H$2576,Tabla3[[#This Row],[Columna1]])</f>
        <v>0</v>
      </c>
      <c r="C838" s="11"/>
      <c r="D838" s="12">
        <v>0</v>
      </c>
      <c r="E838">
        <f>COUNTIF($H$2:$H$2576,Tabla3[[#This Row],[Columna1]])</f>
        <v>0</v>
      </c>
      <c r="G838" t="s">
        <v>1130</v>
      </c>
      <c r="H838" t="s">
        <v>4721</v>
      </c>
    </row>
    <row r="839" spans="1:8" hidden="1">
      <c r="A839" s="11"/>
      <c r="B839">
        <f>COUNTIF($H$2:$H$2576,Tabla3[[#This Row],[Columna1]])</f>
        <v>0</v>
      </c>
      <c r="C839" s="11" t="s">
        <v>7708</v>
      </c>
      <c r="D839" s="12">
        <v>0</v>
      </c>
      <c r="E839">
        <f>COUNTIF($H$2:$H$2576,Tabla3[[#This Row],[Columna1]])</f>
        <v>0</v>
      </c>
      <c r="G839" t="s">
        <v>1131</v>
      </c>
      <c r="H839" t="s">
        <v>4722</v>
      </c>
    </row>
    <row r="840" spans="1:8" hidden="1">
      <c r="A840" s="11" t="s">
        <v>7709</v>
      </c>
      <c r="B840">
        <f>COUNTIF($H$2:$H$2576,Tabla3[[#This Row],[Columna1]])</f>
        <v>0</v>
      </c>
      <c r="C840" s="11" t="s">
        <v>7710</v>
      </c>
      <c r="D840" s="12">
        <v>4096.9797165</v>
      </c>
      <c r="E840">
        <f>COUNTIF($H$2:$H$2576,Tabla3[[#This Row],[Columna1]])</f>
        <v>0</v>
      </c>
      <c r="G840" t="s">
        <v>1132</v>
      </c>
      <c r="H840" t="s">
        <v>4723</v>
      </c>
    </row>
    <row r="841" spans="1:8" hidden="1">
      <c r="A841" s="11" t="s">
        <v>7711</v>
      </c>
      <c r="B841">
        <f>COUNTIF($H$2:$H$2576,Tabla3[[#This Row],[Columna1]])</f>
        <v>0</v>
      </c>
      <c r="C841" s="11" t="s">
        <v>7712</v>
      </c>
      <c r="D841" s="12">
        <v>7324.6883242499989</v>
      </c>
      <c r="E841">
        <f>COUNTIF($H$2:$H$2576,Tabla3[[#This Row],[Columna1]])</f>
        <v>0</v>
      </c>
      <c r="G841" t="s">
        <v>1133</v>
      </c>
      <c r="H841" t="s">
        <v>4724</v>
      </c>
    </row>
    <row r="842" spans="1:8" hidden="1">
      <c r="A842" s="11" t="s">
        <v>7713</v>
      </c>
      <c r="B842">
        <f>COUNTIF($H$2:$H$2576,Tabla3[[#This Row],[Columna1]])</f>
        <v>0</v>
      </c>
      <c r="C842" s="11" t="s">
        <v>7714</v>
      </c>
      <c r="D842" s="12">
        <v>4346.0410949999996</v>
      </c>
      <c r="E842">
        <f>COUNTIF($H$2:$H$2576,Tabla3[[#This Row],[Columna1]])</f>
        <v>0</v>
      </c>
      <c r="G842" t="s">
        <v>1134</v>
      </c>
      <c r="H842" t="s">
        <v>4725</v>
      </c>
    </row>
    <row r="843" spans="1:8" hidden="1">
      <c r="A843" s="11" t="s">
        <v>7715</v>
      </c>
      <c r="B843">
        <f>COUNTIF($H$2:$H$2576,Tabla3[[#This Row],[Columna1]])</f>
        <v>0</v>
      </c>
      <c r="C843" s="11" t="s">
        <v>7716</v>
      </c>
      <c r="D843" s="12">
        <v>8057.6773447499991</v>
      </c>
      <c r="E843">
        <f>COUNTIF($H$2:$H$2576,Tabla3[[#This Row],[Columna1]])</f>
        <v>0</v>
      </c>
      <c r="G843" t="s">
        <v>1135</v>
      </c>
      <c r="H843" t="s">
        <v>4726</v>
      </c>
    </row>
    <row r="844" spans="1:8" hidden="1">
      <c r="A844" s="11" t="s">
        <v>7717</v>
      </c>
      <c r="B844">
        <f>COUNTIF($H$2:$H$2576,Tabla3[[#This Row],[Columna1]])</f>
        <v>0</v>
      </c>
      <c r="C844" s="11" t="s">
        <v>7718</v>
      </c>
      <c r="D844" s="12">
        <v>321.1869375</v>
      </c>
      <c r="E844">
        <f>COUNTIF($H$2:$H$2576,Tabla3[[#This Row],[Columna1]])</f>
        <v>0</v>
      </c>
      <c r="G844" t="s">
        <v>1136</v>
      </c>
      <c r="H844" t="s">
        <v>4727</v>
      </c>
    </row>
    <row r="845" spans="1:8" hidden="1">
      <c r="A845" s="11"/>
      <c r="B845">
        <f>COUNTIF($H$2:$H$2576,Tabla3[[#This Row],[Columna1]])</f>
        <v>0</v>
      </c>
      <c r="C845" s="11"/>
      <c r="D845" s="12">
        <v>0</v>
      </c>
      <c r="E845">
        <f>COUNTIF($H$2:$H$2576,Tabla3[[#This Row],[Columna1]])</f>
        <v>0</v>
      </c>
      <c r="G845" t="s">
        <v>1137</v>
      </c>
      <c r="H845" t="s">
        <v>4728</v>
      </c>
    </row>
    <row r="846" spans="1:8" hidden="1">
      <c r="A846" s="11"/>
      <c r="B846">
        <f>COUNTIF($H$2:$H$2576,Tabla3[[#This Row],[Columna1]])</f>
        <v>0</v>
      </c>
      <c r="C846" s="11" t="s">
        <v>11471</v>
      </c>
      <c r="D846" s="12">
        <v>0</v>
      </c>
      <c r="E846">
        <f>COUNTIF($H$2:$H$2576,Tabla3[[#This Row],[Columna1]])</f>
        <v>0</v>
      </c>
      <c r="G846" t="s">
        <v>1138</v>
      </c>
      <c r="H846" t="s">
        <v>4729</v>
      </c>
    </row>
    <row r="847" spans="1:8" hidden="1">
      <c r="A847" s="11" t="s">
        <v>11469</v>
      </c>
      <c r="B847">
        <f>COUNTIF($H$2:$H$2576,Tabla3[[#This Row],[Columna1]])</f>
        <v>0</v>
      </c>
      <c r="C847" s="11" t="s">
        <v>11472</v>
      </c>
      <c r="D847" s="12">
        <v>8638.3563749999994</v>
      </c>
      <c r="E847">
        <f>COUNTIF($H$2:$H$2576,Tabla3[[#This Row],[Columna1]])</f>
        <v>0</v>
      </c>
      <c r="G847" t="s">
        <v>1139</v>
      </c>
      <c r="H847" t="s">
        <v>4730</v>
      </c>
    </row>
    <row r="848" spans="1:8" hidden="1">
      <c r="A848" s="11" t="s">
        <v>11470</v>
      </c>
      <c r="B848">
        <f>COUNTIF($H$2:$H$2576,Tabla3[[#This Row],[Columna1]])</f>
        <v>0</v>
      </c>
      <c r="C848" s="11" t="s">
        <v>11473</v>
      </c>
      <c r="D848" s="12">
        <v>7335.640124999999</v>
      </c>
      <c r="E848">
        <f>COUNTIF($H$2:$H$2576,Tabla3[[#This Row],[Columna1]])</f>
        <v>0</v>
      </c>
      <c r="G848" t="s">
        <v>1140</v>
      </c>
      <c r="H848" t="s">
        <v>4731</v>
      </c>
    </row>
    <row r="849" spans="1:8" hidden="1">
      <c r="A849" s="11"/>
      <c r="B849">
        <f>COUNTIF($H$2:$H$2576,Tabla3[[#This Row],[Columna1]])</f>
        <v>0</v>
      </c>
      <c r="C849" s="11"/>
      <c r="D849" s="12">
        <v>0</v>
      </c>
      <c r="E849">
        <f>COUNTIF($H$2:$H$2576,Tabla3[[#This Row],[Columna1]])</f>
        <v>0</v>
      </c>
      <c r="G849" t="s">
        <v>1141</v>
      </c>
      <c r="H849" t="s">
        <v>4732</v>
      </c>
    </row>
    <row r="850" spans="1:8" hidden="1">
      <c r="A850" s="11"/>
      <c r="B850">
        <f>COUNTIF($H$2:$H$2576,Tabla3[[#This Row],[Columna1]])</f>
        <v>0</v>
      </c>
      <c r="C850" s="11" t="s">
        <v>7719</v>
      </c>
      <c r="D850" s="12">
        <v>0</v>
      </c>
      <c r="E850">
        <f>COUNTIF($H$2:$H$2576,Tabla3[[#This Row],[Columna1]])</f>
        <v>0</v>
      </c>
      <c r="G850" t="s">
        <v>1142</v>
      </c>
      <c r="H850" t="s">
        <v>4733</v>
      </c>
    </row>
    <row r="851" spans="1:8" hidden="1">
      <c r="A851" s="11" t="s">
        <v>7720</v>
      </c>
      <c r="B851">
        <f>COUNTIF($H$2:$H$2576,Tabla3[[#This Row],[Columna1]])</f>
        <v>0</v>
      </c>
      <c r="C851" s="11" t="s">
        <v>7719</v>
      </c>
      <c r="D851" s="12">
        <v>2602.74620925</v>
      </c>
      <c r="E851">
        <f>COUNTIF($H$2:$H$2576,Tabla3[[#This Row],[Columna1]])</f>
        <v>0</v>
      </c>
      <c r="G851" t="s">
        <v>1143</v>
      </c>
      <c r="H851" t="s">
        <v>4734</v>
      </c>
    </row>
    <row r="852" spans="1:8" hidden="1">
      <c r="A852" s="11"/>
      <c r="B852">
        <f>COUNTIF($H$2:$H$2576,Tabla3[[#This Row],[Columna1]])</f>
        <v>0</v>
      </c>
      <c r="C852" s="11"/>
      <c r="D852" s="12">
        <v>0</v>
      </c>
      <c r="E852">
        <f>COUNTIF($H$2:$H$2576,Tabla3[[#This Row],[Columna1]])</f>
        <v>0</v>
      </c>
      <c r="G852" t="s">
        <v>1144</v>
      </c>
      <c r="H852" t="s">
        <v>4735</v>
      </c>
    </row>
    <row r="853" spans="1:8" hidden="1">
      <c r="A853" s="11"/>
      <c r="B853">
        <f>COUNTIF($H$2:$H$2576,Tabla3[[#This Row],[Columna1]])</f>
        <v>0</v>
      </c>
      <c r="C853" s="11" t="s">
        <v>7721</v>
      </c>
      <c r="D853" s="12">
        <v>0</v>
      </c>
      <c r="E853">
        <f>COUNTIF($H$2:$H$2576,Tabla3[[#This Row],[Columna1]])</f>
        <v>0</v>
      </c>
      <c r="G853" t="s">
        <v>1146</v>
      </c>
      <c r="H853" t="s">
        <v>4736</v>
      </c>
    </row>
    <row r="854" spans="1:8" hidden="1">
      <c r="A854" s="11" t="s">
        <v>7722</v>
      </c>
      <c r="B854">
        <f>COUNTIF($H$2:$H$2576,Tabla3[[#This Row],[Columna1]])</f>
        <v>0</v>
      </c>
      <c r="C854" s="11" t="s">
        <v>7723</v>
      </c>
      <c r="D854" s="12">
        <v>2414.5351559999999</v>
      </c>
      <c r="E854">
        <f>COUNTIF($H$2:$H$2576,Tabla3[[#This Row],[Columna1]])</f>
        <v>0</v>
      </c>
      <c r="G854" t="s">
        <v>1147</v>
      </c>
      <c r="H854" t="s">
        <v>4737</v>
      </c>
    </row>
    <row r="855" spans="1:8" hidden="1">
      <c r="A855" s="11" t="s">
        <v>7724</v>
      </c>
      <c r="B855">
        <f>COUNTIF($H$2:$H$2576,Tabla3[[#This Row],[Columna1]])</f>
        <v>0</v>
      </c>
      <c r="C855" s="11" t="s">
        <v>7725</v>
      </c>
      <c r="D855" s="12">
        <v>2383.485588</v>
      </c>
      <c r="E855">
        <f>COUNTIF($H$2:$H$2576,Tabla3[[#This Row],[Columna1]])</f>
        <v>0</v>
      </c>
      <c r="G855" t="s">
        <v>1148</v>
      </c>
      <c r="H855" t="s">
        <v>4738</v>
      </c>
    </row>
    <row r="856" spans="1:8" hidden="1">
      <c r="A856" s="11" t="s">
        <v>7726</v>
      </c>
      <c r="B856">
        <f>COUNTIF($H$2:$H$2576,Tabla3[[#This Row],[Columna1]])</f>
        <v>0</v>
      </c>
      <c r="C856" s="11" t="s">
        <v>7727</v>
      </c>
      <c r="D856" s="12">
        <v>2502.8862705000001</v>
      </c>
      <c r="E856">
        <f>COUNTIF($H$2:$H$2576,Tabla3[[#This Row],[Columna1]])</f>
        <v>0</v>
      </c>
      <c r="G856" t="s">
        <v>1149</v>
      </c>
      <c r="H856" t="s">
        <v>4739</v>
      </c>
    </row>
    <row r="857" spans="1:8" hidden="1">
      <c r="A857" s="11" t="s">
        <v>7728</v>
      </c>
      <c r="B857">
        <f>COUNTIF($H$2:$H$2576,Tabla3[[#This Row],[Columna1]])</f>
        <v>0</v>
      </c>
      <c r="C857" s="11" t="s">
        <v>7729</v>
      </c>
      <c r="D857" s="12">
        <v>2641.2257519999998</v>
      </c>
      <c r="E857">
        <f>COUNTIF($H$2:$H$2576,Tabla3[[#This Row],[Columna1]])</f>
        <v>0</v>
      </c>
      <c r="G857" t="s">
        <v>1150</v>
      </c>
      <c r="H857" t="s">
        <v>4740</v>
      </c>
    </row>
    <row r="858" spans="1:8" hidden="1">
      <c r="A858" s="11"/>
      <c r="B858">
        <f>COUNTIF($H$2:$H$2576,Tabla3[[#This Row],[Columna1]])</f>
        <v>0</v>
      </c>
      <c r="C858" s="11"/>
      <c r="D858" s="12">
        <v>0</v>
      </c>
      <c r="E858">
        <f>COUNTIF($H$2:$H$2576,Tabla3[[#This Row],[Columna1]])</f>
        <v>0</v>
      </c>
      <c r="G858" t="s">
        <v>1151</v>
      </c>
      <c r="H858" t="s">
        <v>4741</v>
      </c>
    </row>
    <row r="859" spans="1:8" hidden="1">
      <c r="A859" s="11"/>
      <c r="B859">
        <f>COUNTIF($H$2:$H$2576,Tabla3[[#This Row],[Columna1]])</f>
        <v>0</v>
      </c>
      <c r="C859" s="11" t="s">
        <v>7730</v>
      </c>
      <c r="D859" s="12">
        <v>0</v>
      </c>
      <c r="E859">
        <f>COUNTIF($H$2:$H$2576,Tabla3[[#This Row],[Columna1]])</f>
        <v>0</v>
      </c>
      <c r="G859" t="s">
        <v>1152</v>
      </c>
      <c r="H859" t="s">
        <v>4742</v>
      </c>
    </row>
    <row r="860" spans="1:8">
      <c r="A860" s="11" t="s">
        <v>4035</v>
      </c>
      <c r="B860">
        <f>COUNTIF($H$2:$H$2576,Tabla3[[#This Row],[Columna1]])</f>
        <v>1</v>
      </c>
      <c r="C860" s="11" t="s">
        <v>418</v>
      </c>
      <c r="D860" s="12">
        <v>642.18520575000002</v>
      </c>
      <c r="E860">
        <f>COUNTIF($H$2:$H$2576,Tabla3[[#This Row],[Columna1]])</f>
        <v>1</v>
      </c>
      <c r="G860" t="s">
        <v>1153</v>
      </c>
      <c r="H860" t="s">
        <v>4743</v>
      </c>
    </row>
    <row r="861" spans="1:8" hidden="1">
      <c r="A861" s="11"/>
      <c r="B861">
        <f>COUNTIF($H$2:$H$2576,Tabla3[[#This Row],[Columna1]])</f>
        <v>0</v>
      </c>
      <c r="C861" s="11"/>
      <c r="D861" s="12">
        <v>0</v>
      </c>
      <c r="E861">
        <f>COUNTIF($H$2:$H$2576,Tabla3[[#This Row],[Columna1]])</f>
        <v>0</v>
      </c>
      <c r="G861" t="s">
        <v>1154</v>
      </c>
      <c r="H861" t="s">
        <v>4744</v>
      </c>
    </row>
    <row r="862" spans="1:8" hidden="1">
      <c r="A862" s="11"/>
      <c r="B862">
        <f>COUNTIF($H$2:$H$2576,Tabla3[[#This Row],[Columna1]])</f>
        <v>0</v>
      </c>
      <c r="C862" s="11" t="s">
        <v>7731</v>
      </c>
      <c r="D862" s="12">
        <v>0</v>
      </c>
      <c r="E862">
        <f>COUNTIF($H$2:$H$2576,Tabla3[[#This Row],[Columna1]])</f>
        <v>0</v>
      </c>
      <c r="G862" t="s">
        <v>1155</v>
      </c>
      <c r="H862" t="s">
        <v>4745</v>
      </c>
    </row>
    <row r="863" spans="1:8" hidden="1">
      <c r="A863" s="11" t="s">
        <v>7732</v>
      </c>
      <c r="B863">
        <f>COUNTIF($H$2:$H$2576,Tabla3[[#This Row],[Columna1]])</f>
        <v>0</v>
      </c>
      <c r="C863" s="11" t="s">
        <v>7733</v>
      </c>
      <c r="D863" s="12">
        <v>884.13105824999991</v>
      </c>
      <c r="E863">
        <f>COUNTIF($H$2:$H$2576,Tabla3[[#This Row],[Columna1]])</f>
        <v>0</v>
      </c>
      <c r="G863" t="s">
        <v>1157</v>
      </c>
      <c r="H863" t="s">
        <v>4746</v>
      </c>
    </row>
    <row r="864" spans="1:8" hidden="1">
      <c r="A864" s="11" t="s">
        <v>7734</v>
      </c>
      <c r="B864">
        <f>COUNTIF($H$2:$H$2576,Tabla3[[#This Row],[Columna1]])</f>
        <v>0</v>
      </c>
      <c r="C864" s="11" t="s">
        <v>7735</v>
      </c>
      <c r="D864" s="12">
        <v>826.37131499999987</v>
      </c>
      <c r="E864">
        <f>COUNTIF($H$2:$H$2576,Tabla3[[#This Row],[Columna1]])</f>
        <v>0</v>
      </c>
      <c r="G864" t="s">
        <v>1158</v>
      </c>
      <c r="H864" t="s">
        <v>4747</v>
      </c>
    </row>
    <row r="865" spans="1:8" hidden="1">
      <c r="A865" s="11" t="s">
        <v>7736</v>
      </c>
      <c r="B865">
        <f>COUNTIF($H$2:$H$2576,Tabla3[[#This Row],[Columna1]])</f>
        <v>0</v>
      </c>
      <c r="C865" s="11" t="s">
        <v>7737</v>
      </c>
      <c r="D865" s="12">
        <v>770.78576024999995</v>
      </c>
      <c r="E865">
        <f>COUNTIF($H$2:$H$2576,Tabla3[[#This Row],[Columna1]])</f>
        <v>0</v>
      </c>
      <c r="G865" t="s">
        <v>1159</v>
      </c>
      <c r="H865" t="s">
        <v>4748</v>
      </c>
    </row>
    <row r="866" spans="1:8" hidden="1">
      <c r="A866" s="11" t="s">
        <v>7738</v>
      </c>
      <c r="B866">
        <f>COUNTIF($H$2:$H$2576,Tabla3[[#This Row],[Columna1]])</f>
        <v>0</v>
      </c>
      <c r="C866" s="11" t="s">
        <v>7739</v>
      </c>
      <c r="D866" s="12">
        <v>737.37333450000006</v>
      </c>
      <c r="E866">
        <f>COUNTIF($H$2:$H$2576,Tabla3[[#This Row],[Columna1]])</f>
        <v>0</v>
      </c>
      <c r="G866" t="s">
        <v>1160</v>
      </c>
      <c r="H866" t="s">
        <v>4749</v>
      </c>
    </row>
    <row r="867" spans="1:8" hidden="1">
      <c r="A867" s="11" t="s">
        <v>7740</v>
      </c>
      <c r="B867">
        <f>COUNTIF($H$2:$H$2576,Tabla3[[#This Row],[Columna1]])</f>
        <v>0</v>
      </c>
      <c r="C867" s="11" t="s">
        <v>7741</v>
      </c>
      <c r="D867" s="12">
        <v>681.32958299999996</v>
      </c>
      <c r="E867">
        <f>COUNTIF($H$2:$H$2576,Tabla3[[#This Row],[Columna1]])</f>
        <v>0</v>
      </c>
      <c r="G867" t="s">
        <v>1161</v>
      </c>
      <c r="H867" t="s">
        <v>4750</v>
      </c>
    </row>
    <row r="868" spans="1:8" hidden="1">
      <c r="A868" s="11" t="s">
        <v>7742</v>
      </c>
      <c r="B868">
        <f>COUNTIF($H$2:$H$2576,Tabla3[[#This Row],[Columna1]])</f>
        <v>0</v>
      </c>
      <c r="C868" s="11" t="s">
        <v>7743</v>
      </c>
      <c r="D868" s="12">
        <v>657.28773000000001</v>
      </c>
      <c r="E868">
        <f>COUNTIF($H$2:$H$2576,Tabla3[[#This Row],[Columna1]])</f>
        <v>0</v>
      </c>
      <c r="G868" t="s">
        <v>1162</v>
      </c>
      <c r="H868" t="s">
        <v>4751</v>
      </c>
    </row>
    <row r="869" spans="1:8" hidden="1">
      <c r="A869" s="11" t="s">
        <v>7744</v>
      </c>
      <c r="B869">
        <f>COUNTIF($H$2:$H$2576,Tabla3[[#This Row],[Columna1]])</f>
        <v>0</v>
      </c>
      <c r="C869" s="11" t="s">
        <v>7745</v>
      </c>
      <c r="D869" s="12">
        <v>633.86579024999992</v>
      </c>
      <c r="E869">
        <f>COUNTIF($H$2:$H$2576,Tabla3[[#This Row],[Columna1]])</f>
        <v>0</v>
      </c>
      <c r="G869" t="s">
        <v>1163</v>
      </c>
      <c r="H869" t="s">
        <v>4752</v>
      </c>
    </row>
    <row r="870" spans="1:8" hidden="1">
      <c r="A870" s="11" t="s">
        <v>7746</v>
      </c>
      <c r="B870">
        <f>COUNTIF($H$2:$H$2576,Tabla3[[#This Row],[Columna1]])</f>
        <v>0</v>
      </c>
      <c r="C870" s="11" t="s">
        <v>7747</v>
      </c>
      <c r="D870" s="12">
        <v>356.89933124999999</v>
      </c>
      <c r="E870">
        <f>COUNTIF($H$2:$H$2576,Tabla3[[#This Row],[Columna1]])</f>
        <v>0</v>
      </c>
      <c r="G870" t="s">
        <v>1164</v>
      </c>
      <c r="H870" t="s">
        <v>4753</v>
      </c>
    </row>
    <row r="871" spans="1:8" hidden="1">
      <c r="A871" s="11" t="s">
        <v>7748</v>
      </c>
      <c r="B871">
        <f>COUNTIF($H$2:$H$2576,Tabla3[[#This Row],[Columna1]])</f>
        <v>0</v>
      </c>
      <c r="C871" s="11" t="s">
        <v>7749</v>
      </c>
      <c r="D871" s="12">
        <v>334.88791874999998</v>
      </c>
      <c r="E871">
        <f>COUNTIF($H$2:$H$2576,Tabla3[[#This Row],[Columna1]])</f>
        <v>0</v>
      </c>
      <c r="G871" t="s">
        <v>1169</v>
      </c>
      <c r="H871" t="s">
        <v>4758</v>
      </c>
    </row>
    <row r="872" spans="1:8" hidden="1">
      <c r="A872" s="11" t="s">
        <v>7750</v>
      </c>
      <c r="B872">
        <f>COUNTIF($H$2:$H$2576,Tabla3[[#This Row],[Columna1]])</f>
        <v>0</v>
      </c>
      <c r="C872" s="11" t="s">
        <v>7751</v>
      </c>
      <c r="D872" s="12">
        <v>302.88602025</v>
      </c>
      <c r="E872">
        <f>COUNTIF($H$2:$H$2576,Tabla3[[#This Row],[Columna1]])</f>
        <v>0</v>
      </c>
      <c r="G872" t="s">
        <v>1170</v>
      </c>
      <c r="H872" t="s">
        <v>4759</v>
      </c>
    </row>
    <row r="873" spans="1:8" hidden="1">
      <c r="A873" s="11" t="s">
        <v>7752</v>
      </c>
      <c r="B873">
        <f>COUNTIF($H$2:$H$2576,Tabla3[[#This Row],[Columna1]])</f>
        <v>0</v>
      </c>
      <c r="C873" s="11" t="s">
        <v>7753</v>
      </c>
      <c r="D873" s="12">
        <v>231.78466574999996</v>
      </c>
      <c r="E873">
        <f>COUNTIF($H$2:$H$2576,Tabla3[[#This Row],[Columna1]])</f>
        <v>0</v>
      </c>
      <c r="G873" t="s">
        <v>1171</v>
      </c>
      <c r="H873" t="s">
        <v>4760</v>
      </c>
    </row>
    <row r="874" spans="1:8" hidden="1">
      <c r="A874" s="11" t="s">
        <v>7754</v>
      </c>
      <c r="B874">
        <f>COUNTIF($H$2:$H$2576,Tabla3[[#This Row],[Columna1]])</f>
        <v>0</v>
      </c>
      <c r="C874" s="11" t="s">
        <v>7755</v>
      </c>
      <c r="D874" s="12">
        <v>279.31134824999992</v>
      </c>
      <c r="E874">
        <f>COUNTIF($H$2:$H$2576,Tabla3[[#This Row],[Columna1]])</f>
        <v>0</v>
      </c>
      <c r="G874" t="s">
        <v>1172</v>
      </c>
      <c r="H874" t="s">
        <v>4761</v>
      </c>
    </row>
    <row r="875" spans="1:8" hidden="1">
      <c r="A875" s="11" t="s">
        <v>7756</v>
      </c>
      <c r="B875">
        <f>COUNTIF($H$2:$H$2576,Tabla3[[#This Row],[Columna1]])</f>
        <v>0</v>
      </c>
      <c r="C875" s="11" t="s">
        <v>7757</v>
      </c>
      <c r="D875" s="12">
        <v>267.91033499999998</v>
      </c>
      <c r="E875">
        <f>COUNTIF($H$2:$H$2576,Tabla3[[#This Row],[Columna1]])</f>
        <v>0</v>
      </c>
      <c r="G875" t="s">
        <v>1173</v>
      </c>
      <c r="H875" t="s">
        <v>4762</v>
      </c>
    </row>
    <row r="876" spans="1:8" hidden="1">
      <c r="A876" s="11" t="s">
        <v>7758</v>
      </c>
      <c r="B876">
        <f>COUNTIF($H$2:$H$2576,Tabla3[[#This Row],[Columna1]])</f>
        <v>0</v>
      </c>
      <c r="C876" s="11" t="s">
        <v>7759</v>
      </c>
      <c r="D876" s="12">
        <v>246.98601675</v>
      </c>
      <c r="E876">
        <f>COUNTIF($H$2:$H$2576,Tabla3[[#This Row],[Columna1]])</f>
        <v>0</v>
      </c>
      <c r="G876" t="s">
        <v>1174</v>
      </c>
      <c r="H876" t="s">
        <v>4763</v>
      </c>
    </row>
    <row r="877" spans="1:8" hidden="1">
      <c r="A877" s="11" t="s">
        <v>7760</v>
      </c>
      <c r="B877">
        <f>COUNTIF($H$2:$H$2576,Tabla3[[#This Row],[Columna1]])</f>
        <v>0</v>
      </c>
      <c r="C877" s="11" t="s">
        <v>7761</v>
      </c>
      <c r="D877" s="12">
        <v>525.04855424999994</v>
      </c>
      <c r="E877">
        <f>COUNTIF($H$2:$H$2576,Tabla3[[#This Row],[Columna1]])</f>
        <v>0</v>
      </c>
      <c r="G877" t="s">
        <v>1175</v>
      </c>
      <c r="H877" t="s">
        <v>4764</v>
      </c>
    </row>
    <row r="878" spans="1:8" hidden="1">
      <c r="A878" s="11" t="s">
        <v>7762</v>
      </c>
      <c r="B878">
        <f>COUNTIF($H$2:$H$2576,Tabla3[[#This Row],[Columna1]])</f>
        <v>0</v>
      </c>
      <c r="C878" s="11" t="s">
        <v>7763</v>
      </c>
      <c r="D878" s="12">
        <v>502.2555119999999</v>
      </c>
      <c r="E878">
        <f>COUNTIF($H$2:$H$2576,Tabla3[[#This Row],[Columna1]])</f>
        <v>0</v>
      </c>
      <c r="G878" t="s">
        <v>1176</v>
      </c>
      <c r="H878" t="s">
        <v>4765</v>
      </c>
    </row>
    <row r="879" spans="1:8" hidden="1">
      <c r="A879" s="11" t="s">
        <v>7764</v>
      </c>
      <c r="B879">
        <f>COUNTIF($H$2:$H$2576,Tabla3[[#This Row],[Columna1]])</f>
        <v>0</v>
      </c>
      <c r="C879" s="11" t="s">
        <v>7765</v>
      </c>
      <c r="D879" s="12">
        <v>473.9910615</v>
      </c>
      <c r="E879">
        <f>COUNTIF($H$2:$H$2576,Tabla3[[#This Row],[Columna1]])</f>
        <v>0</v>
      </c>
      <c r="G879" t="s">
        <v>1178</v>
      </c>
      <c r="H879" t="s">
        <v>4766</v>
      </c>
    </row>
    <row r="880" spans="1:8" hidden="1">
      <c r="A880" s="11" t="s">
        <v>7766</v>
      </c>
      <c r="B880">
        <f>COUNTIF($H$2:$H$2576,Tabla3[[#This Row],[Columna1]])</f>
        <v>0</v>
      </c>
      <c r="C880" s="11" t="s">
        <v>7767</v>
      </c>
      <c r="D880" s="12">
        <v>427.62334725000005</v>
      </c>
      <c r="E880">
        <f>COUNTIF($H$2:$H$2576,Tabla3[[#This Row],[Columna1]])</f>
        <v>0</v>
      </c>
      <c r="G880" t="s">
        <v>1179</v>
      </c>
      <c r="H880" t="s">
        <v>4767</v>
      </c>
    </row>
    <row r="881" spans="1:8" hidden="1">
      <c r="A881" s="11" t="s">
        <v>7768</v>
      </c>
      <c r="B881">
        <f>COUNTIF($H$2:$H$2576,Tabla3[[#This Row],[Columna1]])</f>
        <v>0</v>
      </c>
      <c r="C881" s="11" t="s">
        <v>7769</v>
      </c>
      <c r="D881" s="12">
        <v>391.56056775000002</v>
      </c>
      <c r="E881">
        <f>COUNTIF($H$2:$H$2576,Tabla3[[#This Row],[Columna1]])</f>
        <v>0</v>
      </c>
      <c r="G881" t="s">
        <v>1180</v>
      </c>
      <c r="H881" t="s">
        <v>4768</v>
      </c>
    </row>
    <row r="882" spans="1:8" hidden="1">
      <c r="A882" s="11" t="s">
        <v>7770</v>
      </c>
      <c r="B882">
        <f>COUNTIF($H$2:$H$2576,Tabla3[[#This Row],[Columna1]])</f>
        <v>0</v>
      </c>
      <c r="C882" s="11" t="s">
        <v>7771</v>
      </c>
      <c r="D882" s="12">
        <v>374.39166600000004</v>
      </c>
      <c r="E882">
        <f>COUNTIF($H$2:$H$2576,Tabla3[[#This Row],[Columna1]])</f>
        <v>0</v>
      </c>
      <c r="G882" t="s">
        <v>1181</v>
      </c>
      <c r="H882" t="s">
        <v>4769</v>
      </c>
    </row>
    <row r="883" spans="1:8" hidden="1">
      <c r="A883" s="11" t="s">
        <v>7772</v>
      </c>
      <c r="B883">
        <f>COUNTIF($H$2:$H$2576,Tabla3[[#This Row],[Columna1]])</f>
        <v>0</v>
      </c>
      <c r="C883" s="11" t="s">
        <v>7773</v>
      </c>
      <c r="D883" s="12">
        <v>374.39166600000004</v>
      </c>
      <c r="E883">
        <f>COUNTIF($H$2:$H$2576,Tabla3[[#This Row],[Columna1]])</f>
        <v>0</v>
      </c>
      <c r="G883" t="s">
        <v>1187</v>
      </c>
      <c r="H883" t="s">
        <v>4771</v>
      </c>
    </row>
    <row r="884" spans="1:8" hidden="1">
      <c r="A884" s="11" t="s">
        <v>7774</v>
      </c>
      <c r="B884">
        <f>COUNTIF($H$2:$H$2576,Tabla3[[#This Row],[Columna1]])</f>
        <v>0</v>
      </c>
      <c r="C884" s="11" t="s">
        <v>7775</v>
      </c>
      <c r="D884" s="12">
        <v>567.66983625000012</v>
      </c>
      <c r="E884">
        <f>COUNTIF($H$2:$H$2576,Tabla3[[#This Row],[Columna1]])</f>
        <v>0</v>
      </c>
      <c r="G884" t="s">
        <v>1188</v>
      </c>
      <c r="H884" t="s">
        <v>4772</v>
      </c>
    </row>
    <row r="885" spans="1:8" hidden="1">
      <c r="A885" s="11" t="s">
        <v>7776</v>
      </c>
      <c r="B885">
        <f>COUNTIF($H$2:$H$2576,Tabla3[[#This Row],[Columna1]])</f>
        <v>0</v>
      </c>
      <c r="C885" s="11" t="s">
        <v>7777</v>
      </c>
      <c r="D885" s="12">
        <v>509.74837649999995</v>
      </c>
      <c r="E885">
        <f>COUNTIF($H$2:$H$2576,Tabla3[[#This Row],[Columna1]])</f>
        <v>0</v>
      </c>
      <c r="G885" t="s">
        <v>1192</v>
      </c>
      <c r="H885" t="s">
        <v>4774</v>
      </c>
    </row>
    <row r="886" spans="1:8" hidden="1">
      <c r="A886" s="11" t="s">
        <v>7778</v>
      </c>
      <c r="B886">
        <f>COUNTIF($H$2:$H$2576,Tabla3[[#This Row],[Columna1]])</f>
        <v>0</v>
      </c>
      <c r="C886" s="11" t="s">
        <v>7779</v>
      </c>
      <c r="D886" s="12">
        <v>501.94106325000007</v>
      </c>
      <c r="E886">
        <f>COUNTIF($H$2:$H$2576,Tabla3[[#This Row],[Columna1]])</f>
        <v>0</v>
      </c>
      <c r="G886" t="s">
        <v>11115</v>
      </c>
      <c r="H886" t="s">
        <v>4777</v>
      </c>
    </row>
    <row r="887" spans="1:8" hidden="1">
      <c r="A887" s="11" t="s">
        <v>7780</v>
      </c>
      <c r="B887">
        <f>COUNTIF($H$2:$H$2576,Tabla3[[#This Row],[Columna1]])</f>
        <v>0</v>
      </c>
      <c r="C887" s="11" t="s">
        <v>7781</v>
      </c>
      <c r="D887" s="12">
        <v>408.10955624999997</v>
      </c>
      <c r="E887">
        <f>COUNTIF($H$2:$H$2576,Tabla3[[#This Row],[Columna1]])</f>
        <v>0</v>
      </c>
      <c r="G887" t="s">
        <v>11116</v>
      </c>
      <c r="H887" t="s">
        <v>4776</v>
      </c>
    </row>
    <row r="888" spans="1:8" hidden="1">
      <c r="A888" s="11" t="s">
        <v>7782</v>
      </c>
      <c r="B888">
        <f>COUNTIF($H$2:$H$2576,Tabla3[[#This Row],[Columna1]])</f>
        <v>0</v>
      </c>
      <c r="C888" s="11" t="s">
        <v>7783</v>
      </c>
      <c r="D888" s="12">
        <v>427.62334725000005</v>
      </c>
      <c r="E888">
        <f>COUNTIF($H$2:$H$2576,Tabla3[[#This Row],[Columna1]])</f>
        <v>0</v>
      </c>
      <c r="G888" t="s">
        <v>1196</v>
      </c>
      <c r="H888" t="s">
        <v>4778</v>
      </c>
    </row>
    <row r="889" spans="1:8" hidden="1">
      <c r="A889" s="11" t="s">
        <v>7784</v>
      </c>
      <c r="B889">
        <f>COUNTIF($H$2:$H$2576,Tabla3[[#This Row],[Columna1]])</f>
        <v>0</v>
      </c>
      <c r="C889" s="11" t="s">
        <v>7785</v>
      </c>
      <c r="D889" s="12">
        <v>409.67281574999998</v>
      </c>
      <c r="E889">
        <f>COUNTIF($H$2:$H$2576,Tabla3[[#This Row],[Columna1]])</f>
        <v>0</v>
      </c>
      <c r="G889" t="s">
        <v>1197</v>
      </c>
      <c r="H889" t="s">
        <v>4779</v>
      </c>
    </row>
    <row r="890" spans="1:8" hidden="1">
      <c r="A890" s="11" t="s">
        <v>7786</v>
      </c>
      <c r="B890">
        <f>COUNTIF($H$2:$H$2576,Tabla3[[#This Row],[Columna1]])</f>
        <v>0</v>
      </c>
      <c r="C890" s="11" t="s">
        <v>7787</v>
      </c>
      <c r="D890" s="12">
        <v>391.40783550000003</v>
      </c>
      <c r="E890">
        <f>COUNTIF($H$2:$H$2576,Tabla3[[#This Row],[Columna1]])</f>
        <v>0</v>
      </c>
      <c r="G890" t="s">
        <v>1198</v>
      </c>
      <c r="H890" t="s">
        <v>4780</v>
      </c>
    </row>
    <row r="891" spans="1:8" hidden="1">
      <c r="A891" s="11" t="s">
        <v>7788</v>
      </c>
      <c r="B891">
        <f>COUNTIF($H$2:$H$2576,Tabla3[[#This Row],[Columna1]])</f>
        <v>0</v>
      </c>
      <c r="C891" s="11" t="s">
        <v>7789</v>
      </c>
      <c r="D891" s="12">
        <v>567.66983625000012</v>
      </c>
      <c r="E891">
        <f>COUNTIF($H$2:$H$2576,Tabla3[[#This Row],[Columna1]])</f>
        <v>0</v>
      </c>
      <c r="G891" t="s">
        <v>1199</v>
      </c>
      <c r="H891" t="s">
        <v>4781</v>
      </c>
    </row>
    <row r="892" spans="1:8" hidden="1">
      <c r="A892" s="11" t="s">
        <v>7790</v>
      </c>
      <c r="B892">
        <f>COUNTIF($H$2:$H$2576,Tabla3[[#This Row],[Columna1]])</f>
        <v>0</v>
      </c>
      <c r="C892" s="11" t="s">
        <v>7791</v>
      </c>
      <c r="D892" s="12">
        <v>509.74837649999995</v>
      </c>
      <c r="E892">
        <f>COUNTIF($H$2:$H$2576,Tabla3[[#This Row],[Columna1]])</f>
        <v>0</v>
      </c>
      <c r="G892" t="s">
        <v>1200</v>
      </c>
      <c r="H892" t="s">
        <v>4782</v>
      </c>
    </row>
    <row r="893" spans="1:8" hidden="1">
      <c r="A893" s="11" t="s">
        <v>7792</v>
      </c>
      <c r="B893">
        <f>COUNTIF($H$2:$H$2576,Tabla3[[#This Row],[Columna1]])</f>
        <v>0</v>
      </c>
      <c r="C893" s="11" t="s">
        <v>7793</v>
      </c>
      <c r="D893" s="12">
        <v>502.2555119999999</v>
      </c>
      <c r="E893">
        <f>COUNTIF($H$2:$H$2576,Tabla3[[#This Row],[Columna1]])</f>
        <v>0</v>
      </c>
      <c r="G893" t="s">
        <v>11590</v>
      </c>
      <c r="H893" t="s">
        <v>4783</v>
      </c>
    </row>
    <row r="894" spans="1:8" hidden="1">
      <c r="A894" s="11" t="s">
        <v>7794</v>
      </c>
      <c r="B894">
        <f>COUNTIF($H$2:$H$2576,Tabla3[[#This Row],[Columna1]])</f>
        <v>0</v>
      </c>
      <c r="C894" s="11" t="s">
        <v>7795</v>
      </c>
      <c r="D894" s="12">
        <v>467.12709450000006</v>
      </c>
      <c r="E894">
        <f>COUNTIF($H$2:$H$2576,Tabla3[[#This Row],[Columna1]])</f>
        <v>0</v>
      </c>
      <c r="G894" t="s">
        <v>1208</v>
      </c>
      <c r="H894" t="s">
        <v>4790</v>
      </c>
    </row>
    <row r="895" spans="1:8" hidden="1">
      <c r="A895" s="11" t="s">
        <v>7796</v>
      </c>
      <c r="B895">
        <f>COUNTIF($H$2:$H$2576,Tabla3[[#This Row],[Columna1]])</f>
        <v>0</v>
      </c>
      <c r="C895" s="11" t="s">
        <v>7797</v>
      </c>
      <c r="D895" s="12">
        <v>428.40497700000003</v>
      </c>
      <c r="E895">
        <f>COUNTIF($H$2:$H$2576,Tabla3[[#This Row],[Columna1]])</f>
        <v>0</v>
      </c>
      <c r="G895" t="s">
        <v>1209</v>
      </c>
      <c r="H895" t="s">
        <v>4791</v>
      </c>
    </row>
    <row r="896" spans="1:8" hidden="1">
      <c r="A896" s="11" t="s">
        <v>7798</v>
      </c>
      <c r="B896">
        <f>COUNTIF($H$2:$H$2576,Tabla3[[#This Row],[Columna1]])</f>
        <v>0</v>
      </c>
      <c r="C896" s="11" t="s">
        <v>7799</v>
      </c>
      <c r="D896" s="12">
        <v>410.13999674999991</v>
      </c>
      <c r="E896">
        <f>COUNTIF($H$2:$H$2576,Tabla3[[#This Row],[Columna1]])</f>
        <v>0</v>
      </c>
      <c r="G896" t="s">
        <v>1210</v>
      </c>
      <c r="H896" t="s">
        <v>4792</v>
      </c>
    </row>
    <row r="897" spans="1:8" hidden="1">
      <c r="A897" s="11" t="s">
        <v>7800</v>
      </c>
      <c r="B897">
        <f>COUNTIF($H$2:$H$2576,Tabla3[[#This Row],[Columna1]])</f>
        <v>0</v>
      </c>
      <c r="C897" s="11" t="s">
        <v>7801</v>
      </c>
      <c r="D897" s="12">
        <v>391.40783550000003</v>
      </c>
      <c r="E897">
        <f>COUNTIF($H$2:$H$2576,Tabla3[[#This Row],[Columna1]])</f>
        <v>0</v>
      </c>
      <c r="G897" t="s">
        <v>1211</v>
      </c>
      <c r="H897" t="s">
        <v>4793</v>
      </c>
    </row>
    <row r="898" spans="1:8" hidden="1">
      <c r="A898" s="11"/>
      <c r="B898">
        <f>COUNTIF($H$2:$H$2576,Tabla3[[#This Row],[Columna1]])</f>
        <v>0</v>
      </c>
      <c r="C898" s="11"/>
      <c r="D898" s="12">
        <v>0</v>
      </c>
      <c r="E898">
        <f>COUNTIF($H$2:$H$2576,Tabla3[[#This Row],[Columna1]])</f>
        <v>0</v>
      </c>
      <c r="G898" t="s">
        <v>1212</v>
      </c>
      <c r="H898" t="s">
        <v>4794</v>
      </c>
    </row>
    <row r="899" spans="1:8" hidden="1">
      <c r="A899" s="11"/>
      <c r="B899">
        <f>COUNTIF($H$2:$H$2576,Tabla3[[#This Row],[Columna1]])</f>
        <v>0</v>
      </c>
      <c r="C899" s="11" t="s">
        <v>7802</v>
      </c>
      <c r="D899" s="12">
        <v>0</v>
      </c>
      <c r="E899">
        <f>COUNTIF($H$2:$H$2576,Tabla3[[#This Row],[Columna1]])</f>
        <v>0</v>
      </c>
      <c r="G899" t="s">
        <v>1213</v>
      </c>
      <c r="H899" t="s">
        <v>4795</v>
      </c>
    </row>
    <row r="900" spans="1:8" hidden="1">
      <c r="A900" s="11" t="s">
        <v>7803</v>
      </c>
      <c r="B900">
        <f>COUNTIF($H$2:$H$2576,Tabla3[[#This Row],[Columna1]])</f>
        <v>0</v>
      </c>
      <c r="C900" s="11" t="s">
        <v>7804</v>
      </c>
      <c r="D900" s="12">
        <v>563.25856950000002</v>
      </c>
      <c r="E900">
        <f>COUNTIF($H$2:$H$2576,Tabla3[[#This Row],[Columna1]])</f>
        <v>0</v>
      </c>
      <c r="G900" t="s">
        <v>1214</v>
      </c>
      <c r="H900" t="s">
        <v>4796</v>
      </c>
    </row>
    <row r="901" spans="1:8" hidden="1">
      <c r="A901" s="11" t="s">
        <v>7805</v>
      </c>
      <c r="B901">
        <f>COUNTIF($H$2:$H$2576,Tabla3[[#This Row],[Columna1]])</f>
        <v>0</v>
      </c>
      <c r="C901" s="11" t="s">
        <v>7806</v>
      </c>
      <c r="D901" s="12">
        <v>563.28552224999999</v>
      </c>
      <c r="E901">
        <f>COUNTIF($H$2:$H$2576,Tabla3[[#This Row],[Columna1]])</f>
        <v>0</v>
      </c>
      <c r="G901" t="s">
        <v>1215</v>
      </c>
      <c r="H901" t="s">
        <v>4797</v>
      </c>
    </row>
    <row r="902" spans="1:8" hidden="1">
      <c r="A902" s="11" t="s">
        <v>7807</v>
      </c>
      <c r="B902">
        <f>COUNTIF($H$2:$H$2576,Tabla3[[#This Row],[Columna1]])</f>
        <v>0</v>
      </c>
      <c r="C902" s="11" t="s">
        <v>7808</v>
      </c>
      <c r="D902" s="12">
        <v>798.61896674999991</v>
      </c>
      <c r="E902">
        <f>COUNTIF($H$2:$H$2576,Tabla3[[#This Row],[Columna1]])</f>
        <v>0</v>
      </c>
      <c r="G902" t="s">
        <v>1216</v>
      </c>
      <c r="H902" t="s">
        <v>4798</v>
      </c>
    </row>
    <row r="903" spans="1:8" hidden="1">
      <c r="A903" s="11" t="s">
        <v>7809</v>
      </c>
      <c r="B903">
        <f>COUNTIF($H$2:$H$2576,Tabla3[[#This Row],[Columna1]])</f>
        <v>0</v>
      </c>
      <c r="C903" s="11" t="s">
        <v>7810</v>
      </c>
      <c r="D903" s="12">
        <v>798.59201399999984</v>
      </c>
      <c r="E903">
        <f>COUNTIF($H$2:$H$2576,Tabla3[[#This Row],[Columna1]])</f>
        <v>0</v>
      </c>
      <c r="G903" t="s">
        <v>1217</v>
      </c>
      <c r="H903" t="s">
        <v>4799</v>
      </c>
    </row>
    <row r="904" spans="1:8" hidden="1">
      <c r="A904" s="11" t="s">
        <v>7811</v>
      </c>
      <c r="B904">
        <f>COUNTIF($H$2:$H$2576,Tabla3[[#This Row],[Columna1]])</f>
        <v>0</v>
      </c>
      <c r="C904" s="11" t="s">
        <v>7812</v>
      </c>
      <c r="D904" s="12">
        <v>696.22546950000003</v>
      </c>
      <c r="E904">
        <f>COUNTIF($H$2:$H$2576,Tabla3[[#This Row],[Columna1]])</f>
        <v>0</v>
      </c>
      <c r="G904" t="s">
        <v>1218</v>
      </c>
      <c r="H904" t="s">
        <v>4800</v>
      </c>
    </row>
    <row r="905" spans="1:8" hidden="1">
      <c r="A905" s="11" t="s">
        <v>7813</v>
      </c>
      <c r="B905">
        <f>COUNTIF($H$2:$H$2576,Tabla3[[#This Row],[Columna1]])</f>
        <v>0</v>
      </c>
      <c r="C905" s="11" t="s">
        <v>7814</v>
      </c>
      <c r="D905" s="12">
        <v>663.78334274999997</v>
      </c>
      <c r="E905">
        <f>COUNTIF($H$2:$H$2576,Tabla3[[#This Row],[Columna1]])</f>
        <v>0</v>
      </c>
      <c r="G905" t="s">
        <v>1219</v>
      </c>
      <c r="H905" t="s">
        <v>4801</v>
      </c>
    </row>
    <row r="906" spans="1:8" hidden="1">
      <c r="A906" s="11" t="s">
        <v>7815</v>
      </c>
      <c r="B906">
        <f>COUNTIF($H$2:$H$2576,Tabla3[[#This Row],[Columna1]])</f>
        <v>0</v>
      </c>
      <c r="C906" s="11" t="s">
        <v>7816</v>
      </c>
      <c r="D906" s="12">
        <v>611.80047224999998</v>
      </c>
      <c r="E906">
        <f>COUNTIF($H$2:$H$2576,Tabla3[[#This Row],[Columna1]])</f>
        <v>0</v>
      </c>
      <c r="G906" t="s">
        <v>1220</v>
      </c>
      <c r="H906" t="s">
        <v>4802</v>
      </c>
    </row>
    <row r="907" spans="1:8" hidden="1">
      <c r="A907" s="11" t="s">
        <v>7817</v>
      </c>
      <c r="B907">
        <f>COUNTIF($H$2:$H$2576,Tabla3[[#This Row],[Columna1]])</f>
        <v>0</v>
      </c>
      <c r="C907" s="11" t="s">
        <v>7818</v>
      </c>
      <c r="D907" s="12">
        <v>180.42170849999999</v>
      </c>
      <c r="E907">
        <f>COUNTIF($H$2:$H$2576,Tabla3[[#This Row],[Columna1]])</f>
        <v>0</v>
      </c>
      <c r="G907" t="s">
        <v>1221</v>
      </c>
      <c r="H907" t="s">
        <v>4803</v>
      </c>
    </row>
    <row r="908" spans="1:8" hidden="1">
      <c r="A908" s="11" t="s">
        <v>7819</v>
      </c>
      <c r="B908">
        <f>COUNTIF($H$2:$H$2576,Tabla3[[#This Row],[Columna1]])</f>
        <v>0</v>
      </c>
      <c r="C908" s="11" t="s">
        <v>7820</v>
      </c>
      <c r="D908" s="12">
        <v>218.00282625</v>
      </c>
      <c r="E908">
        <f>COUNTIF($H$2:$H$2576,Tabla3[[#This Row],[Columna1]])</f>
        <v>0</v>
      </c>
      <c r="G908" t="s">
        <v>1222</v>
      </c>
      <c r="H908" t="s">
        <v>4804</v>
      </c>
    </row>
    <row r="909" spans="1:8" hidden="1">
      <c r="A909" s="11" t="s">
        <v>7821</v>
      </c>
      <c r="B909">
        <f>COUNTIF($H$2:$H$2576,Tabla3[[#This Row],[Columna1]])</f>
        <v>0</v>
      </c>
      <c r="C909" s="11" t="s">
        <v>7822</v>
      </c>
      <c r="D909" s="12">
        <v>181.08654299999998</v>
      </c>
      <c r="E909">
        <f>COUNTIF($H$2:$H$2576,Tabla3[[#This Row],[Columna1]])</f>
        <v>0</v>
      </c>
      <c r="G909" t="s">
        <v>1223</v>
      </c>
      <c r="H909" t="s">
        <v>4805</v>
      </c>
    </row>
    <row r="910" spans="1:8" hidden="1">
      <c r="A910" s="11" t="s">
        <v>7823</v>
      </c>
      <c r="B910">
        <f>COUNTIF($H$2:$H$2576,Tabla3[[#This Row],[Columna1]])</f>
        <v>0</v>
      </c>
      <c r="C910" s="11" t="s">
        <v>7824</v>
      </c>
      <c r="D910" s="12">
        <v>225.8820135</v>
      </c>
      <c r="E910">
        <f>COUNTIF($H$2:$H$2576,Tabla3[[#This Row],[Columna1]])</f>
        <v>0</v>
      </c>
      <c r="G910" t="s">
        <v>1224</v>
      </c>
      <c r="H910" t="s">
        <v>4806</v>
      </c>
    </row>
    <row r="911" spans="1:8" hidden="1">
      <c r="A911" s="11" t="s">
        <v>7825</v>
      </c>
      <c r="B911">
        <f>COUNTIF($H$2:$H$2576,Tabla3[[#This Row],[Columna1]])</f>
        <v>0</v>
      </c>
      <c r="C911" s="11" t="s">
        <v>7826</v>
      </c>
      <c r="D911" s="12">
        <v>67.642418250000006</v>
      </c>
      <c r="E911">
        <f>COUNTIF($H$2:$H$2576,Tabla3[[#This Row],[Columna1]])</f>
        <v>0</v>
      </c>
      <c r="G911" t="s">
        <v>1225</v>
      </c>
      <c r="H911" t="s">
        <v>4807</v>
      </c>
    </row>
    <row r="912" spans="1:8" hidden="1">
      <c r="A912" s="11" t="s">
        <v>7827</v>
      </c>
      <c r="B912">
        <f>COUNTIF($H$2:$H$2576,Tabla3[[#This Row],[Columna1]])</f>
        <v>0</v>
      </c>
      <c r="C912" s="11" t="s">
        <v>7828</v>
      </c>
      <c r="D912" s="12">
        <v>327.00873150000001</v>
      </c>
      <c r="E912">
        <f>COUNTIF($H$2:$H$2576,Tabla3[[#This Row],[Columna1]])</f>
        <v>0</v>
      </c>
      <c r="G912" t="s">
        <v>1226</v>
      </c>
      <c r="H912" t="s">
        <v>4808</v>
      </c>
    </row>
    <row r="913" spans="1:8" hidden="1">
      <c r="A913" s="11" t="s">
        <v>7829</v>
      </c>
      <c r="B913">
        <f>COUNTIF($H$2:$H$2576,Tabla3[[#This Row],[Columna1]])</f>
        <v>0</v>
      </c>
      <c r="C913" s="11" t="s">
        <v>7830</v>
      </c>
      <c r="D913" s="12">
        <v>302.75125650000001</v>
      </c>
      <c r="E913">
        <f>COUNTIF($H$2:$H$2576,Tabla3[[#This Row],[Columna1]])</f>
        <v>0</v>
      </c>
      <c r="G913" t="s">
        <v>1227</v>
      </c>
      <c r="H913" t="s">
        <v>4809</v>
      </c>
    </row>
    <row r="914" spans="1:8" hidden="1">
      <c r="A914" s="11" t="s">
        <v>7831</v>
      </c>
      <c r="B914">
        <f>COUNTIF($H$2:$H$2576,Tabla3[[#This Row],[Columna1]])</f>
        <v>0</v>
      </c>
      <c r="C914" s="11" t="s">
        <v>7832</v>
      </c>
      <c r="D914" s="12">
        <v>277.55043525000002</v>
      </c>
      <c r="E914">
        <f>COUNTIF($H$2:$H$2576,Tabla3[[#This Row],[Columna1]])</f>
        <v>0</v>
      </c>
      <c r="G914" t="s">
        <v>1228</v>
      </c>
      <c r="H914" t="s">
        <v>4810</v>
      </c>
    </row>
    <row r="915" spans="1:8" hidden="1">
      <c r="A915" s="11" t="s">
        <v>7833</v>
      </c>
      <c r="B915">
        <f>COUNTIF($H$2:$H$2576,Tabla3[[#This Row],[Columna1]])</f>
        <v>0</v>
      </c>
      <c r="C915" s="11" t="s">
        <v>7834</v>
      </c>
      <c r="D915" s="12">
        <v>268.09900425000001</v>
      </c>
      <c r="E915">
        <f>COUNTIF($H$2:$H$2576,Tabla3[[#This Row],[Columna1]])</f>
        <v>0</v>
      </c>
      <c r="G915" t="s">
        <v>1229</v>
      </c>
      <c r="H915" t="s">
        <v>4811</v>
      </c>
    </row>
    <row r="916" spans="1:8" hidden="1">
      <c r="A916" s="11" t="s">
        <v>7835</v>
      </c>
      <c r="B916">
        <f>COUNTIF($H$2:$H$2576,Tabla3[[#This Row],[Columna1]])</f>
        <v>0</v>
      </c>
      <c r="C916" s="11" t="s">
        <v>7836</v>
      </c>
      <c r="D916" s="12">
        <v>257.98273874999995</v>
      </c>
      <c r="E916">
        <f>COUNTIF($H$2:$H$2576,Tabla3[[#This Row],[Columna1]])</f>
        <v>0</v>
      </c>
      <c r="G916" t="s">
        <v>1230</v>
      </c>
      <c r="H916" t="s">
        <v>4812</v>
      </c>
    </row>
    <row r="917" spans="1:8" hidden="1">
      <c r="A917" s="11" t="s">
        <v>7837</v>
      </c>
      <c r="B917">
        <f>COUNTIF($H$2:$H$2576,Tabla3[[#This Row],[Columna1]])</f>
        <v>0</v>
      </c>
      <c r="C917" s="11" t="s">
        <v>7838</v>
      </c>
      <c r="D917" s="12">
        <v>309.99256199999996</v>
      </c>
      <c r="E917">
        <f>COUNTIF($H$2:$H$2576,Tabla3[[#This Row],[Columna1]])</f>
        <v>0</v>
      </c>
      <c r="G917" t="s">
        <v>1231</v>
      </c>
      <c r="H917" t="s">
        <v>4813</v>
      </c>
    </row>
    <row r="918" spans="1:8" hidden="1">
      <c r="A918" s="11" t="s">
        <v>7839</v>
      </c>
      <c r="B918">
        <f>COUNTIF($H$2:$H$2576,Tabla3[[#This Row],[Columna1]])</f>
        <v>0</v>
      </c>
      <c r="C918" s="11" t="s">
        <v>7840</v>
      </c>
      <c r="D918" s="12">
        <v>309.99256199999996</v>
      </c>
      <c r="E918">
        <f>COUNTIF($H$2:$H$2576,Tabla3[[#This Row],[Columna1]])</f>
        <v>0</v>
      </c>
      <c r="G918" t="s">
        <v>1232</v>
      </c>
      <c r="H918" t="s">
        <v>4814</v>
      </c>
    </row>
    <row r="919" spans="1:8" hidden="1">
      <c r="A919" s="11" t="s">
        <v>7841</v>
      </c>
      <c r="B919">
        <f>COUNTIF($H$2:$H$2576,Tabla3[[#This Row],[Columna1]])</f>
        <v>0</v>
      </c>
      <c r="C919" s="11" t="s">
        <v>7842</v>
      </c>
      <c r="D919" s="12">
        <v>447.35276024999996</v>
      </c>
      <c r="E919">
        <f>COUNTIF($H$2:$H$2576,Tabla3[[#This Row],[Columna1]])</f>
        <v>0</v>
      </c>
      <c r="G919" t="s">
        <v>1235</v>
      </c>
      <c r="H919" t="s">
        <v>4817</v>
      </c>
    </row>
    <row r="920" spans="1:8" hidden="1">
      <c r="A920" s="11" t="s">
        <v>7843</v>
      </c>
      <c r="B920">
        <f>COUNTIF($H$2:$H$2576,Tabla3[[#This Row],[Columna1]])</f>
        <v>0</v>
      </c>
      <c r="C920" s="11" t="s">
        <v>7844</v>
      </c>
      <c r="D920" s="12">
        <v>412.70050799999996</v>
      </c>
      <c r="E920">
        <f>COUNTIF($H$2:$H$2576,Tabla3[[#This Row],[Columna1]])</f>
        <v>0</v>
      </c>
      <c r="G920" t="s">
        <v>1237</v>
      </c>
      <c r="H920" t="s">
        <v>4819</v>
      </c>
    </row>
    <row r="921" spans="1:8" hidden="1">
      <c r="A921" s="11" t="s">
        <v>7845</v>
      </c>
      <c r="B921">
        <f>COUNTIF($H$2:$H$2576,Tabla3[[#This Row],[Columna1]])</f>
        <v>0</v>
      </c>
      <c r="C921" s="11" t="s">
        <v>7846</v>
      </c>
      <c r="D921" s="12">
        <v>388.44303299999996</v>
      </c>
      <c r="E921">
        <f>COUNTIF($H$2:$H$2576,Tabla3[[#This Row],[Columna1]])</f>
        <v>0</v>
      </c>
      <c r="G921" t="s">
        <v>1238</v>
      </c>
      <c r="H921" t="s">
        <v>4820</v>
      </c>
    </row>
    <row r="922" spans="1:8" hidden="1">
      <c r="A922" s="11" t="s">
        <v>7847</v>
      </c>
      <c r="B922">
        <f>COUNTIF($H$2:$H$2576,Tabla3[[#This Row],[Columna1]])</f>
        <v>0</v>
      </c>
      <c r="C922" s="11" t="s">
        <v>7848</v>
      </c>
      <c r="D922" s="12">
        <v>366.70114800000005</v>
      </c>
      <c r="E922">
        <f>COUNTIF($H$2:$H$2576,Tabla3[[#This Row],[Columna1]])</f>
        <v>0</v>
      </c>
      <c r="G922" t="s">
        <v>1239</v>
      </c>
      <c r="H922" t="s">
        <v>4821</v>
      </c>
    </row>
    <row r="923" spans="1:8" hidden="1">
      <c r="A923" s="11" t="s">
        <v>7849</v>
      </c>
      <c r="B923">
        <f>COUNTIF($H$2:$H$2576,Tabla3[[#This Row],[Columna1]])</f>
        <v>0</v>
      </c>
      <c r="C923" s="11" t="s">
        <v>7850</v>
      </c>
      <c r="D923" s="12">
        <v>339.29020125</v>
      </c>
      <c r="E923">
        <f>COUNTIF($H$2:$H$2576,Tabla3[[#This Row],[Columna1]])</f>
        <v>0</v>
      </c>
      <c r="G923" t="s">
        <v>11607</v>
      </c>
      <c r="H923" t="s">
        <v>4822</v>
      </c>
    </row>
    <row r="924" spans="1:8" hidden="1">
      <c r="A924" s="11" t="s">
        <v>7851</v>
      </c>
      <c r="B924">
        <f>COUNTIF($H$2:$H$2576,Tabla3[[#This Row],[Columna1]])</f>
        <v>0</v>
      </c>
      <c r="C924" s="11" t="s">
        <v>7852</v>
      </c>
      <c r="D924" s="12">
        <v>327.00873150000001</v>
      </c>
      <c r="E924">
        <f>COUNTIF($H$2:$H$2576,Tabla3[[#This Row],[Columna1]])</f>
        <v>0</v>
      </c>
      <c r="G924" t="s">
        <v>1241</v>
      </c>
      <c r="H924" t="s">
        <v>4823</v>
      </c>
    </row>
    <row r="925" spans="1:8" hidden="1">
      <c r="A925" s="11" t="s">
        <v>7853</v>
      </c>
      <c r="B925">
        <f>COUNTIF($H$2:$H$2576,Tabla3[[#This Row],[Columna1]])</f>
        <v>0</v>
      </c>
      <c r="C925" s="11" t="s">
        <v>7854</v>
      </c>
      <c r="D925" s="12">
        <v>327.00873150000001</v>
      </c>
      <c r="E925">
        <f>COUNTIF($H$2:$H$2576,Tabla3[[#This Row],[Columna1]])</f>
        <v>0</v>
      </c>
      <c r="G925" t="s">
        <v>1242</v>
      </c>
      <c r="H925" t="s">
        <v>4824</v>
      </c>
    </row>
    <row r="926" spans="1:8" hidden="1">
      <c r="A926" s="11" t="s">
        <v>7855</v>
      </c>
      <c r="B926">
        <f>COUNTIF($H$2:$H$2576,Tabla3[[#This Row],[Columna1]])</f>
        <v>0</v>
      </c>
      <c r="C926" s="11" t="s">
        <v>7856</v>
      </c>
      <c r="D926" s="12">
        <v>470.66688899999997</v>
      </c>
      <c r="E926">
        <f>COUNTIF($H$2:$H$2576,Tabla3[[#This Row],[Columna1]])</f>
        <v>0</v>
      </c>
      <c r="G926" t="s">
        <v>1243</v>
      </c>
      <c r="H926" t="s">
        <v>4825</v>
      </c>
    </row>
    <row r="927" spans="1:8" hidden="1">
      <c r="A927" s="11" t="s">
        <v>7857</v>
      </c>
      <c r="B927">
        <f>COUNTIF($H$2:$H$2576,Tabla3[[#This Row],[Columna1]])</f>
        <v>0</v>
      </c>
      <c r="C927" s="11" t="s">
        <v>7858</v>
      </c>
      <c r="D927" s="12">
        <v>445.14263475000007</v>
      </c>
      <c r="E927">
        <f>COUNTIF($H$2:$H$2576,Tabla3[[#This Row],[Columna1]])</f>
        <v>0</v>
      </c>
      <c r="G927" t="s">
        <v>1244</v>
      </c>
      <c r="H927" t="s">
        <v>4826</v>
      </c>
    </row>
    <row r="928" spans="1:8" hidden="1">
      <c r="A928" s="11" t="s">
        <v>7859</v>
      </c>
      <c r="B928">
        <f>COUNTIF($H$2:$H$2576,Tabla3[[#This Row],[Columna1]])</f>
        <v>0</v>
      </c>
      <c r="C928" s="11" t="s">
        <v>7860</v>
      </c>
      <c r="D928" s="12">
        <v>407.97479250000004</v>
      </c>
      <c r="E928">
        <f>COUNTIF($H$2:$H$2576,Tabla3[[#This Row],[Columna1]])</f>
        <v>0</v>
      </c>
      <c r="G928" t="s">
        <v>1245</v>
      </c>
      <c r="H928" t="s">
        <v>4827</v>
      </c>
    </row>
    <row r="929" spans="1:8" hidden="1">
      <c r="A929" s="11" t="s">
        <v>7861</v>
      </c>
      <c r="B929">
        <f>COUNTIF($H$2:$H$2576,Tabla3[[#This Row],[Columna1]])</f>
        <v>0</v>
      </c>
      <c r="C929" s="11" t="s">
        <v>7862</v>
      </c>
      <c r="D929" s="12">
        <v>388.44303299999996</v>
      </c>
      <c r="E929">
        <f>COUNTIF($H$2:$H$2576,Tabla3[[#This Row],[Columna1]])</f>
        <v>0</v>
      </c>
      <c r="G929" t="s">
        <v>1246</v>
      </c>
      <c r="H929" t="s">
        <v>4828</v>
      </c>
    </row>
    <row r="930" spans="1:8" hidden="1">
      <c r="A930" s="11" t="s">
        <v>7863</v>
      </c>
      <c r="B930">
        <f>COUNTIF($H$2:$H$2576,Tabla3[[#This Row],[Columna1]])</f>
        <v>0</v>
      </c>
      <c r="C930" s="11" t="s">
        <v>7864</v>
      </c>
      <c r="D930" s="12">
        <v>353.46734774999999</v>
      </c>
      <c r="E930">
        <f>COUNTIF($H$2:$H$2576,Tabla3[[#This Row],[Columna1]])</f>
        <v>0</v>
      </c>
      <c r="G930" t="s">
        <v>1247</v>
      </c>
      <c r="H930" t="s">
        <v>4829</v>
      </c>
    </row>
    <row r="931" spans="1:8" hidden="1">
      <c r="A931" s="11" t="s">
        <v>7865</v>
      </c>
      <c r="B931">
        <f>COUNTIF($H$2:$H$2576,Tabla3[[#This Row],[Columna1]])</f>
        <v>0</v>
      </c>
      <c r="C931" s="11" t="s">
        <v>7866</v>
      </c>
      <c r="D931" s="12">
        <v>463.10215049999999</v>
      </c>
      <c r="E931">
        <f>COUNTIF($H$2:$H$2576,Tabla3[[#This Row],[Columna1]])</f>
        <v>0</v>
      </c>
      <c r="G931" t="s">
        <v>1248</v>
      </c>
      <c r="H931" t="s">
        <v>4830</v>
      </c>
    </row>
    <row r="932" spans="1:8" hidden="1">
      <c r="A932" s="11" t="s">
        <v>7867</v>
      </c>
      <c r="B932">
        <f>COUNTIF($H$2:$H$2576,Tabla3[[#This Row],[Columna1]])</f>
        <v>0</v>
      </c>
      <c r="C932" s="11" t="s">
        <v>7868</v>
      </c>
      <c r="D932" s="12">
        <v>463.10215049999999</v>
      </c>
      <c r="E932">
        <f>COUNTIF($H$2:$H$2576,Tabla3[[#This Row],[Columna1]])</f>
        <v>0</v>
      </c>
      <c r="G932" t="s">
        <v>1249</v>
      </c>
      <c r="H932" t="s">
        <v>4831</v>
      </c>
    </row>
    <row r="933" spans="1:8" hidden="1">
      <c r="A933" s="11" t="s">
        <v>7869</v>
      </c>
      <c r="B933">
        <f>COUNTIF($H$2:$H$2576,Tabla3[[#This Row],[Columna1]])</f>
        <v>0</v>
      </c>
      <c r="C933" s="11" t="s">
        <v>7870</v>
      </c>
      <c r="D933" s="12">
        <v>666.29893274999995</v>
      </c>
      <c r="E933">
        <f>COUNTIF($H$2:$H$2576,Tabla3[[#This Row],[Columna1]])</f>
        <v>0</v>
      </c>
      <c r="G933" t="s">
        <v>1250</v>
      </c>
      <c r="H933" t="s">
        <v>4832</v>
      </c>
    </row>
    <row r="934" spans="1:8" hidden="1">
      <c r="A934" s="11" t="s">
        <v>7871</v>
      </c>
      <c r="B934">
        <f>COUNTIF($H$2:$H$2576,Tabla3[[#This Row],[Columna1]])</f>
        <v>0</v>
      </c>
      <c r="C934" s="11" t="s">
        <v>7872</v>
      </c>
      <c r="D934" s="12">
        <v>466.88451974999992</v>
      </c>
      <c r="E934">
        <f>COUNTIF($H$2:$H$2576,Tabla3[[#This Row],[Columna1]])</f>
        <v>0</v>
      </c>
      <c r="G934" t="s">
        <v>1251</v>
      </c>
      <c r="H934" t="s">
        <v>4833</v>
      </c>
    </row>
    <row r="935" spans="1:8" hidden="1">
      <c r="A935" s="11" t="s">
        <v>7873</v>
      </c>
      <c r="B935">
        <f>COUNTIF($H$2:$H$2576,Tabla3[[#This Row],[Columna1]])</f>
        <v>0</v>
      </c>
      <c r="C935" s="11" t="s">
        <v>7874</v>
      </c>
      <c r="D935" s="12">
        <v>430.33659074999991</v>
      </c>
      <c r="E935">
        <f>COUNTIF($H$2:$H$2576,Tabla3[[#This Row],[Columna1]])</f>
        <v>0</v>
      </c>
      <c r="G935" t="s">
        <v>1252</v>
      </c>
      <c r="H935" t="s">
        <v>4834</v>
      </c>
    </row>
    <row r="936" spans="1:8" hidden="1">
      <c r="A936" s="11" t="s">
        <v>7875</v>
      </c>
      <c r="B936">
        <f>COUNTIF($H$2:$H$2576,Tabla3[[#This Row],[Columna1]])</f>
        <v>0</v>
      </c>
      <c r="C936" s="11" t="s">
        <v>7876</v>
      </c>
      <c r="D936" s="12">
        <v>601.09124624999993</v>
      </c>
      <c r="E936">
        <f>COUNTIF($H$2:$H$2576,Tabla3[[#This Row],[Columna1]])</f>
        <v>0</v>
      </c>
      <c r="G936" t="s">
        <v>1253</v>
      </c>
      <c r="H936" t="s">
        <v>4835</v>
      </c>
    </row>
    <row r="937" spans="1:8" hidden="1">
      <c r="A937" s="11" t="s">
        <v>7877</v>
      </c>
      <c r="B937">
        <f>COUNTIF($H$2:$H$2576,Tabla3[[#This Row],[Columna1]])</f>
        <v>0</v>
      </c>
      <c r="C937" s="11" t="s">
        <v>7878</v>
      </c>
      <c r="D937" s="12">
        <v>500.278977</v>
      </c>
      <c r="E937">
        <f>COUNTIF($H$2:$H$2576,Tabla3[[#This Row],[Columna1]])</f>
        <v>0</v>
      </c>
      <c r="G937" t="s">
        <v>1254</v>
      </c>
      <c r="H937" t="s">
        <v>4836</v>
      </c>
    </row>
    <row r="938" spans="1:8" hidden="1">
      <c r="A938" s="11" t="s">
        <v>7879</v>
      </c>
      <c r="B938">
        <f>COUNTIF($H$2:$H$2576,Tabla3[[#This Row],[Columna1]])</f>
        <v>0</v>
      </c>
      <c r="C938" s="11" t="s">
        <v>7880</v>
      </c>
      <c r="D938" s="12">
        <v>507.20583374999995</v>
      </c>
      <c r="E938">
        <f>COUNTIF($H$2:$H$2576,Tabla3[[#This Row],[Columna1]])</f>
        <v>0</v>
      </c>
      <c r="G938" t="s">
        <v>1255</v>
      </c>
      <c r="H938" t="s">
        <v>4837</v>
      </c>
    </row>
    <row r="939" spans="1:8" hidden="1">
      <c r="A939" s="11" t="s">
        <v>7881</v>
      </c>
      <c r="B939">
        <f>COUNTIF($H$2:$H$2576,Tabla3[[#This Row],[Columna1]])</f>
        <v>0</v>
      </c>
      <c r="C939" s="11" t="s">
        <v>7882</v>
      </c>
      <c r="D939" s="12">
        <v>507.20583374999995</v>
      </c>
      <c r="E939">
        <f>COUNTIF($H$2:$H$2576,Tabla3[[#This Row],[Columna1]])</f>
        <v>0</v>
      </c>
      <c r="G939" t="s">
        <v>1256</v>
      </c>
      <c r="H939" t="s">
        <v>4838</v>
      </c>
    </row>
    <row r="940" spans="1:8" hidden="1">
      <c r="A940" s="11" t="s">
        <v>7883</v>
      </c>
      <c r="B940">
        <f>COUNTIF($H$2:$H$2576,Tabla3[[#This Row],[Columna1]])</f>
        <v>0</v>
      </c>
      <c r="C940" s="11" t="s">
        <v>7884</v>
      </c>
      <c r="D940" s="12">
        <v>734.03119349999997</v>
      </c>
      <c r="E940">
        <f>COUNTIF($H$2:$H$2576,Tabla3[[#This Row],[Columna1]])</f>
        <v>0</v>
      </c>
      <c r="G940" t="s">
        <v>1257</v>
      </c>
      <c r="H940" t="s">
        <v>4839</v>
      </c>
    </row>
    <row r="941" spans="1:8" hidden="1">
      <c r="A941" s="11" t="s">
        <v>7885</v>
      </c>
      <c r="B941">
        <f>COUNTIF($H$2:$H$2576,Tabla3[[#This Row],[Columna1]])</f>
        <v>0</v>
      </c>
      <c r="C941" s="11" t="s">
        <v>7886</v>
      </c>
      <c r="D941" s="12">
        <v>688.98416399999996</v>
      </c>
      <c r="E941">
        <f>COUNTIF($H$2:$H$2576,Tabla3[[#This Row],[Columna1]])</f>
        <v>0</v>
      </c>
      <c r="G941" t="s">
        <v>1258</v>
      </c>
      <c r="H941" t="s">
        <v>4840</v>
      </c>
    </row>
    <row r="942" spans="1:8" hidden="1">
      <c r="A942" s="11" t="s">
        <v>7887</v>
      </c>
      <c r="B942">
        <f>COUNTIF($H$2:$H$2576,Tabla3[[#This Row],[Columna1]])</f>
        <v>0</v>
      </c>
      <c r="C942" s="11" t="s">
        <v>7888</v>
      </c>
      <c r="D942" s="12">
        <v>633.21892424999987</v>
      </c>
      <c r="E942">
        <f>COUNTIF($H$2:$H$2576,Tabla3[[#This Row],[Columna1]])</f>
        <v>0</v>
      </c>
      <c r="G942" t="s">
        <v>1285</v>
      </c>
      <c r="H942" t="s">
        <v>4863</v>
      </c>
    </row>
    <row r="943" spans="1:8" hidden="1">
      <c r="A943" s="11" t="s">
        <v>7889</v>
      </c>
      <c r="B943">
        <f>COUNTIF($H$2:$H$2576,Tabla3[[#This Row],[Columna1]])</f>
        <v>0</v>
      </c>
      <c r="C943" s="11" t="s">
        <v>7890</v>
      </c>
      <c r="D943" s="12">
        <v>601.09124624999993</v>
      </c>
      <c r="E943">
        <f>COUNTIF($H$2:$H$2576,Tabla3[[#This Row],[Columna1]])</f>
        <v>0</v>
      </c>
      <c r="G943" t="s">
        <v>1287</v>
      </c>
      <c r="H943" t="s">
        <v>4865</v>
      </c>
    </row>
    <row r="944" spans="1:8" hidden="1">
      <c r="A944" s="11" t="s">
        <v>7891</v>
      </c>
      <c r="B944">
        <f>COUNTIF($H$2:$H$2576,Tabla3[[#This Row],[Columna1]])</f>
        <v>0</v>
      </c>
      <c r="C944" s="11" t="s">
        <v>7892</v>
      </c>
      <c r="D944" s="12">
        <v>548.47947824999994</v>
      </c>
      <c r="E944">
        <f>COUNTIF($H$2:$H$2576,Tabla3[[#This Row],[Columna1]])</f>
        <v>0</v>
      </c>
      <c r="G944" t="s">
        <v>1292</v>
      </c>
      <c r="H944" t="s">
        <v>4868</v>
      </c>
    </row>
    <row r="945" spans="1:8" hidden="1">
      <c r="A945" s="11"/>
      <c r="B945">
        <f>COUNTIF($H$2:$H$2576,Tabla3[[#This Row],[Columna1]])</f>
        <v>0</v>
      </c>
      <c r="C945" s="11"/>
      <c r="D945" s="12">
        <v>0</v>
      </c>
      <c r="E945">
        <f>COUNTIF($H$2:$H$2576,Tabla3[[#This Row],[Columna1]])</f>
        <v>0</v>
      </c>
      <c r="G945" t="s">
        <v>1293</v>
      </c>
      <c r="H945" t="s">
        <v>4869</v>
      </c>
    </row>
    <row r="946" spans="1:8" hidden="1">
      <c r="A946" s="11"/>
      <c r="B946">
        <f>COUNTIF($H$2:$H$2576,Tabla3[[#This Row],[Columna1]])</f>
        <v>0</v>
      </c>
      <c r="C946" s="11" t="s">
        <v>7893</v>
      </c>
      <c r="D946" s="12">
        <v>0</v>
      </c>
      <c r="E946">
        <f>COUNTIF($H$2:$H$2576,Tabla3[[#This Row],[Columna1]])</f>
        <v>0</v>
      </c>
      <c r="G946" t="s">
        <v>1298</v>
      </c>
      <c r="H946" t="s">
        <v>4870</v>
      </c>
    </row>
    <row r="947" spans="1:8">
      <c r="A947" s="11" t="s">
        <v>4036</v>
      </c>
      <c r="B947">
        <f>COUNTIF($H$2:$H$2576,Tabla3[[#This Row],[Columna1]])</f>
        <v>1</v>
      </c>
      <c r="C947" s="11" t="s">
        <v>419</v>
      </c>
      <c r="D947" s="12">
        <v>504.01642499999997</v>
      </c>
      <c r="E947">
        <f>COUNTIF($H$2:$H$2576,Tabla3[[#This Row],[Columna1]])</f>
        <v>1</v>
      </c>
      <c r="G947" t="s">
        <v>1299</v>
      </c>
      <c r="H947" t="s">
        <v>4871</v>
      </c>
    </row>
    <row r="948" spans="1:8">
      <c r="A948" s="11" t="s">
        <v>4037</v>
      </c>
      <c r="B948">
        <f>COUNTIF($H$2:$H$2576,Tabla3[[#This Row],[Columna1]])</f>
        <v>1</v>
      </c>
      <c r="C948" s="11" t="s">
        <v>420</v>
      </c>
      <c r="D948" s="12">
        <v>183.40447949999998</v>
      </c>
      <c r="E948">
        <f>COUNTIF($H$2:$H$2576,Tabla3[[#This Row],[Columna1]])</f>
        <v>1</v>
      </c>
      <c r="G948" t="s">
        <v>1300</v>
      </c>
      <c r="H948" t="s">
        <v>4872</v>
      </c>
    </row>
    <row r="949" spans="1:8" hidden="1">
      <c r="A949" s="11"/>
      <c r="B949">
        <f>COUNTIF($H$2:$H$2576,Tabla3[[#This Row],[Columna1]])</f>
        <v>0</v>
      </c>
      <c r="C949" s="11"/>
      <c r="D949" s="12">
        <v>0</v>
      </c>
      <c r="E949">
        <f>COUNTIF($H$2:$H$2576,Tabla3[[#This Row],[Columna1]])</f>
        <v>0</v>
      </c>
      <c r="G949" t="s">
        <v>1301</v>
      </c>
      <c r="H949" t="s">
        <v>4873</v>
      </c>
    </row>
    <row r="950" spans="1:8" hidden="1">
      <c r="A950" s="11"/>
      <c r="B950">
        <f>COUNTIF($H$2:$H$2576,Tabla3[[#This Row],[Columna1]])</f>
        <v>0</v>
      </c>
      <c r="C950" s="11" t="s">
        <v>7894</v>
      </c>
      <c r="D950" s="12">
        <v>0</v>
      </c>
      <c r="E950">
        <f>COUNTIF($H$2:$H$2576,Tabla3[[#This Row],[Columna1]])</f>
        <v>0</v>
      </c>
      <c r="G950" t="s">
        <v>1302</v>
      </c>
      <c r="H950" t="s">
        <v>4874</v>
      </c>
    </row>
    <row r="951" spans="1:8" hidden="1">
      <c r="A951" s="11" t="s">
        <v>7895</v>
      </c>
      <c r="B951">
        <f>COUNTIF($H$2:$H$2576,Tabla3[[#This Row],[Columna1]])</f>
        <v>0</v>
      </c>
      <c r="C951" s="11" t="s">
        <v>7896</v>
      </c>
      <c r="D951" s="12">
        <v>19974.161938500001</v>
      </c>
      <c r="E951">
        <f>COUNTIF($H$2:$H$2576,Tabla3[[#This Row],[Columna1]])</f>
        <v>0</v>
      </c>
      <c r="G951" t="s">
        <v>10481</v>
      </c>
      <c r="H951" t="s">
        <v>10480</v>
      </c>
    </row>
    <row r="952" spans="1:8" hidden="1">
      <c r="A952" s="11" t="s">
        <v>7897</v>
      </c>
      <c r="B952">
        <f>COUNTIF($H$2:$H$2576,Tabla3[[#This Row],[Columna1]])</f>
        <v>0</v>
      </c>
      <c r="C952" s="11" t="s">
        <v>7898</v>
      </c>
      <c r="D952" s="12">
        <v>22045.399917750001</v>
      </c>
      <c r="E952">
        <f>COUNTIF($H$2:$H$2576,Tabla3[[#This Row],[Columna1]])</f>
        <v>0</v>
      </c>
      <c r="G952" t="s">
        <v>10483</v>
      </c>
      <c r="H952" t="s">
        <v>10482</v>
      </c>
    </row>
    <row r="953" spans="1:8" hidden="1">
      <c r="A953" s="11"/>
      <c r="B953">
        <f>COUNTIF($H$2:$H$2576,Tabla3[[#This Row],[Columna1]])</f>
        <v>0</v>
      </c>
      <c r="C953" s="11"/>
      <c r="D953" s="12">
        <v>0</v>
      </c>
      <c r="E953">
        <f>COUNTIF($H$2:$H$2576,Tabla3[[#This Row],[Columna1]])</f>
        <v>0</v>
      </c>
      <c r="G953" t="s">
        <v>10485</v>
      </c>
      <c r="H953" t="s">
        <v>10484</v>
      </c>
    </row>
    <row r="954" spans="1:8" hidden="1">
      <c r="A954" s="11"/>
      <c r="B954">
        <f>COUNTIF($H$2:$H$2576,Tabla3[[#This Row],[Columna1]])</f>
        <v>0</v>
      </c>
      <c r="C954" s="11" t="s">
        <v>7899</v>
      </c>
      <c r="D954" s="12">
        <v>0</v>
      </c>
      <c r="E954">
        <f>COUNTIF($H$2:$H$2576,Tabla3[[#This Row],[Columna1]])</f>
        <v>0</v>
      </c>
      <c r="G954" t="s">
        <v>1353</v>
      </c>
      <c r="H954" t="s">
        <v>4925</v>
      </c>
    </row>
    <row r="955" spans="1:8">
      <c r="A955" s="11" t="s">
        <v>7900</v>
      </c>
      <c r="B955">
        <f>COUNTIF($H$2:$H$2576,Tabla3[[#This Row],[Columna1]])</f>
        <v>1</v>
      </c>
      <c r="C955" s="11" t="s">
        <v>7901</v>
      </c>
      <c r="D955" s="12">
        <v>389.47622174999998</v>
      </c>
      <c r="E955">
        <f>COUNTIF($H$2:$H$2576,Tabla3[[#This Row],[Columna1]])</f>
        <v>1</v>
      </c>
      <c r="G955" t="s">
        <v>1354</v>
      </c>
      <c r="H955" t="s">
        <v>4926</v>
      </c>
    </row>
    <row r="956" spans="1:8">
      <c r="A956" s="11" t="s">
        <v>7902</v>
      </c>
      <c r="B956">
        <f>COUNTIF($H$2:$H$2576,Tabla3[[#This Row],[Columna1]])</f>
        <v>1</v>
      </c>
      <c r="C956" s="11" t="s">
        <v>7903</v>
      </c>
      <c r="D956" s="12">
        <v>429.96823649999993</v>
      </c>
      <c r="E956">
        <f>COUNTIF($H$2:$H$2576,Tabla3[[#This Row],[Columna1]])</f>
        <v>1</v>
      </c>
      <c r="G956" t="s">
        <v>1355</v>
      </c>
      <c r="H956" t="s">
        <v>4927</v>
      </c>
    </row>
    <row r="957" spans="1:8">
      <c r="A957" s="11" t="s">
        <v>7904</v>
      </c>
      <c r="B957">
        <f>COUNTIF($H$2:$H$2576,Tabla3[[#This Row],[Columna1]])</f>
        <v>1</v>
      </c>
      <c r="C957" s="11" t="s">
        <v>7905</v>
      </c>
      <c r="D957" s="12">
        <v>475.2129195</v>
      </c>
      <c r="E957">
        <f>COUNTIF($H$2:$H$2576,Tabla3[[#This Row],[Columna1]])</f>
        <v>1</v>
      </c>
      <c r="G957" t="s">
        <v>1356</v>
      </c>
      <c r="H957" t="s">
        <v>4928</v>
      </c>
    </row>
    <row r="958" spans="1:8">
      <c r="A958" s="11" t="s">
        <v>7906</v>
      </c>
      <c r="B958">
        <f>COUNTIF($H$2:$H$2576,Tabla3[[#This Row],[Columna1]])</f>
        <v>1</v>
      </c>
      <c r="C958" s="11" t="s">
        <v>7907</v>
      </c>
      <c r="D958" s="12">
        <v>341.69798024999994</v>
      </c>
      <c r="E958">
        <f>COUNTIF($H$2:$H$2576,Tabla3[[#This Row],[Columna1]])</f>
        <v>1</v>
      </c>
      <c r="G958" t="s">
        <v>1357</v>
      </c>
      <c r="H958" t="s">
        <v>4929</v>
      </c>
    </row>
    <row r="959" spans="1:8" hidden="1">
      <c r="A959" s="11"/>
      <c r="B959">
        <f>COUNTIF($H$2:$H$2576,Tabla3[[#This Row],[Columna1]])</f>
        <v>0</v>
      </c>
      <c r="C959" s="11"/>
      <c r="D959" s="12">
        <v>0</v>
      </c>
      <c r="E959">
        <f>COUNTIF($H$2:$H$2576,Tabla3[[#This Row],[Columna1]])</f>
        <v>0</v>
      </c>
      <c r="G959" t="s">
        <v>1358</v>
      </c>
      <c r="H959" t="s">
        <v>4930</v>
      </c>
    </row>
    <row r="960" spans="1:8" hidden="1">
      <c r="A960" s="11"/>
      <c r="B960">
        <f>COUNTIF($H$2:$H$2576,Tabla3[[#This Row],[Columna1]])</f>
        <v>0</v>
      </c>
      <c r="C960" s="11" t="s">
        <v>7908</v>
      </c>
      <c r="D960" s="12">
        <v>0</v>
      </c>
      <c r="E960">
        <f>COUNTIF($H$2:$H$2576,Tabla3[[#This Row],[Columna1]])</f>
        <v>0</v>
      </c>
      <c r="G960" t="s">
        <v>1359</v>
      </c>
      <c r="H960" t="s">
        <v>4931</v>
      </c>
    </row>
    <row r="961" spans="1:8" hidden="1">
      <c r="A961" s="11" t="s">
        <v>7909</v>
      </c>
      <c r="B961">
        <f>COUNTIF($H$2:$H$2576,Tabla3[[#This Row],[Columna1]])</f>
        <v>0</v>
      </c>
      <c r="C961" s="11" t="s">
        <v>7910</v>
      </c>
      <c r="D961" s="12">
        <v>2627.6146132499998</v>
      </c>
      <c r="E961">
        <f>COUNTIF($H$2:$H$2576,Tabla3[[#This Row],[Columna1]])</f>
        <v>0</v>
      </c>
      <c r="G961" t="s">
        <v>1360</v>
      </c>
      <c r="H961" t="s">
        <v>4932</v>
      </c>
    </row>
    <row r="962" spans="1:8" hidden="1">
      <c r="A962" s="11" t="s">
        <v>7911</v>
      </c>
      <c r="B962">
        <f>COUNTIF($H$2:$H$2576,Tabla3[[#This Row],[Columna1]])</f>
        <v>0</v>
      </c>
      <c r="C962" s="11" t="s">
        <v>7912</v>
      </c>
      <c r="D962" s="12">
        <v>2817.5865794999995</v>
      </c>
      <c r="E962">
        <f>COUNTIF($H$2:$H$2576,Tabla3[[#This Row],[Columna1]])</f>
        <v>0</v>
      </c>
      <c r="G962" t="s">
        <v>1361</v>
      </c>
      <c r="H962" t="s">
        <v>4933</v>
      </c>
    </row>
    <row r="963" spans="1:8" hidden="1">
      <c r="A963" s="11"/>
      <c r="B963">
        <f>COUNTIF($H$2:$H$2576,Tabla3[[#This Row],[Columna1]])</f>
        <v>0</v>
      </c>
      <c r="C963" s="11"/>
      <c r="D963" s="12">
        <v>0</v>
      </c>
      <c r="E963">
        <f>COUNTIF($H$2:$H$2576,Tabla3[[#This Row],[Columna1]])</f>
        <v>0</v>
      </c>
      <c r="G963" t="s">
        <v>1362</v>
      </c>
      <c r="H963" t="s">
        <v>4934</v>
      </c>
    </row>
    <row r="964" spans="1:8" hidden="1">
      <c r="A964" s="11"/>
      <c r="B964">
        <f>COUNTIF($H$2:$H$2576,Tabla3[[#This Row],[Columna1]])</f>
        <v>0</v>
      </c>
      <c r="C964" s="11" t="s">
        <v>7913</v>
      </c>
      <c r="D964" s="12">
        <v>0</v>
      </c>
      <c r="E964">
        <f>COUNTIF($H$2:$H$2576,Tabla3[[#This Row],[Columna1]])</f>
        <v>0</v>
      </c>
      <c r="G964" t="s">
        <v>1363</v>
      </c>
      <c r="H964" t="s">
        <v>4935</v>
      </c>
    </row>
    <row r="965" spans="1:8" hidden="1">
      <c r="A965" s="11" t="s">
        <v>7914</v>
      </c>
      <c r="B965">
        <f>COUNTIF($H$2:$H$2576,Tabla3[[#This Row],[Columna1]])</f>
        <v>0</v>
      </c>
      <c r="C965" s="11" t="s">
        <v>7915</v>
      </c>
      <c r="D965" s="12">
        <v>2983.2022440000001</v>
      </c>
      <c r="E965">
        <f>COUNTIF($H$2:$H$2576,Tabla3[[#This Row],[Columna1]])</f>
        <v>0</v>
      </c>
      <c r="G965" t="s">
        <v>1364</v>
      </c>
      <c r="H965" t="s">
        <v>4936</v>
      </c>
    </row>
    <row r="966" spans="1:8" hidden="1">
      <c r="A966" s="11" t="s">
        <v>7916</v>
      </c>
      <c r="B966">
        <f>COUNTIF($H$2:$H$2576,Tabla3[[#This Row],[Columna1]])</f>
        <v>0</v>
      </c>
      <c r="C966" s="11" t="s">
        <v>7917</v>
      </c>
      <c r="D966" s="12">
        <v>2412.7652587500002</v>
      </c>
      <c r="E966">
        <f>COUNTIF($H$2:$H$2576,Tabla3[[#This Row],[Columna1]])</f>
        <v>0</v>
      </c>
      <c r="G966" t="s">
        <v>10635</v>
      </c>
      <c r="H966" t="s">
        <v>10634</v>
      </c>
    </row>
    <row r="967" spans="1:8" hidden="1">
      <c r="A967" s="11" t="s">
        <v>7918</v>
      </c>
      <c r="B967">
        <f>COUNTIF($H$2:$H$2576,Tabla3[[#This Row],[Columna1]])</f>
        <v>0</v>
      </c>
      <c r="C967" s="11" t="s">
        <v>7919</v>
      </c>
      <c r="D967" s="12">
        <v>3835.9603012499992</v>
      </c>
      <c r="E967">
        <f>COUNTIF($H$2:$H$2576,Tabla3[[#This Row],[Columna1]])</f>
        <v>0</v>
      </c>
      <c r="G967" t="s">
        <v>10638</v>
      </c>
      <c r="H967" t="s">
        <v>10637</v>
      </c>
    </row>
    <row r="968" spans="1:8" hidden="1">
      <c r="A968" s="11" t="s">
        <v>7920</v>
      </c>
      <c r="B968">
        <f>COUNTIF($H$2:$H$2576,Tabla3[[#This Row],[Columna1]])</f>
        <v>0</v>
      </c>
      <c r="C968" s="11" t="s">
        <v>7921</v>
      </c>
      <c r="D968" s="12">
        <v>3042.3275932499996</v>
      </c>
      <c r="E968">
        <f>COUNTIF($H$2:$H$2576,Tabla3[[#This Row],[Columna1]])</f>
        <v>0</v>
      </c>
      <c r="G968" t="s">
        <v>11291</v>
      </c>
      <c r="H968" t="s">
        <v>11276</v>
      </c>
    </row>
    <row r="969" spans="1:8" hidden="1">
      <c r="A969" s="11" t="s">
        <v>7922</v>
      </c>
      <c r="B969">
        <f>COUNTIF($H$2:$H$2576,Tabla3[[#This Row],[Columna1]])</f>
        <v>0</v>
      </c>
      <c r="C969" s="11" t="s">
        <v>7923</v>
      </c>
      <c r="D969" s="12">
        <v>2042.6231429999996</v>
      </c>
      <c r="E969">
        <f>COUNTIF($H$2:$H$2576,Tabla3[[#This Row],[Columna1]])</f>
        <v>0</v>
      </c>
      <c r="G969" t="s">
        <v>11204</v>
      </c>
      <c r="H969" t="s">
        <v>11217</v>
      </c>
    </row>
    <row r="970" spans="1:8" hidden="1">
      <c r="A970" s="11" t="s">
        <v>7924</v>
      </c>
      <c r="B970">
        <f>COUNTIF($H$2:$H$2576,Tabla3[[#This Row],[Columna1]])</f>
        <v>0</v>
      </c>
      <c r="C970" s="11" t="s">
        <v>7925</v>
      </c>
      <c r="D970" s="12">
        <v>1785.3052387499999</v>
      </c>
      <c r="E970">
        <f>COUNTIF($H$2:$H$2576,Tabla3[[#This Row],[Columna1]])</f>
        <v>0</v>
      </c>
      <c r="G970" t="s">
        <v>10640</v>
      </c>
      <c r="H970" t="s">
        <v>10639</v>
      </c>
    </row>
    <row r="971" spans="1:8" hidden="1">
      <c r="A971" s="11" t="s">
        <v>7926</v>
      </c>
      <c r="B971">
        <f>COUNTIF($H$2:$H$2576,Tabla3[[#This Row],[Columna1]])</f>
        <v>0</v>
      </c>
      <c r="C971" s="11" t="s">
        <v>10975</v>
      </c>
      <c r="D971" s="12">
        <v>2215.4351917499998</v>
      </c>
      <c r="E971">
        <f>COUNTIF($H$2:$H$2576,Tabla3[[#This Row],[Columna1]])</f>
        <v>0</v>
      </c>
      <c r="G971" t="s">
        <v>10642</v>
      </c>
      <c r="H971" t="s">
        <v>10641</v>
      </c>
    </row>
    <row r="972" spans="1:8" hidden="1">
      <c r="A972" s="11" t="s">
        <v>7927</v>
      </c>
      <c r="B972">
        <f>COUNTIF($H$2:$H$2576,Tabla3[[#This Row],[Columna1]])</f>
        <v>0</v>
      </c>
      <c r="C972" s="11" t="s">
        <v>7928</v>
      </c>
      <c r="D972" s="12">
        <v>2951.3440934999999</v>
      </c>
      <c r="E972">
        <f>COUNTIF($H$2:$H$2576,Tabla3[[#This Row],[Columna1]])</f>
        <v>0</v>
      </c>
      <c r="G972" t="s">
        <v>10644</v>
      </c>
      <c r="H972" t="s">
        <v>10643</v>
      </c>
    </row>
    <row r="973" spans="1:8" hidden="1">
      <c r="A973" s="11" t="s">
        <v>7930</v>
      </c>
      <c r="B973">
        <f>COUNTIF($H$2:$H$2576,Tabla3[[#This Row],[Columna1]])</f>
        <v>0</v>
      </c>
      <c r="C973" s="11" t="s">
        <v>10976</v>
      </c>
      <c r="D973" s="12">
        <v>3099.1439902500001</v>
      </c>
      <c r="E973">
        <f>COUNTIF($H$2:$H$2576,Tabla3[[#This Row],[Columna1]])</f>
        <v>0</v>
      </c>
      <c r="G973" t="s">
        <v>10646</v>
      </c>
      <c r="H973" t="s">
        <v>10645</v>
      </c>
    </row>
    <row r="974" spans="1:8" hidden="1">
      <c r="A974" s="11" t="s">
        <v>7929</v>
      </c>
      <c r="B974">
        <f>COUNTIF($H$2:$H$2576,Tabla3[[#This Row],[Columna1]])</f>
        <v>0</v>
      </c>
      <c r="C974" s="11" t="s">
        <v>10977</v>
      </c>
      <c r="D974" s="12">
        <v>2544.1239780000001</v>
      </c>
      <c r="E974">
        <f>COUNTIF($H$2:$H$2576,Tabla3[[#This Row],[Columna1]])</f>
        <v>0</v>
      </c>
      <c r="G974" t="s">
        <v>10648</v>
      </c>
      <c r="H974" t="s">
        <v>10647</v>
      </c>
    </row>
    <row r="975" spans="1:8" hidden="1">
      <c r="A975" s="11"/>
      <c r="B975">
        <f>COUNTIF($H$2:$H$2576,Tabla3[[#This Row],[Columna1]])</f>
        <v>0</v>
      </c>
      <c r="C975" s="11"/>
      <c r="D975" s="12">
        <v>0</v>
      </c>
      <c r="E975">
        <f>COUNTIF($H$2:$H$2576,Tabla3[[#This Row],[Columna1]])</f>
        <v>0</v>
      </c>
      <c r="G975" t="s">
        <v>1366</v>
      </c>
      <c r="H975" t="s">
        <v>4937</v>
      </c>
    </row>
    <row r="976" spans="1:8" hidden="1">
      <c r="A976" s="11"/>
      <c r="B976">
        <f>COUNTIF($H$2:$H$2576,Tabla3[[#This Row],[Columna1]])</f>
        <v>0</v>
      </c>
      <c r="C976" s="11" t="s">
        <v>7931</v>
      </c>
      <c r="D976" s="12">
        <v>0</v>
      </c>
      <c r="E976">
        <f>COUNTIF($H$2:$H$2576,Tabla3[[#This Row],[Columna1]])</f>
        <v>0</v>
      </c>
      <c r="G976" t="s">
        <v>1367</v>
      </c>
      <c r="H976" t="s">
        <v>4938</v>
      </c>
    </row>
    <row r="977" spans="1:8">
      <c r="A977" s="11" t="s">
        <v>7932</v>
      </c>
      <c r="B977">
        <f>COUNTIF($H$2:$H$2576,Tabla3[[#This Row],[Columna1]])</f>
        <v>1</v>
      </c>
      <c r="C977" s="11" t="s">
        <v>7933</v>
      </c>
      <c r="D977" s="12">
        <v>1892.0920342500001</v>
      </c>
      <c r="E977">
        <f>COUNTIF($H$2:$H$2576,Tabla3[[#This Row],[Columna1]])</f>
        <v>1</v>
      </c>
      <c r="G977" t="s">
        <v>1368</v>
      </c>
      <c r="H977" t="s">
        <v>4939</v>
      </c>
    </row>
    <row r="978" spans="1:8">
      <c r="A978" s="11" t="s">
        <v>7934</v>
      </c>
      <c r="B978">
        <f>COUNTIF($H$2:$H$2576,Tabla3[[#This Row],[Columna1]])</f>
        <v>1</v>
      </c>
      <c r="C978" s="11" t="s">
        <v>7935</v>
      </c>
      <c r="D978" s="12">
        <v>2121.2712674999998</v>
      </c>
      <c r="E978">
        <f>COUNTIF($H$2:$H$2576,Tabla3[[#This Row],[Columna1]])</f>
        <v>1</v>
      </c>
      <c r="G978" t="s">
        <v>1369</v>
      </c>
      <c r="H978" t="s">
        <v>4940</v>
      </c>
    </row>
    <row r="979" spans="1:8">
      <c r="A979" s="11" t="s">
        <v>7936</v>
      </c>
      <c r="B979">
        <f>COUNTIF($H$2:$H$2576,Tabla3[[#This Row],[Columna1]])</f>
        <v>1</v>
      </c>
      <c r="C979" s="11" t="s">
        <v>7937</v>
      </c>
      <c r="D979" s="12">
        <v>2215.9742467500005</v>
      </c>
      <c r="E979">
        <f>COUNTIF($H$2:$H$2576,Tabla3[[#This Row],[Columna1]])</f>
        <v>1</v>
      </c>
      <c r="G979" t="s">
        <v>10717</v>
      </c>
      <c r="H979" t="s">
        <v>10716</v>
      </c>
    </row>
    <row r="980" spans="1:8">
      <c r="A980" s="11" t="s">
        <v>7938</v>
      </c>
      <c r="B980">
        <f>COUNTIF($H$2:$H$2576,Tabla3[[#This Row],[Columna1]])</f>
        <v>1</v>
      </c>
      <c r="C980" s="11" t="s">
        <v>7939</v>
      </c>
      <c r="D980" s="12">
        <v>2267.1036134999999</v>
      </c>
      <c r="E980">
        <f>COUNTIF($H$2:$H$2576,Tabla3[[#This Row],[Columna1]])</f>
        <v>1</v>
      </c>
      <c r="G980" t="s">
        <v>10719</v>
      </c>
      <c r="H980" t="s">
        <v>10718</v>
      </c>
    </row>
    <row r="981" spans="1:8">
      <c r="A981" s="11" t="s">
        <v>7940</v>
      </c>
      <c r="B981">
        <f>COUNTIF($H$2:$H$2576,Tabla3[[#This Row],[Columna1]])</f>
        <v>1</v>
      </c>
      <c r="C981" s="11" t="s">
        <v>7941</v>
      </c>
      <c r="D981" s="12">
        <v>2471.6570174999997</v>
      </c>
      <c r="E981">
        <f>COUNTIF($H$2:$H$2576,Tabla3[[#This Row],[Columna1]])</f>
        <v>1</v>
      </c>
      <c r="G981" t="s">
        <v>10722</v>
      </c>
      <c r="H981" t="s">
        <v>10721</v>
      </c>
    </row>
    <row r="982" spans="1:8">
      <c r="A982" s="11" t="s">
        <v>7942</v>
      </c>
      <c r="B982">
        <f>COUNTIF($H$2:$H$2576,Tabla3[[#This Row],[Columna1]])</f>
        <v>1</v>
      </c>
      <c r="C982" s="11" t="s">
        <v>7943</v>
      </c>
      <c r="D982" s="12">
        <v>3613.7348775</v>
      </c>
      <c r="E982">
        <f>COUNTIF($H$2:$H$2576,Tabla3[[#This Row],[Columna1]])</f>
        <v>1</v>
      </c>
      <c r="G982" t="s">
        <v>10724</v>
      </c>
      <c r="H982" t="s">
        <v>10723</v>
      </c>
    </row>
    <row r="983" spans="1:8">
      <c r="A983" s="11" t="s">
        <v>7944</v>
      </c>
      <c r="B983">
        <f>COUNTIF($H$2:$H$2576,Tabla3[[#This Row],[Columna1]])</f>
        <v>1</v>
      </c>
      <c r="C983" s="11" t="s">
        <v>7945</v>
      </c>
      <c r="D983" s="12">
        <v>3674.3426279999994</v>
      </c>
      <c r="E983">
        <f>COUNTIF($H$2:$H$2576,Tabla3[[#This Row],[Columna1]])</f>
        <v>1</v>
      </c>
      <c r="G983" t="s">
        <v>1370</v>
      </c>
      <c r="H983" t="s">
        <v>4941</v>
      </c>
    </row>
    <row r="984" spans="1:8">
      <c r="A984" s="11" t="s">
        <v>7946</v>
      </c>
      <c r="B984">
        <f>COUNTIF($H$2:$H$2576,Tabla3[[#This Row],[Columna1]])</f>
        <v>1</v>
      </c>
      <c r="C984" s="11" t="s">
        <v>7947</v>
      </c>
      <c r="D984" s="12">
        <v>5089.1553652499997</v>
      </c>
      <c r="E984">
        <f>COUNTIF($H$2:$H$2576,Tabla3[[#This Row],[Columna1]])</f>
        <v>1</v>
      </c>
      <c r="G984" t="s">
        <v>1371</v>
      </c>
      <c r="H984" t="s">
        <v>4942</v>
      </c>
    </row>
    <row r="985" spans="1:8">
      <c r="A985" s="11" t="s">
        <v>7948</v>
      </c>
      <c r="B985">
        <f>COUNTIF($H$2:$H$2576,Tabla3[[#This Row],[Columna1]])</f>
        <v>1</v>
      </c>
      <c r="C985" s="11" t="s">
        <v>7949</v>
      </c>
      <c r="D985" s="12">
        <v>5284.2393697500002</v>
      </c>
      <c r="E985">
        <f>COUNTIF($H$2:$H$2576,Tabla3[[#This Row],[Columna1]])</f>
        <v>1</v>
      </c>
      <c r="G985" t="s">
        <v>1372</v>
      </c>
      <c r="H985" t="s">
        <v>4943</v>
      </c>
    </row>
    <row r="986" spans="1:8">
      <c r="A986" s="11" t="s">
        <v>7950</v>
      </c>
      <c r="B986">
        <f>COUNTIF($H$2:$H$2576,Tabla3[[#This Row],[Columna1]])</f>
        <v>1</v>
      </c>
      <c r="C986" s="11" t="s">
        <v>7951</v>
      </c>
      <c r="D986" s="12">
        <v>5655.4506112500003</v>
      </c>
      <c r="E986">
        <f>COUNTIF($H$2:$H$2576,Tabla3[[#This Row],[Columna1]])</f>
        <v>1</v>
      </c>
      <c r="G986" t="s">
        <v>1373</v>
      </c>
      <c r="H986" t="s">
        <v>4944</v>
      </c>
    </row>
    <row r="987" spans="1:8" hidden="1">
      <c r="A987" s="11"/>
      <c r="B987">
        <f>COUNTIF($H$2:$H$2576,Tabla3[[#This Row],[Columna1]])</f>
        <v>0</v>
      </c>
      <c r="C987" s="11"/>
      <c r="D987" s="12">
        <v>0</v>
      </c>
      <c r="E987">
        <f>COUNTIF($H$2:$H$2576,Tabla3[[#This Row],[Columna1]])</f>
        <v>0</v>
      </c>
      <c r="G987" t="s">
        <v>1374</v>
      </c>
      <c r="H987" t="s">
        <v>4945</v>
      </c>
    </row>
    <row r="988" spans="1:8" hidden="1">
      <c r="A988" s="11"/>
      <c r="B988">
        <f>COUNTIF($H$2:$H$2576,Tabla3[[#This Row],[Columna1]])</f>
        <v>0</v>
      </c>
      <c r="C988" s="11" t="s">
        <v>7952</v>
      </c>
      <c r="D988" s="12">
        <v>0</v>
      </c>
      <c r="E988">
        <f>COUNTIF($H$2:$H$2576,Tabla3[[#This Row],[Columna1]])</f>
        <v>0</v>
      </c>
      <c r="G988" t="s">
        <v>1375</v>
      </c>
      <c r="H988" t="s">
        <v>4946</v>
      </c>
    </row>
    <row r="989" spans="1:8">
      <c r="A989" s="11" t="s">
        <v>7953</v>
      </c>
      <c r="B989">
        <f>COUNTIF($H$2:$H$2576,Tabla3[[#This Row],[Columna1]])</f>
        <v>1</v>
      </c>
      <c r="C989" s="11" t="s">
        <v>7954</v>
      </c>
      <c r="D989" s="12">
        <v>8410.3001729999996</v>
      </c>
      <c r="E989">
        <f>COUNTIF($H$2:$H$2576,Tabla3[[#This Row],[Columna1]])</f>
        <v>1</v>
      </c>
      <c r="G989" t="s">
        <v>1376</v>
      </c>
      <c r="H989" t="s">
        <v>4947</v>
      </c>
    </row>
    <row r="990" spans="1:8">
      <c r="A990" s="11" t="s">
        <v>7955</v>
      </c>
      <c r="B990">
        <f>COUNTIF($H$2:$H$2576,Tabla3[[#This Row],[Columna1]])</f>
        <v>1</v>
      </c>
      <c r="C990" s="11" t="s">
        <v>7956</v>
      </c>
      <c r="D990" s="12">
        <v>8410.3001729999996</v>
      </c>
      <c r="E990">
        <f>COUNTIF($H$2:$H$2576,Tabla3[[#This Row],[Columna1]])</f>
        <v>1</v>
      </c>
      <c r="G990" t="s">
        <v>1377</v>
      </c>
      <c r="H990" t="s">
        <v>4948</v>
      </c>
    </row>
    <row r="991" spans="1:8" hidden="1">
      <c r="A991" s="11"/>
      <c r="B991">
        <f>COUNTIF($H$2:$H$2576,Tabla3[[#This Row],[Columna1]])</f>
        <v>0</v>
      </c>
      <c r="C991" s="11"/>
      <c r="D991" s="12">
        <v>0</v>
      </c>
      <c r="E991">
        <f>COUNTIF($H$2:$H$2576,Tabla3[[#This Row],[Columna1]])</f>
        <v>0</v>
      </c>
      <c r="G991" t="s">
        <v>1378</v>
      </c>
      <c r="H991" t="s">
        <v>4949</v>
      </c>
    </row>
    <row r="992" spans="1:8" hidden="1">
      <c r="A992" s="11"/>
      <c r="B992">
        <f>COUNTIF($H$2:$H$2576,Tabla3[[#This Row],[Columna1]])</f>
        <v>0</v>
      </c>
      <c r="C992" s="11" t="s">
        <v>7957</v>
      </c>
      <c r="D992" s="12">
        <v>0</v>
      </c>
      <c r="E992">
        <f>COUNTIF($H$2:$H$2576,Tabla3[[#This Row],[Columna1]])</f>
        <v>0</v>
      </c>
      <c r="G992" t="s">
        <v>1379</v>
      </c>
      <c r="H992" t="s">
        <v>4950</v>
      </c>
    </row>
    <row r="993" spans="1:8">
      <c r="A993" s="11" t="s">
        <v>4038</v>
      </c>
      <c r="B993">
        <f>COUNTIF($H$2:$H$2576,Tabla3[[#This Row],[Columna1]])</f>
        <v>1</v>
      </c>
      <c r="C993" s="11" t="s">
        <v>421</v>
      </c>
      <c r="D993" s="12">
        <v>1050.690069</v>
      </c>
      <c r="E993">
        <f>COUNTIF($H$2:$H$2576,Tabla3[[#This Row],[Columna1]])</f>
        <v>1</v>
      </c>
      <c r="G993" t="s">
        <v>1380</v>
      </c>
      <c r="H993" t="s">
        <v>4951</v>
      </c>
    </row>
    <row r="994" spans="1:8" hidden="1">
      <c r="A994" s="11" t="s">
        <v>4039</v>
      </c>
      <c r="B994">
        <f>COUNTIF($H$2:$H$2576,Tabla3[[#This Row],[Columna1]])</f>
        <v>0</v>
      </c>
      <c r="C994" s="11" t="s">
        <v>422</v>
      </c>
      <c r="D994" s="12">
        <v>1401.9922125000001</v>
      </c>
      <c r="E994">
        <f>COUNTIF($H$2:$H$2576,Tabla3[[#This Row],[Columna1]])</f>
        <v>0</v>
      </c>
      <c r="G994" t="s">
        <v>1381</v>
      </c>
      <c r="H994" t="s">
        <v>4952</v>
      </c>
    </row>
    <row r="995" spans="1:8" hidden="1">
      <c r="A995" s="11"/>
      <c r="B995">
        <f>COUNTIF($H$2:$H$2576,Tabla3[[#This Row],[Columna1]])</f>
        <v>0</v>
      </c>
      <c r="C995" s="11"/>
      <c r="D995" s="12">
        <v>0</v>
      </c>
      <c r="E995">
        <f>COUNTIF($H$2:$H$2576,Tabla3[[#This Row],[Columna1]])</f>
        <v>0</v>
      </c>
      <c r="G995" t="s">
        <v>1382</v>
      </c>
      <c r="H995" t="s">
        <v>4953</v>
      </c>
    </row>
    <row r="996" spans="1:8" hidden="1">
      <c r="A996" s="11"/>
      <c r="B996">
        <f>COUNTIF($H$2:$H$2576,Tabla3[[#This Row],[Columna1]])</f>
        <v>0</v>
      </c>
      <c r="C996" s="11" t="s">
        <v>7958</v>
      </c>
      <c r="D996" s="12">
        <v>0</v>
      </c>
      <c r="E996">
        <f>COUNTIF($H$2:$H$2576,Tabla3[[#This Row],[Columna1]])</f>
        <v>0</v>
      </c>
      <c r="G996" t="s">
        <v>1383</v>
      </c>
      <c r="H996" t="s">
        <v>4954</v>
      </c>
    </row>
    <row r="997" spans="1:8" hidden="1">
      <c r="A997" s="11" t="s">
        <v>4040</v>
      </c>
      <c r="B997">
        <f>COUNTIF($H$2:$H$2576,Tabla3[[#This Row],[Columna1]])</f>
        <v>0</v>
      </c>
      <c r="C997" s="11" t="s">
        <v>423</v>
      </c>
      <c r="D997" s="12">
        <v>3772.9268032499995</v>
      </c>
      <c r="E997">
        <f>COUNTIF($H$2:$H$2576,Tabla3[[#This Row],[Columna1]])</f>
        <v>0</v>
      </c>
      <c r="G997" t="s">
        <v>1384</v>
      </c>
      <c r="H997" t="s">
        <v>4955</v>
      </c>
    </row>
    <row r="998" spans="1:8" hidden="1">
      <c r="A998" s="11"/>
      <c r="B998">
        <f>COUNTIF($H$2:$H$2576,Tabla3[[#This Row],[Columna1]])</f>
        <v>0</v>
      </c>
      <c r="C998" s="11"/>
      <c r="D998" s="12">
        <v>0</v>
      </c>
      <c r="E998">
        <f>COUNTIF($H$2:$H$2576,Tabla3[[#This Row],[Columna1]])</f>
        <v>0</v>
      </c>
      <c r="G998" t="s">
        <v>1385</v>
      </c>
      <c r="H998" t="s">
        <v>4956</v>
      </c>
    </row>
    <row r="999" spans="1:8" hidden="1">
      <c r="A999" s="11"/>
      <c r="B999">
        <f>COUNTIF($H$2:$H$2576,Tabla3[[#This Row],[Columna1]])</f>
        <v>0</v>
      </c>
      <c r="C999" s="11" t="s">
        <v>7959</v>
      </c>
      <c r="D999" s="12">
        <v>0</v>
      </c>
      <c r="E999">
        <f>COUNTIF($H$2:$H$2576,Tabla3[[#This Row],[Columna1]])</f>
        <v>0</v>
      </c>
      <c r="G999" t="s">
        <v>1386</v>
      </c>
      <c r="H999" t="s">
        <v>4957</v>
      </c>
    </row>
    <row r="1000" spans="1:8">
      <c r="A1000" s="11" t="s">
        <v>4041</v>
      </c>
      <c r="B1000">
        <f>COUNTIF($H$2:$H$2576,Tabla3[[#This Row],[Columna1]])</f>
        <v>1</v>
      </c>
      <c r="C1000" s="11" t="s">
        <v>424</v>
      </c>
      <c r="D1000" s="12">
        <v>735.25305149999997</v>
      </c>
      <c r="E1000">
        <f>COUNTIF($H$2:$H$2576,Tabla3[[#This Row],[Columna1]])</f>
        <v>1</v>
      </c>
      <c r="G1000" t="s">
        <v>1387</v>
      </c>
      <c r="H1000" t="s">
        <v>4958</v>
      </c>
    </row>
    <row r="1001" spans="1:8">
      <c r="A1001" s="11" t="s">
        <v>4042</v>
      </c>
      <c r="B1001">
        <f>COUNTIF($H$2:$H$2576,Tabla3[[#This Row],[Columna1]])</f>
        <v>1</v>
      </c>
      <c r="C1001" s="11" t="s">
        <v>425</v>
      </c>
      <c r="D1001" s="12">
        <v>1040.6007562499999</v>
      </c>
      <c r="E1001">
        <f>COUNTIF($H$2:$H$2576,Tabla3[[#This Row],[Columna1]])</f>
        <v>1</v>
      </c>
      <c r="G1001" t="s">
        <v>1388</v>
      </c>
      <c r="H1001" t="s">
        <v>4959</v>
      </c>
    </row>
    <row r="1002" spans="1:8" hidden="1">
      <c r="A1002" s="11"/>
      <c r="B1002">
        <f>COUNTIF($H$2:$H$2576,Tabla3[[#This Row],[Columna1]])</f>
        <v>0</v>
      </c>
      <c r="C1002" s="11"/>
      <c r="D1002" s="12">
        <v>0</v>
      </c>
      <c r="E1002">
        <f>COUNTIF($H$2:$H$2576,Tabla3[[#This Row],[Columna1]])</f>
        <v>0</v>
      </c>
      <c r="G1002" t="s">
        <v>1389</v>
      </c>
      <c r="H1002" t="s">
        <v>4960</v>
      </c>
    </row>
    <row r="1003" spans="1:8" hidden="1">
      <c r="A1003" s="11"/>
      <c r="B1003">
        <f>COUNTIF($H$2:$H$2576,Tabla3[[#This Row],[Columna1]])</f>
        <v>0</v>
      </c>
      <c r="C1003" s="11" t="s">
        <v>7960</v>
      </c>
      <c r="D1003" s="12">
        <v>0</v>
      </c>
      <c r="E1003">
        <f>COUNTIF($H$2:$H$2576,Tabla3[[#This Row],[Columna1]])</f>
        <v>0</v>
      </c>
      <c r="G1003" t="s">
        <v>1390</v>
      </c>
      <c r="H1003" t="s">
        <v>4961</v>
      </c>
    </row>
    <row r="1004" spans="1:8">
      <c r="A1004" s="11" t="s">
        <v>4043</v>
      </c>
      <c r="B1004">
        <f>COUNTIF($H$2:$H$2576,Tabla3[[#This Row],[Columna1]])</f>
        <v>1</v>
      </c>
      <c r="C1004" s="11" t="s">
        <v>426</v>
      </c>
      <c r="D1004" s="12">
        <v>4188.2507122500001</v>
      </c>
      <c r="E1004">
        <f>COUNTIF($H$2:$H$2576,Tabla3[[#This Row],[Columna1]])</f>
        <v>1</v>
      </c>
      <c r="G1004" t="s">
        <v>1391</v>
      </c>
      <c r="H1004" t="s">
        <v>4962</v>
      </c>
    </row>
    <row r="1005" spans="1:8">
      <c r="A1005" s="11" t="s">
        <v>4044</v>
      </c>
      <c r="B1005">
        <f>COUNTIF($H$2:$H$2576,Tabla3[[#This Row],[Columna1]])</f>
        <v>1</v>
      </c>
      <c r="C1005" s="11" t="s">
        <v>427</v>
      </c>
      <c r="D1005" s="12">
        <v>4820.121999</v>
      </c>
      <c r="E1005">
        <f>COUNTIF($H$2:$H$2576,Tabla3[[#This Row],[Columna1]])</f>
        <v>1</v>
      </c>
      <c r="G1005" t="s">
        <v>1404</v>
      </c>
      <c r="H1005" t="s">
        <v>4975</v>
      </c>
    </row>
    <row r="1006" spans="1:8">
      <c r="A1006" s="11" t="s">
        <v>4045</v>
      </c>
      <c r="B1006">
        <f>COUNTIF($H$2:$H$2576,Tabla3[[#This Row],[Columna1]])</f>
        <v>1</v>
      </c>
      <c r="C1006" s="11" t="s">
        <v>428</v>
      </c>
      <c r="D1006" s="12">
        <v>5556.6597982499998</v>
      </c>
      <c r="E1006">
        <f>COUNTIF($H$2:$H$2576,Tabla3[[#This Row],[Columna1]])</f>
        <v>1</v>
      </c>
      <c r="G1006" t="s">
        <v>1405</v>
      </c>
      <c r="H1006" t="s">
        <v>4976</v>
      </c>
    </row>
    <row r="1007" spans="1:8">
      <c r="A1007" s="11" t="s">
        <v>4046</v>
      </c>
      <c r="B1007">
        <f>COUNTIF($H$2:$H$2576,Tabla3[[#This Row],[Columna1]])</f>
        <v>1</v>
      </c>
      <c r="C1007" s="11" t="s">
        <v>429</v>
      </c>
      <c r="D1007" s="12">
        <v>6556.1576107499995</v>
      </c>
      <c r="E1007">
        <f>COUNTIF($H$2:$H$2576,Tabla3[[#This Row],[Columna1]])</f>
        <v>1</v>
      </c>
      <c r="G1007" t="s">
        <v>1406</v>
      </c>
      <c r="H1007" t="s">
        <v>4977</v>
      </c>
    </row>
    <row r="1008" spans="1:8">
      <c r="A1008" s="11" t="s">
        <v>4047</v>
      </c>
      <c r="B1008">
        <f>COUNTIF($H$2:$H$2576,Tabla3[[#This Row],[Columna1]])</f>
        <v>1</v>
      </c>
      <c r="C1008" s="11" t="s">
        <v>430</v>
      </c>
      <c r="D1008" s="12">
        <v>8471.9411122500005</v>
      </c>
      <c r="E1008">
        <f>COUNTIF($H$2:$H$2576,Tabla3[[#This Row],[Columna1]])</f>
        <v>1</v>
      </c>
      <c r="G1008" t="s">
        <v>1449</v>
      </c>
      <c r="H1008" t="s">
        <v>5009</v>
      </c>
    </row>
    <row r="1009" spans="1:8">
      <c r="A1009" s="11" t="s">
        <v>4048</v>
      </c>
      <c r="B1009">
        <f>COUNTIF($H$2:$H$2576,Tabla3[[#This Row],[Columna1]])</f>
        <v>1</v>
      </c>
      <c r="C1009" s="11" t="s">
        <v>431</v>
      </c>
      <c r="D1009" s="12">
        <v>9744.9105104999999</v>
      </c>
      <c r="E1009">
        <f>COUNTIF($H$2:$H$2576,Tabla3[[#This Row],[Columna1]])</f>
        <v>1</v>
      </c>
      <c r="G1009" t="s">
        <v>1457</v>
      </c>
      <c r="H1009" t="s">
        <v>5014</v>
      </c>
    </row>
    <row r="1010" spans="1:8" hidden="1">
      <c r="A1010" s="11"/>
      <c r="B1010">
        <f>COUNTIF($H$2:$H$2576,Tabla3[[#This Row],[Columna1]])</f>
        <v>0</v>
      </c>
      <c r="C1010" s="11"/>
      <c r="D1010" s="12">
        <v>0</v>
      </c>
      <c r="E1010">
        <f>COUNTIF($H$2:$H$2576,Tabla3[[#This Row],[Columna1]])</f>
        <v>0</v>
      </c>
      <c r="G1010" t="s">
        <v>1458</v>
      </c>
      <c r="H1010" t="s">
        <v>5015</v>
      </c>
    </row>
    <row r="1011" spans="1:8" hidden="1">
      <c r="A1011" s="11"/>
      <c r="B1011">
        <f>COUNTIF($H$2:$H$2576,Tabla3[[#This Row],[Columna1]])</f>
        <v>0</v>
      </c>
      <c r="C1011" s="11" t="s">
        <v>7961</v>
      </c>
      <c r="D1011" s="12">
        <v>0</v>
      </c>
      <c r="E1011">
        <f>COUNTIF($H$2:$H$2576,Tabla3[[#This Row],[Columna1]])</f>
        <v>0</v>
      </c>
      <c r="G1011" t="s">
        <v>1459</v>
      </c>
      <c r="H1011" t="s">
        <v>5016</v>
      </c>
    </row>
    <row r="1012" spans="1:8" hidden="1">
      <c r="A1012" s="11" t="s">
        <v>7962</v>
      </c>
      <c r="B1012">
        <f>COUNTIF($H$2:$H$2576,Tabla3[[#This Row],[Columna1]])</f>
        <v>0</v>
      </c>
      <c r="C1012" s="11" t="s">
        <v>7963</v>
      </c>
      <c r="D1012" s="12">
        <v>774.15485399999989</v>
      </c>
      <c r="E1012">
        <f>COUNTIF($H$2:$H$2576,Tabla3[[#This Row],[Columna1]])</f>
        <v>0</v>
      </c>
      <c r="G1012" t="s">
        <v>1460</v>
      </c>
      <c r="H1012" t="s">
        <v>5017</v>
      </c>
    </row>
    <row r="1013" spans="1:8" hidden="1">
      <c r="A1013" s="11"/>
      <c r="B1013">
        <f>COUNTIF($H$2:$H$2576,Tabla3[[#This Row],[Columna1]])</f>
        <v>0</v>
      </c>
      <c r="C1013" s="11"/>
      <c r="D1013" s="12">
        <v>0</v>
      </c>
      <c r="E1013">
        <f>COUNTIF($H$2:$H$2576,Tabla3[[#This Row],[Columna1]])</f>
        <v>0</v>
      </c>
      <c r="G1013" t="s">
        <v>1462</v>
      </c>
      <c r="H1013" t="s">
        <v>5018</v>
      </c>
    </row>
    <row r="1014" spans="1:8" hidden="1">
      <c r="A1014" s="11"/>
      <c r="B1014">
        <f>COUNTIF($H$2:$H$2576,Tabla3[[#This Row],[Columna1]])</f>
        <v>0</v>
      </c>
      <c r="C1014" s="11" t="s">
        <v>7964</v>
      </c>
      <c r="D1014" s="12">
        <v>0</v>
      </c>
      <c r="E1014">
        <f>COUNTIF($H$2:$H$2576,Tabla3[[#This Row],[Columna1]])</f>
        <v>0</v>
      </c>
      <c r="G1014" t="s">
        <v>1463</v>
      </c>
      <c r="H1014" t="s">
        <v>5019</v>
      </c>
    </row>
    <row r="1015" spans="1:8" hidden="1">
      <c r="A1015" s="11" t="s">
        <v>4049</v>
      </c>
      <c r="B1015">
        <f>COUNTIF($H$2:$H$2576,Tabla3[[#This Row],[Columna1]])</f>
        <v>0</v>
      </c>
      <c r="C1015" s="11" t="s">
        <v>433</v>
      </c>
      <c r="D1015" s="12">
        <v>10331.914452749999</v>
      </c>
      <c r="E1015">
        <f>COUNTIF($H$2:$H$2576,Tabla3[[#This Row],[Columna1]])</f>
        <v>0</v>
      </c>
      <c r="G1015" t="s">
        <v>1464</v>
      </c>
      <c r="H1015" t="s">
        <v>5020</v>
      </c>
    </row>
    <row r="1016" spans="1:8" hidden="1">
      <c r="A1016" s="11" t="s">
        <v>4050</v>
      </c>
      <c r="B1016">
        <f>COUNTIF($H$2:$H$2576,Tabla3[[#This Row],[Columna1]])</f>
        <v>0</v>
      </c>
      <c r="C1016" s="11" t="s">
        <v>434</v>
      </c>
      <c r="D1016" s="12">
        <v>15653.833766999998</v>
      </c>
      <c r="E1016">
        <f>COUNTIF($H$2:$H$2576,Tabla3[[#This Row],[Columna1]])</f>
        <v>0</v>
      </c>
      <c r="G1016" t="s">
        <v>1465</v>
      </c>
      <c r="H1016" t="s">
        <v>5021</v>
      </c>
    </row>
    <row r="1017" spans="1:8" hidden="1">
      <c r="A1017" s="11" t="s">
        <v>4051</v>
      </c>
      <c r="B1017">
        <f>COUNTIF($H$2:$H$2576,Tabla3[[#This Row],[Columna1]])</f>
        <v>0</v>
      </c>
      <c r="C1017" s="11" t="s">
        <v>435</v>
      </c>
      <c r="D1017" s="12">
        <v>10331.914452749999</v>
      </c>
      <c r="E1017">
        <f>COUNTIF($H$2:$H$2576,Tabla3[[#This Row],[Columna1]])</f>
        <v>0</v>
      </c>
      <c r="G1017" t="s">
        <v>1466</v>
      </c>
      <c r="H1017" t="s">
        <v>5022</v>
      </c>
    </row>
    <row r="1018" spans="1:8" hidden="1">
      <c r="A1018" s="11" t="s">
        <v>4052</v>
      </c>
      <c r="B1018">
        <f>COUNTIF($H$2:$H$2576,Tabla3[[#This Row],[Columna1]])</f>
        <v>0</v>
      </c>
      <c r="C1018" s="11" t="s">
        <v>436</v>
      </c>
      <c r="D1018" s="12">
        <v>15653.833766999998</v>
      </c>
      <c r="E1018">
        <f>COUNTIF($H$2:$H$2576,Tabla3[[#This Row],[Columna1]])</f>
        <v>0</v>
      </c>
      <c r="G1018" t="s">
        <v>1467</v>
      </c>
      <c r="H1018" t="s">
        <v>5023</v>
      </c>
    </row>
    <row r="1019" spans="1:8" hidden="1">
      <c r="A1019" s="11"/>
      <c r="B1019">
        <f>COUNTIF($H$2:$H$2576,Tabla3[[#This Row],[Columna1]])</f>
        <v>0</v>
      </c>
      <c r="C1019" s="11"/>
      <c r="D1019" s="12">
        <v>0</v>
      </c>
      <c r="E1019">
        <f>COUNTIF($H$2:$H$2576,Tabla3[[#This Row],[Columna1]])</f>
        <v>0</v>
      </c>
      <c r="G1019" t="s">
        <v>11403</v>
      </c>
      <c r="H1019" t="s">
        <v>11400</v>
      </c>
    </row>
    <row r="1020" spans="1:8" hidden="1">
      <c r="A1020" s="11"/>
      <c r="B1020">
        <f>COUNTIF($H$2:$H$2576,Tabla3[[#This Row],[Columna1]])</f>
        <v>0</v>
      </c>
      <c r="C1020" s="11" t="s">
        <v>7965</v>
      </c>
      <c r="D1020" s="12">
        <v>0</v>
      </c>
      <c r="E1020">
        <f>COUNTIF($H$2:$H$2576,Tabla3[[#This Row],[Columna1]])</f>
        <v>0</v>
      </c>
      <c r="G1020" t="s">
        <v>1468</v>
      </c>
      <c r="H1020" t="s">
        <v>5024</v>
      </c>
    </row>
    <row r="1021" spans="1:8">
      <c r="A1021" s="11" t="s">
        <v>4053</v>
      </c>
      <c r="B1021">
        <f>COUNTIF($H$2:$H$2576,Tabla3[[#This Row],[Columna1]])</f>
        <v>1</v>
      </c>
      <c r="C1021" s="11" t="s">
        <v>437</v>
      </c>
      <c r="D1021" s="12">
        <v>772.99588574999996</v>
      </c>
      <c r="E1021">
        <f>COUNTIF($H$2:$H$2576,Tabla3[[#This Row],[Columna1]])</f>
        <v>1</v>
      </c>
      <c r="G1021" t="s">
        <v>1469</v>
      </c>
      <c r="H1021" t="s">
        <v>5025</v>
      </c>
    </row>
    <row r="1022" spans="1:8">
      <c r="A1022" s="11" t="s">
        <v>4054</v>
      </c>
      <c r="B1022">
        <f>COUNTIF($H$2:$H$2576,Tabla3[[#This Row],[Columna1]])</f>
        <v>1</v>
      </c>
      <c r="C1022" s="11" t="s">
        <v>438</v>
      </c>
      <c r="D1022" s="12">
        <v>854.90529299999992</v>
      </c>
      <c r="E1022">
        <f>COUNTIF($H$2:$H$2576,Tabla3[[#This Row],[Columna1]])</f>
        <v>1</v>
      </c>
      <c r="G1022" t="s">
        <v>11404</v>
      </c>
      <c r="H1022" t="s">
        <v>11401</v>
      </c>
    </row>
    <row r="1023" spans="1:8">
      <c r="A1023" s="11" t="s">
        <v>4055</v>
      </c>
      <c r="B1023">
        <f>COUNTIF($H$2:$H$2576,Tabla3[[#This Row],[Columna1]])</f>
        <v>1</v>
      </c>
      <c r="C1023" s="11" t="s">
        <v>439</v>
      </c>
      <c r="D1023" s="12">
        <v>899.13475574999995</v>
      </c>
      <c r="E1023">
        <f>COUNTIF($H$2:$H$2576,Tabla3[[#This Row],[Columna1]])</f>
        <v>1</v>
      </c>
      <c r="G1023" t="s">
        <v>1471</v>
      </c>
      <c r="H1023" t="s">
        <v>5026</v>
      </c>
    </row>
    <row r="1024" spans="1:8">
      <c r="A1024" s="11" t="s">
        <v>4056</v>
      </c>
      <c r="B1024">
        <f>COUNTIF($H$2:$H$2576,Tabla3[[#This Row],[Columna1]])</f>
        <v>1</v>
      </c>
      <c r="C1024" s="11" t="s">
        <v>440</v>
      </c>
      <c r="D1024" s="12">
        <v>633.29978249999988</v>
      </c>
      <c r="E1024">
        <f>COUNTIF($H$2:$H$2576,Tabla3[[#This Row],[Columna1]])</f>
        <v>1</v>
      </c>
      <c r="G1024" t="s">
        <v>1472</v>
      </c>
      <c r="H1024" t="s">
        <v>5027</v>
      </c>
    </row>
    <row r="1025" spans="1:8">
      <c r="A1025" s="11" t="s">
        <v>4057</v>
      </c>
      <c r="B1025">
        <f>COUNTIF($H$2:$H$2576,Tabla3[[#This Row],[Columna1]])</f>
        <v>1</v>
      </c>
      <c r="C1025" s="11" t="s">
        <v>441</v>
      </c>
      <c r="D1025" s="12">
        <v>680.69170124999994</v>
      </c>
      <c r="E1025">
        <f>COUNTIF($H$2:$H$2576,Tabla3[[#This Row],[Columna1]])</f>
        <v>1</v>
      </c>
      <c r="G1025" t="s">
        <v>1491</v>
      </c>
      <c r="H1025" t="s">
        <v>5041</v>
      </c>
    </row>
    <row r="1026" spans="1:8">
      <c r="A1026" s="11" t="s">
        <v>4058</v>
      </c>
      <c r="B1026">
        <f>COUNTIF($H$2:$H$2576,Tabla3[[#This Row],[Columna1]])</f>
        <v>1</v>
      </c>
      <c r="C1026" s="11" t="s">
        <v>442</v>
      </c>
      <c r="D1026" s="12">
        <v>640.30749749999995</v>
      </c>
      <c r="E1026">
        <f>COUNTIF($H$2:$H$2576,Tabla3[[#This Row],[Columna1]])</f>
        <v>1</v>
      </c>
      <c r="G1026" t="s">
        <v>1492</v>
      </c>
      <c r="H1026" t="s">
        <v>5042</v>
      </c>
    </row>
    <row r="1027" spans="1:8">
      <c r="A1027" s="11" t="s">
        <v>4059</v>
      </c>
      <c r="B1027">
        <f>COUNTIF($H$2:$H$2576,Tabla3[[#This Row],[Columna1]])</f>
        <v>1</v>
      </c>
      <c r="C1027" s="11" t="s">
        <v>443</v>
      </c>
      <c r="D1027" s="12">
        <v>681.67098449999992</v>
      </c>
      <c r="E1027">
        <f>COUNTIF($H$2:$H$2576,Tabla3[[#This Row],[Columna1]])</f>
        <v>1</v>
      </c>
      <c r="G1027" t="s">
        <v>1493</v>
      </c>
      <c r="H1027" t="s">
        <v>5043</v>
      </c>
    </row>
    <row r="1028" spans="1:8">
      <c r="A1028" s="11" t="s">
        <v>4060</v>
      </c>
      <c r="B1028">
        <f>COUNTIF($H$2:$H$2576,Tabla3[[#This Row],[Columna1]])</f>
        <v>1</v>
      </c>
      <c r="C1028" s="11" t="s">
        <v>444</v>
      </c>
      <c r="D1028" s="12">
        <v>739.82603474999996</v>
      </c>
      <c r="E1028">
        <f>COUNTIF($H$2:$H$2576,Tabla3[[#This Row],[Columna1]])</f>
        <v>1</v>
      </c>
      <c r="G1028" t="s">
        <v>1494</v>
      </c>
      <c r="H1028" t="s">
        <v>5044</v>
      </c>
    </row>
    <row r="1029" spans="1:8">
      <c r="A1029" s="11" t="s">
        <v>4061</v>
      </c>
      <c r="B1029">
        <f>COUNTIF($H$2:$H$2576,Tabla3[[#This Row],[Columna1]])</f>
        <v>1</v>
      </c>
      <c r="C1029" s="11" t="s">
        <v>445</v>
      </c>
      <c r="D1029" s="12">
        <v>490.82754599999998</v>
      </c>
      <c r="E1029">
        <f>COUNTIF($H$2:$H$2576,Tabla3[[#This Row],[Columna1]])</f>
        <v>1</v>
      </c>
      <c r="G1029" t="s">
        <v>1495</v>
      </c>
      <c r="H1029" t="s">
        <v>5045</v>
      </c>
    </row>
    <row r="1030" spans="1:8">
      <c r="A1030" s="11" t="s">
        <v>4062</v>
      </c>
      <c r="B1030">
        <f>COUNTIF($H$2:$H$2576,Tabla3[[#This Row],[Columna1]])</f>
        <v>1</v>
      </c>
      <c r="C1030" s="11" t="s">
        <v>446</v>
      </c>
      <c r="D1030" s="12">
        <v>619.42810050000003</v>
      </c>
      <c r="E1030">
        <f>COUNTIF($H$2:$H$2576,Tabla3[[#This Row],[Columna1]])</f>
        <v>1</v>
      </c>
      <c r="G1030" t="s">
        <v>1496</v>
      </c>
      <c r="H1030" t="s">
        <v>5046</v>
      </c>
    </row>
    <row r="1031" spans="1:8" hidden="1">
      <c r="A1031" s="11"/>
      <c r="B1031">
        <f>COUNTIF($H$2:$H$2576,Tabla3[[#This Row],[Columna1]])</f>
        <v>0</v>
      </c>
      <c r="C1031" s="11"/>
      <c r="D1031" s="12">
        <v>0</v>
      </c>
      <c r="E1031">
        <f>COUNTIF($H$2:$H$2576,Tabla3[[#This Row],[Columna1]])</f>
        <v>0</v>
      </c>
      <c r="G1031" t="s">
        <v>1497</v>
      </c>
      <c r="H1031" t="s">
        <v>5047</v>
      </c>
    </row>
    <row r="1032" spans="1:8" hidden="1">
      <c r="A1032" s="11"/>
      <c r="B1032">
        <f>COUNTIF($H$2:$H$2576,Tabla3[[#This Row],[Columna1]])</f>
        <v>0</v>
      </c>
      <c r="C1032" s="11" t="s">
        <v>7966</v>
      </c>
      <c r="D1032" s="12">
        <v>0</v>
      </c>
      <c r="E1032">
        <f>COUNTIF($H$2:$H$2576,Tabla3[[#This Row],[Columna1]])</f>
        <v>0</v>
      </c>
      <c r="G1032" t="s">
        <v>1498</v>
      </c>
      <c r="H1032" t="s">
        <v>5048</v>
      </c>
    </row>
    <row r="1033" spans="1:8">
      <c r="A1033" s="11" t="s">
        <v>4063</v>
      </c>
      <c r="B1033">
        <f>COUNTIF($H$2:$H$2576,Tabla3[[#This Row],[Columna1]])</f>
        <v>1</v>
      </c>
      <c r="C1033" s="11" t="s">
        <v>447</v>
      </c>
      <c r="D1033" s="12">
        <v>235.77367275</v>
      </c>
      <c r="E1033">
        <f>COUNTIF($H$2:$H$2576,Tabla3[[#This Row],[Columna1]])</f>
        <v>1</v>
      </c>
      <c r="G1033" t="s">
        <v>1499</v>
      </c>
      <c r="H1033" t="s">
        <v>5049</v>
      </c>
    </row>
    <row r="1034" spans="1:8">
      <c r="A1034" s="11" t="s">
        <v>4064</v>
      </c>
      <c r="B1034">
        <f>COUNTIF($H$2:$H$2576,Tabla3[[#This Row],[Columna1]])</f>
        <v>1</v>
      </c>
      <c r="C1034" s="11" t="s">
        <v>448</v>
      </c>
      <c r="D1034" s="12">
        <v>296.94743099999999</v>
      </c>
      <c r="E1034">
        <f>COUNTIF($H$2:$H$2576,Tabla3[[#This Row],[Columna1]])</f>
        <v>1</v>
      </c>
      <c r="G1034" t="s">
        <v>1500</v>
      </c>
      <c r="H1034" t="s">
        <v>5050</v>
      </c>
    </row>
    <row r="1035" spans="1:8">
      <c r="A1035" s="11" t="s">
        <v>4065</v>
      </c>
      <c r="B1035">
        <f>COUNTIF($H$2:$H$2576,Tabla3[[#This Row],[Columna1]])</f>
        <v>1</v>
      </c>
      <c r="C1035" s="11" t="s">
        <v>449</v>
      </c>
      <c r="D1035" s="12">
        <v>337.94256374999992</v>
      </c>
      <c r="E1035">
        <f>COUNTIF($H$2:$H$2576,Tabla3[[#This Row],[Columna1]])</f>
        <v>1</v>
      </c>
      <c r="G1035" t="s">
        <v>1501</v>
      </c>
      <c r="H1035" t="s">
        <v>5051</v>
      </c>
    </row>
    <row r="1036" spans="1:8" hidden="1">
      <c r="A1036" s="11"/>
      <c r="B1036">
        <f>COUNTIF($H$2:$H$2576,Tabla3[[#This Row],[Columna1]])</f>
        <v>0</v>
      </c>
      <c r="C1036" s="11"/>
      <c r="D1036" s="12">
        <v>0</v>
      </c>
      <c r="E1036">
        <f>COUNTIF($H$2:$H$2576,Tabla3[[#This Row],[Columna1]])</f>
        <v>0</v>
      </c>
      <c r="G1036" t="s">
        <v>1502</v>
      </c>
      <c r="H1036" t="s">
        <v>5052</v>
      </c>
    </row>
    <row r="1037" spans="1:8" hidden="1">
      <c r="A1037" s="11"/>
      <c r="B1037">
        <f>COUNTIF($H$2:$H$2576,Tabla3[[#This Row],[Columna1]])</f>
        <v>0</v>
      </c>
      <c r="C1037" s="11" t="s">
        <v>7967</v>
      </c>
      <c r="D1037" s="12">
        <v>0</v>
      </c>
      <c r="E1037">
        <f>COUNTIF($H$2:$H$2576,Tabla3[[#This Row],[Columna1]])</f>
        <v>0</v>
      </c>
      <c r="G1037" t="s">
        <v>1503</v>
      </c>
      <c r="H1037" t="s">
        <v>5053</v>
      </c>
    </row>
    <row r="1038" spans="1:8">
      <c r="A1038" s="11" t="s">
        <v>4066</v>
      </c>
      <c r="B1038">
        <f>COUNTIF($H$2:$H$2576,Tabla3[[#This Row],[Columna1]])</f>
        <v>1</v>
      </c>
      <c r="C1038" s="11" t="s">
        <v>450</v>
      </c>
      <c r="D1038" s="12">
        <v>261.16316324999997</v>
      </c>
      <c r="E1038">
        <f>COUNTIF($H$2:$H$2576,Tabla3[[#This Row],[Columna1]])</f>
        <v>1</v>
      </c>
      <c r="G1038" t="s">
        <v>1504</v>
      </c>
      <c r="H1038" t="s">
        <v>5054</v>
      </c>
    </row>
    <row r="1039" spans="1:8">
      <c r="A1039" s="11" t="s">
        <v>4067</v>
      </c>
      <c r="B1039">
        <f>COUNTIF($H$2:$H$2576,Tabla3[[#This Row],[Columna1]])</f>
        <v>1</v>
      </c>
      <c r="C1039" s="11" t="s">
        <v>451</v>
      </c>
      <c r="D1039" s="12">
        <v>261.16316324999997</v>
      </c>
      <c r="E1039">
        <f>COUNTIF($H$2:$H$2576,Tabla3[[#This Row],[Columna1]])</f>
        <v>1</v>
      </c>
      <c r="G1039" t="s">
        <v>1505</v>
      </c>
      <c r="H1039" t="s">
        <v>5055</v>
      </c>
    </row>
    <row r="1040" spans="1:8">
      <c r="A1040" s="11" t="s">
        <v>4068</v>
      </c>
      <c r="B1040">
        <f>COUNTIF($H$2:$H$2576,Tabla3[[#This Row],[Columna1]])</f>
        <v>1</v>
      </c>
      <c r="C1040" s="11" t="s">
        <v>452</v>
      </c>
      <c r="D1040" s="12">
        <v>347.75336475</v>
      </c>
      <c r="E1040">
        <f>COUNTIF($H$2:$H$2576,Tabla3[[#This Row],[Columna1]])</f>
        <v>1</v>
      </c>
      <c r="G1040" t="s">
        <v>1506</v>
      </c>
      <c r="H1040" t="s">
        <v>5056</v>
      </c>
    </row>
    <row r="1041" spans="1:8">
      <c r="A1041" s="11" t="s">
        <v>4069</v>
      </c>
      <c r="B1041">
        <f>COUNTIF($H$2:$H$2576,Tabla3[[#This Row],[Columna1]])</f>
        <v>1</v>
      </c>
      <c r="C1041" s="11" t="s">
        <v>453</v>
      </c>
      <c r="D1041" s="12">
        <v>347.75336475</v>
      </c>
      <c r="E1041">
        <f>COUNTIF($H$2:$H$2576,Tabla3[[#This Row],[Columna1]])</f>
        <v>1</v>
      </c>
      <c r="G1041" t="s">
        <v>1507</v>
      </c>
      <c r="H1041" t="s">
        <v>5057</v>
      </c>
    </row>
    <row r="1042" spans="1:8" hidden="1">
      <c r="A1042" s="11"/>
      <c r="B1042">
        <f>COUNTIF($H$2:$H$2576,Tabla3[[#This Row],[Columna1]])</f>
        <v>0</v>
      </c>
      <c r="C1042" s="11"/>
      <c r="D1042" s="12">
        <v>0</v>
      </c>
      <c r="E1042">
        <f>COUNTIF($H$2:$H$2576,Tabla3[[#This Row],[Columna1]])</f>
        <v>0</v>
      </c>
      <c r="G1042" t="s">
        <v>1508</v>
      </c>
      <c r="H1042" t="s">
        <v>5058</v>
      </c>
    </row>
    <row r="1043" spans="1:8" hidden="1">
      <c r="A1043" s="11"/>
      <c r="B1043">
        <f>COUNTIF($H$2:$H$2576,Tabla3[[#This Row],[Columna1]])</f>
        <v>0</v>
      </c>
      <c r="C1043" s="11" t="s">
        <v>7968</v>
      </c>
      <c r="D1043" s="12">
        <v>0</v>
      </c>
      <c r="E1043">
        <f>COUNTIF($H$2:$H$2576,Tabla3[[#This Row],[Columna1]])</f>
        <v>0</v>
      </c>
      <c r="G1043" t="s">
        <v>1509</v>
      </c>
      <c r="H1043" t="s">
        <v>5059</v>
      </c>
    </row>
    <row r="1044" spans="1:8">
      <c r="A1044" s="11" t="s">
        <v>4070</v>
      </c>
      <c r="B1044">
        <f>COUNTIF($H$2:$H$2576,Tabla3[[#This Row],[Columna1]])</f>
        <v>1</v>
      </c>
      <c r="C1044" s="11" t="s">
        <v>454</v>
      </c>
      <c r="D1044" s="12">
        <v>926.93202524999992</v>
      </c>
      <c r="E1044">
        <f>COUNTIF($H$2:$H$2576,Tabla3[[#This Row],[Columna1]])</f>
        <v>1</v>
      </c>
      <c r="G1044" t="s">
        <v>1510</v>
      </c>
      <c r="H1044" t="s">
        <v>5060</v>
      </c>
    </row>
    <row r="1045" spans="1:8">
      <c r="A1045" s="11" t="s">
        <v>4071</v>
      </c>
      <c r="B1045">
        <f>COUNTIF($H$2:$H$2576,Tabla3[[#This Row],[Columna1]])</f>
        <v>1</v>
      </c>
      <c r="C1045" s="11" t="s">
        <v>455</v>
      </c>
      <c r="D1045" s="12">
        <v>1007.6465272499998</v>
      </c>
      <c r="E1045">
        <f>COUNTIF($H$2:$H$2576,Tabla3[[#This Row],[Columna1]])</f>
        <v>1</v>
      </c>
      <c r="G1045" t="s">
        <v>1511</v>
      </c>
      <c r="H1045" t="s">
        <v>5061</v>
      </c>
    </row>
    <row r="1046" spans="1:8">
      <c r="A1046" s="11" t="s">
        <v>4072</v>
      </c>
      <c r="B1046">
        <f>COUNTIF($H$2:$H$2576,Tabla3[[#This Row],[Columna1]])</f>
        <v>1</v>
      </c>
      <c r="C1046" s="11" t="s">
        <v>456</v>
      </c>
      <c r="D1046" s="12">
        <v>1095.7910039999999</v>
      </c>
      <c r="E1046">
        <f>COUNTIF($H$2:$H$2576,Tabla3[[#This Row],[Columna1]])</f>
        <v>1</v>
      </c>
      <c r="G1046" t="s">
        <v>1512</v>
      </c>
      <c r="H1046" t="s">
        <v>5062</v>
      </c>
    </row>
    <row r="1047" spans="1:8">
      <c r="A1047" s="11" t="s">
        <v>4073</v>
      </c>
      <c r="B1047">
        <f>COUNTIF($H$2:$H$2576,Tabla3[[#This Row],[Columna1]])</f>
        <v>1</v>
      </c>
      <c r="C1047" s="11" t="s">
        <v>457</v>
      </c>
      <c r="D1047" s="12">
        <v>888.89271074999988</v>
      </c>
      <c r="E1047">
        <f>COUNTIF($H$2:$H$2576,Tabla3[[#This Row],[Columna1]])</f>
        <v>1</v>
      </c>
      <c r="G1047" t="s">
        <v>1513</v>
      </c>
      <c r="H1047" t="s">
        <v>5063</v>
      </c>
    </row>
    <row r="1048" spans="1:8">
      <c r="A1048" s="11" t="s">
        <v>4074</v>
      </c>
      <c r="B1048">
        <f>COUNTIF($H$2:$H$2576,Tabla3[[#This Row],[Columna1]])</f>
        <v>1</v>
      </c>
      <c r="C1048" s="11" t="s">
        <v>458</v>
      </c>
      <c r="D1048" s="12">
        <v>973.78488900000002</v>
      </c>
      <c r="E1048">
        <f>COUNTIF($H$2:$H$2576,Tabla3[[#This Row],[Columna1]])</f>
        <v>1</v>
      </c>
      <c r="G1048" t="s">
        <v>1514</v>
      </c>
      <c r="H1048" t="s">
        <v>5064</v>
      </c>
    </row>
    <row r="1049" spans="1:8">
      <c r="A1049" s="11" t="s">
        <v>4075</v>
      </c>
      <c r="B1049">
        <f>COUNTIF($H$2:$H$2576,Tabla3[[#This Row],[Columna1]])</f>
        <v>1</v>
      </c>
      <c r="C1049" s="11" t="s">
        <v>459</v>
      </c>
      <c r="D1049" s="12">
        <v>1060.5637597499999</v>
      </c>
      <c r="E1049">
        <f>COUNTIF($H$2:$H$2576,Tabla3[[#This Row],[Columna1]])</f>
        <v>1</v>
      </c>
      <c r="G1049" t="s">
        <v>1515</v>
      </c>
      <c r="H1049" t="s">
        <v>5065</v>
      </c>
    </row>
    <row r="1050" spans="1:8">
      <c r="A1050" s="11" t="s">
        <v>4076</v>
      </c>
      <c r="B1050">
        <f>COUNTIF($H$2:$H$2576,Tabla3[[#This Row],[Columna1]])</f>
        <v>1</v>
      </c>
      <c r="C1050" s="11" t="s">
        <v>460</v>
      </c>
      <c r="D1050" s="12">
        <v>959.85930150000002</v>
      </c>
      <c r="E1050">
        <f>COUNTIF($H$2:$H$2576,Tabla3[[#This Row],[Columna1]])</f>
        <v>1</v>
      </c>
      <c r="G1050" t="s">
        <v>1516</v>
      </c>
      <c r="H1050" t="s">
        <v>5066</v>
      </c>
    </row>
    <row r="1051" spans="1:8">
      <c r="A1051" s="11" t="s">
        <v>4077</v>
      </c>
      <c r="B1051">
        <f>COUNTIF($H$2:$H$2576,Tabla3[[#This Row],[Columna1]])</f>
        <v>1</v>
      </c>
      <c r="C1051" s="11" t="s">
        <v>461</v>
      </c>
      <c r="D1051" s="12">
        <v>1137.57675075</v>
      </c>
      <c r="E1051">
        <f>COUNTIF($H$2:$H$2576,Tabla3[[#This Row],[Columna1]])</f>
        <v>1</v>
      </c>
      <c r="G1051" t="s">
        <v>1517</v>
      </c>
      <c r="H1051" t="s">
        <v>5067</v>
      </c>
    </row>
    <row r="1052" spans="1:8">
      <c r="A1052" s="11" t="s">
        <v>4078</v>
      </c>
      <c r="B1052">
        <f>COUNTIF($H$2:$H$2576,Tabla3[[#This Row],[Columna1]])</f>
        <v>1</v>
      </c>
      <c r="C1052" s="11" t="s">
        <v>462</v>
      </c>
      <c r="D1052" s="12">
        <v>1255.4141737499999</v>
      </c>
      <c r="E1052">
        <f>COUNTIF($H$2:$H$2576,Tabla3[[#This Row],[Columna1]])</f>
        <v>1</v>
      </c>
      <c r="G1052" t="s">
        <v>1518</v>
      </c>
      <c r="H1052" t="s">
        <v>5068</v>
      </c>
    </row>
    <row r="1053" spans="1:8" hidden="1">
      <c r="A1053" s="11"/>
      <c r="B1053">
        <f>COUNTIF($H$2:$H$2576,Tabla3[[#This Row],[Columna1]])</f>
        <v>0</v>
      </c>
      <c r="C1053" s="11"/>
      <c r="D1053" s="12">
        <v>0</v>
      </c>
      <c r="E1053">
        <f>COUNTIF($H$2:$H$2576,Tabla3[[#This Row],[Columna1]])</f>
        <v>0</v>
      </c>
      <c r="G1053" t="s">
        <v>1519</v>
      </c>
      <c r="H1053" t="s">
        <v>5069</v>
      </c>
    </row>
    <row r="1054" spans="1:8" hidden="1">
      <c r="A1054" s="11"/>
      <c r="B1054">
        <f>COUNTIF($H$2:$H$2576,Tabla3[[#This Row],[Columna1]])</f>
        <v>0</v>
      </c>
      <c r="C1054" s="11" t="s">
        <v>7969</v>
      </c>
      <c r="D1054" s="12">
        <v>0</v>
      </c>
      <c r="E1054">
        <f>COUNTIF($H$2:$H$2576,Tabla3[[#This Row],[Columna1]])</f>
        <v>0</v>
      </c>
      <c r="G1054" t="s">
        <v>1520</v>
      </c>
      <c r="H1054" t="s">
        <v>5070</v>
      </c>
    </row>
    <row r="1055" spans="1:8">
      <c r="A1055" s="11" t="s">
        <v>4079</v>
      </c>
      <c r="B1055">
        <f>COUNTIF($H$2:$H$2576,Tabla3[[#This Row],[Columna1]])</f>
        <v>1</v>
      </c>
      <c r="C1055" s="11" t="s">
        <v>463</v>
      </c>
      <c r="D1055" s="12">
        <v>469.23839324999989</v>
      </c>
      <c r="E1055">
        <f>COUNTIF($H$2:$H$2576,Tabla3[[#This Row],[Columna1]])</f>
        <v>1</v>
      </c>
      <c r="G1055" t="s">
        <v>1521</v>
      </c>
      <c r="H1055" t="s">
        <v>5071</v>
      </c>
    </row>
    <row r="1056" spans="1:8">
      <c r="A1056" s="11" t="s">
        <v>4080</v>
      </c>
      <c r="B1056">
        <f>COUNTIF($H$2:$H$2576,Tabla3[[#This Row],[Columna1]])</f>
        <v>1</v>
      </c>
      <c r="C1056" s="11" t="s">
        <v>464</v>
      </c>
      <c r="D1056" s="12">
        <v>419.85197099999999</v>
      </c>
      <c r="E1056">
        <f>COUNTIF($H$2:$H$2576,Tabla3[[#This Row],[Columna1]])</f>
        <v>1</v>
      </c>
      <c r="G1056" t="s">
        <v>1522</v>
      </c>
      <c r="H1056" t="s">
        <v>5072</v>
      </c>
    </row>
    <row r="1057" spans="1:8">
      <c r="A1057" s="11" t="s">
        <v>4081</v>
      </c>
      <c r="B1057">
        <f>COUNTIF($H$2:$H$2576,Tabla3[[#This Row],[Columna1]])</f>
        <v>1</v>
      </c>
      <c r="C1057" s="11" t="s">
        <v>465</v>
      </c>
      <c r="D1057" s="12">
        <v>389.77270199999992</v>
      </c>
      <c r="E1057">
        <f>COUNTIF($H$2:$H$2576,Tabla3[[#This Row],[Columna1]])</f>
        <v>1</v>
      </c>
      <c r="G1057" t="s">
        <v>1523</v>
      </c>
      <c r="H1057" t="s">
        <v>5073</v>
      </c>
    </row>
    <row r="1058" spans="1:8">
      <c r="A1058" s="11" t="s">
        <v>4082</v>
      </c>
      <c r="B1058">
        <f>COUNTIF($H$2:$H$2576,Tabla3[[#This Row],[Columna1]])</f>
        <v>1</v>
      </c>
      <c r="C1058" s="11" t="s">
        <v>466</v>
      </c>
      <c r="D1058" s="12">
        <v>335.15744624999996</v>
      </c>
      <c r="E1058">
        <f>COUNTIF($H$2:$H$2576,Tabla3[[#This Row],[Columna1]])</f>
        <v>1</v>
      </c>
      <c r="G1058" t="s">
        <v>1524</v>
      </c>
      <c r="H1058" t="s">
        <v>5074</v>
      </c>
    </row>
    <row r="1059" spans="1:8">
      <c r="A1059" s="11" t="s">
        <v>4083</v>
      </c>
      <c r="B1059">
        <f>COUNTIF($H$2:$H$2576,Tabla3[[#This Row],[Columna1]])</f>
        <v>1</v>
      </c>
      <c r="C1059" s="11" t="s">
        <v>467</v>
      </c>
      <c r="D1059" s="12">
        <v>264.94553249999996</v>
      </c>
      <c r="E1059">
        <f>COUNTIF($H$2:$H$2576,Tabla3[[#This Row],[Columna1]])</f>
        <v>1</v>
      </c>
      <c r="G1059" t="s">
        <v>1525</v>
      </c>
      <c r="H1059" t="s">
        <v>5075</v>
      </c>
    </row>
    <row r="1060" spans="1:8">
      <c r="A1060" s="11" t="s">
        <v>4084</v>
      </c>
      <c r="B1060">
        <f>COUNTIF($H$2:$H$2576,Tabla3[[#This Row],[Columna1]])</f>
        <v>1</v>
      </c>
      <c r="C1060" s="11" t="s">
        <v>468</v>
      </c>
      <c r="D1060" s="12">
        <v>250.30120500000004</v>
      </c>
      <c r="E1060">
        <f>COUNTIF($H$2:$H$2576,Tabla3[[#This Row],[Columna1]])</f>
        <v>1</v>
      </c>
      <c r="G1060" t="s">
        <v>1526</v>
      </c>
      <c r="H1060" t="s">
        <v>5076</v>
      </c>
    </row>
    <row r="1061" spans="1:8">
      <c r="A1061" s="11" t="s">
        <v>4085</v>
      </c>
      <c r="B1061">
        <f>COUNTIF($H$2:$H$2576,Tabla3[[#This Row],[Columna1]])</f>
        <v>1</v>
      </c>
      <c r="C1061" s="11" t="s">
        <v>469</v>
      </c>
      <c r="D1061" s="12">
        <v>374.00534324999995</v>
      </c>
      <c r="E1061">
        <f>COUNTIF($H$2:$H$2576,Tabla3[[#This Row],[Columna1]])</f>
        <v>1</v>
      </c>
      <c r="G1061" t="s">
        <v>1527</v>
      </c>
      <c r="H1061" t="s">
        <v>5077</v>
      </c>
    </row>
    <row r="1062" spans="1:8">
      <c r="A1062" s="11" t="s">
        <v>4086</v>
      </c>
      <c r="B1062">
        <f>COUNTIF($H$2:$H$2576,Tabla3[[#This Row],[Columna1]])</f>
        <v>1</v>
      </c>
      <c r="C1062" s="11" t="s">
        <v>470</v>
      </c>
      <c r="D1062" s="12">
        <v>369.74680875000001</v>
      </c>
      <c r="E1062">
        <f>COUNTIF($H$2:$H$2576,Tabla3[[#This Row],[Columna1]])</f>
        <v>1</v>
      </c>
      <c r="G1062" t="s">
        <v>1528</v>
      </c>
      <c r="H1062" t="s">
        <v>5078</v>
      </c>
    </row>
    <row r="1063" spans="1:8">
      <c r="A1063" s="11" t="s">
        <v>4087</v>
      </c>
      <c r="B1063">
        <f>COUNTIF($H$2:$H$2576,Tabla3[[#This Row],[Columna1]])</f>
        <v>1</v>
      </c>
      <c r="C1063" s="11" t="s">
        <v>471</v>
      </c>
      <c r="D1063" s="12">
        <v>328.80558149999996</v>
      </c>
      <c r="E1063">
        <f>COUNTIF($H$2:$H$2576,Tabla3[[#This Row],[Columna1]])</f>
        <v>1</v>
      </c>
      <c r="G1063" t="s">
        <v>1529</v>
      </c>
      <c r="H1063" t="s">
        <v>5079</v>
      </c>
    </row>
    <row r="1064" spans="1:8" hidden="1">
      <c r="A1064" s="11"/>
      <c r="B1064">
        <f>COUNTIF($H$2:$H$2576,Tabla3[[#This Row],[Columna1]])</f>
        <v>0</v>
      </c>
      <c r="C1064" s="11"/>
      <c r="D1064" s="12">
        <v>0</v>
      </c>
      <c r="E1064">
        <f>COUNTIF($H$2:$H$2576,Tabla3[[#This Row],[Columna1]])</f>
        <v>0</v>
      </c>
      <c r="G1064" t="s">
        <v>1530</v>
      </c>
      <c r="H1064" t="s">
        <v>5080</v>
      </c>
    </row>
    <row r="1065" spans="1:8" hidden="1">
      <c r="A1065" s="11"/>
      <c r="B1065">
        <f>COUNTIF($H$2:$H$2576,Tabla3[[#This Row],[Columna1]])</f>
        <v>0</v>
      </c>
      <c r="C1065" s="11" t="s">
        <v>7970</v>
      </c>
      <c r="D1065" s="12">
        <v>0</v>
      </c>
      <c r="E1065">
        <f>COUNTIF($H$2:$H$2576,Tabla3[[#This Row],[Columna1]])</f>
        <v>0</v>
      </c>
      <c r="G1065" t="s">
        <v>1531</v>
      </c>
      <c r="H1065" t="s">
        <v>5081</v>
      </c>
    </row>
    <row r="1066" spans="1:8" hidden="1">
      <c r="A1066" s="11" t="s">
        <v>4088</v>
      </c>
      <c r="B1066">
        <f>COUNTIF($H$2:$H$2576,Tabla3[[#This Row],[Columna1]])</f>
        <v>0</v>
      </c>
      <c r="C1066" s="11" t="s">
        <v>472</v>
      </c>
      <c r="D1066" s="12">
        <v>207.30258449999999</v>
      </c>
      <c r="E1066">
        <f>COUNTIF($H$2:$H$2576,Tabla3[[#This Row],[Columna1]])</f>
        <v>0</v>
      </c>
      <c r="G1066" t="s">
        <v>1532</v>
      </c>
      <c r="H1066" t="s">
        <v>5082</v>
      </c>
    </row>
    <row r="1067" spans="1:8" hidden="1">
      <c r="A1067" s="11" t="s">
        <v>4089</v>
      </c>
      <c r="B1067">
        <f>COUNTIF($H$2:$H$2576,Tabla3[[#This Row],[Columna1]])</f>
        <v>0</v>
      </c>
      <c r="C1067" s="11" t="s">
        <v>473</v>
      </c>
      <c r="D1067" s="12">
        <v>249.97777200000002</v>
      </c>
      <c r="E1067">
        <f>COUNTIF($H$2:$H$2576,Tabla3[[#This Row],[Columna1]])</f>
        <v>0</v>
      </c>
      <c r="G1067" t="s">
        <v>1533</v>
      </c>
      <c r="H1067" t="s">
        <v>5083</v>
      </c>
    </row>
    <row r="1068" spans="1:8" hidden="1">
      <c r="A1068" s="11" t="s">
        <v>4090</v>
      </c>
      <c r="B1068">
        <f>COUNTIF($H$2:$H$2576,Tabla3[[#This Row],[Columna1]])</f>
        <v>0</v>
      </c>
      <c r="C1068" s="11" t="s">
        <v>474</v>
      </c>
      <c r="D1068" s="12">
        <v>1030.23293175</v>
      </c>
      <c r="E1068">
        <f>COUNTIF($H$2:$H$2576,Tabla3[[#This Row],[Columna1]])</f>
        <v>0</v>
      </c>
      <c r="G1068" t="s">
        <v>1534</v>
      </c>
      <c r="H1068" t="s">
        <v>5084</v>
      </c>
    </row>
    <row r="1069" spans="1:8" hidden="1">
      <c r="A1069" s="11"/>
      <c r="B1069">
        <f>COUNTIF($H$2:$H$2576,Tabla3[[#This Row],[Columna1]])</f>
        <v>0</v>
      </c>
      <c r="C1069" s="11"/>
      <c r="D1069" s="12">
        <v>0</v>
      </c>
      <c r="E1069">
        <f>COUNTIF($H$2:$H$2576,Tabla3[[#This Row],[Columna1]])</f>
        <v>0</v>
      </c>
      <c r="G1069" t="s">
        <v>1535</v>
      </c>
      <c r="H1069" t="s">
        <v>5085</v>
      </c>
    </row>
    <row r="1070" spans="1:8" hidden="1">
      <c r="A1070" s="11"/>
      <c r="B1070">
        <f>COUNTIF($H$2:$H$2576,Tabla3[[#This Row],[Columna1]])</f>
        <v>0</v>
      </c>
      <c r="C1070" s="11" t="s">
        <v>7971</v>
      </c>
      <c r="D1070" s="12">
        <v>0</v>
      </c>
      <c r="E1070">
        <f>COUNTIF($H$2:$H$2576,Tabla3[[#This Row],[Columna1]])</f>
        <v>0</v>
      </c>
      <c r="G1070" t="s">
        <v>1536</v>
      </c>
      <c r="H1070" t="s">
        <v>5086</v>
      </c>
    </row>
    <row r="1071" spans="1:8">
      <c r="A1071" s="11" t="s">
        <v>4091</v>
      </c>
      <c r="B1071">
        <f>COUNTIF($H$2:$H$2576,Tabla3[[#This Row],[Columna1]])</f>
        <v>1</v>
      </c>
      <c r="C1071" s="11" t="s">
        <v>479</v>
      </c>
      <c r="D1071" s="12">
        <v>441.93525749999992</v>
      </c>
      <c r="E1071">
        <f>COUNTIF($H$2:$H$2576,Tabla3[[#This Row],[Columna1]])</f>
        <v>1</v>
      </c>
      <c r="G1071" t="s">
        <v>1537</v>
      </c>
      <c r="H1071" t="s">
        <v>5087</v>
      </c>
    </row>
    <row r="1072" spans="1:8">
      <c r="A1072" s="11" t="s">
        <v>4092</v>
      </c>
      <c r="B1072">
        <f>COUNTIF($H$2:$H$2576,Tabla3[[#This Row],[Columna1]])</f>
        <v>1</v>
      </c>
      <c r="C1072" s="11" t="s">
        <v>480</v>
      </c>
      <c r="D1072" s="12">
        <v>707.70734100000004</v>
      </c>
      <c r="E1072">
        <f>COUNTIF($H$2:$H$2576,Tabla3[[#This Row],[Columna1]])</f>
        <v>1</v>
      </c>
      <c r="G1072" t="s">
        <v>1538</v>
      </c>
      <c r="H1072" t="s">
        <v>5088</v>
      </c>
    </row>
    <row r="1073" spans="1:8">
      <c r="A1073" s="11" t="s">
        <v>4093</v>
      </c>
      <c r="B1073">
        <f>COUNTIF($H$2:$H$2576,Tabla3[[#This Row],[Columna1]])</f>
        <v>1</v>
      </c>
      <c r="C1073" s="11" t="s">
        <v>481</v>
      </c>
      <c r="D1073" s="12">
        <v>859.76577224999994</v>
      </c>
      <c r="E1073">
        <f>COUNTIF($H$2:$H$2576,Tabla3[[#This Row],[Columna1]])</f>
        <v>1</v>
      </c>
      <c r="G1073" t="s">
        <v>1539</v>
      </c>
      <c r="H1073" t="s">
        <v>5089</v>
      </c>
    </row>
    <row r="1074" spans="1:8">
      <c r="A1074" s="11" t="s">
        <v>4094</v>
      </c>
      <c r="B1074">
        <f>COUNTIF($H$2:$H$2576,Tabla3[[#This Row],[Columna1]])</f>
        <v>1</v>
      </c>
      <c r="C1074" s="11" t="s">
        <v>482</v>
      </c>
      <c r="D1074" s="12">
        <v>268.05408299999999</v>
      </c>
      <c r="E1074">
        <f>COUNTIF($H$2:$H$2576,Tabla3[[#This Row],[Columna1]])</f>
        <v>1</v>
      </c>
      <c r="G1074" t="s">
        <v>1541</v>
      </c>
      <c r="H1074" t="s">
        <v>5090</v>
      </c>
    </row>
    <row r="1075" spans="1:8">
      <c r="A1075" s="11" t="s">
        <v>4095</v>
      </c>
      <c r="B1075">
        <f>COUNTIF($H$2:$H$2576,Tabla3[[#This Row],[Columna1]])</f>
        <v>1</v>
      </c>
      <c r="C1075" s="11" t="s">
        <v>483</v>
      </c>
      <c r="D1075" s="12">
        <v>508.65229799999992</v>
      </c>
      <c r="E1075">
        <f>COUNTIF($H$2:$H$2576,Tabla3[[#This Row],[Columna1]])</f>
        <v>1</v>
      </c>
      <c r="G1075" t="s">
        <v>1542</v>
      </c>
      <c r="H1075" t="s">
        <v>5091</v>
      </c>
    </row>
    <row r="1076" spans="1:8">
      <c r="A1076" s="11" t="s">
        <v>4096</v>
      </c>
      <c r="B1076">
        <f>COUNTIF($H$2:$H$2576,Tabla3[[#This Row],[Columna1]])</f>
        <v>1</v>
      </c>
      <c r="C1076" s="11" t="s">
        <v>484</v>
      </c>
      <c r="D1076" s="12">
        <v>572.69203199999993</v>
      </c>
      <c r="E1076">
        <f>COUNTIF($H$2:$H$2576,Tabla3[[#This Row],[Columna1]])</f>
        <v>1</v>
      </c>
      <c r="G1076" t="s">
        <v>1543</v>
      </c>
      <c r="H1076" t="s">
        <v>5092</v>
      </c>
    </row>
    <row r="1077" spans="1:8" hidden="1">
      <c r="A1077" s="11"/>
      <c r="B1077">
        <f>COUNTIF($H$2:$H$2576,Tabla3[[#This Row],[Columna1]])</f>
        <v>0</v>
      </c>
      <c r="C1077" s="11"/>
      <c r="D1077" s="12">
        <v>0</v>
      </c>
      <c r="E1077">
        <f>COUNTIF($H$2:$H$2576,Tabla3[[#This Row],[Columna1]])</f>
        <v>0</v>
      </c>
      <c r="G1077" t="s">
        <v>1544</v>
      </c>
      <c r="H1077" t="s">
        <v>5093</v>
      </c>
    </row>
    <row r="1078" spans="1:8" hidden="1">
      <c r="A1078" s="11"/>
      <c r="B1078">
        <f>COUNTIF($H$2:$H$2576,Tabla3[[#This Row],[Columna1]])</f>
        <v>0</v>
      </c>
      <c r="C1078" s="11" t="s">
        <v>7972</v>
      </c>
      <c r="D1078" s="12">
        <v>0</v>
      </c>
      <c r="E1078">
        <f>COUNTIF($H$2:$H$2576,Tabla3[[#This Row],[Columna1]])</f>
        <v>0</v>
      </c>
      <c r="G1078" t="s">
        <v>1545</v>
      </c>
      <c r="H1078" t="s">
        <v>5094</v>
      </c>
    </row>
    <row r="1079" spans="1:8">
      <c r="A1079" s="11" t="s">
        <v>4097</v>
      </c>
      <c r="B1079">
        <f>COUNTIF($H$2:$H$2576,Tabla3[[#This Row],[Columna1]])</f>
        <v>1</v>
      </c>
      <c r="C1079" s="11" t="s">
        <v>485</v>
      </c>
      <c r="D1079" s="12">
        <v>5949.1008224999996</v>
      </c>
      <c r="E1079">
        <f>COUNTIF($H$2:$H$2576,Tabla3[[#This Row],[Columna1]])</f>
        <v>1</v>
      </c>
      <c r="G1079" t="s">
        <v>1546</v>
      </c>
      <c r="H1079" t="s">
        <v>5095</v>
      </c>
    </row>
    <row r="1080" spans="1:8">
      <c r="A1080" s="11" t="s">
        <v>4098</v>
      </c>
      <c r="B1080">
        <f>COUNTIF($H$2:$H$2576,Tabla3[[#This Row],[Columna1]])</f>
        <v>1</v>
      </c>
      <c r="C1080" s="11" t="s">
        <v>486</v>
      </c>
      <c r="D1080" s="12">
        <v>6564.4321049999999</v>
      </c>
      <c r="E1080">
        <f>COUNTIF($H$2:$H$2576,Tabla3[[#This Row],[Columna1]])</f>
        <v>1</v>
      </c>
      <c r="G1080" t="s">
        <v>1547</v>
      </c>
      <c r="H1080" t="s">
        <v>5096</v>
      </c>
    </row>
    <row r="1081" spans="1:8">
      <c r="A1081" s="11" t="s">
        <v>4099</v>
      </c>
      <c r="B1081">
        <f>COUNTIF($H$2:$H$2576,Tabla3[[#This Row],[Columna1]])</f>
        <v>1</v>
      </c>
      <c r="C1081" s="11" t="s">
        <v>487</v>
      </c>
      <c r="D1081" s="12">
        <v>7588.3760617500002</v>
      </c>
      <c r="E1081">
        <f>COUNTIF($H$2:$H$2576,Tabla3[[#This Row],[Columna1]])</f>
        <v>1</v>
      </c>
      <c r="G1081" t="s">
        <v>1548</v>
      </c>
      <c r="H1081" t="s">
        <v>5097</v>
      </c>
    </row>
    <row r="1082" spans="1:8">
      <c r="A1082" s="11" t="s">
        <v>4100</v>
      </c>
      <c r="B1082">
        <f>COUNTIF($H$2:$H$2576,Tabla3[[#This Row],[Columna1]])</f>
        <v>1</v>
      </c>
      <c r="C1082" s="11" t="s">
        <v>488</v>
      </c>
      <c r="D1082" s="12">
        <v>4190.8830974999992</v>
      </c>
      <c r="E1082">
        <f>COUNTIF($H$2:$H$2576,Tabla3[[#This Row],[Columna1]])</f>
        <v>1</v>
      </c>
      <c r="G1082" t="s">
        <v>1549</v>
      </c>
      <c r="H1082" t="s">
        <v>5098</v>
      </c>
    </row>
    <row r="1083" spans="1:8">
      <c r="A1083" s="11" t="s">
        <v>4101</v>
      </c>
      <c r="B1083">
        <f>COUNTIF($H$2:$H$2576,Tabla3[[#This Row],[Columna1]])</f>
        <v>1</v>
      </c>
      <c r="C1083" s="11" t="s">
        <v>489</v>
      </c>
      <c r="D1083" s="12">
        <v>6090.9261930000002</v>
      </c>
      <c r="E1083">
        <f>COUNTIF($H$2:$H$2576,Tabla3[[#This Row],[Columna1]])</f>
        <v>1</v>
      </c>
      <c r="G1083" t="s">
        <v>1550</v>
      </c>
      <c r="H1083" t="s">
        <v>5099</v>
      </c>
    </row>
    <row r="1084" spans="1:8" hidden="1">
      <c r="A1084" s="11"/>
      <c r="B1084">
        <f>COUNTIF($H$2:$H$2576,Tabla3[[#This Row],[Columna1]])</f>
        <v>0</v>
      </c>
      <c r="C1084" s="11"/>
      <c r="D1084" s="12">
        <v>0</v>
      </c>
      <c r="E1084">
        <f>COUNTIF($H$2:$H$2576,Tabla3[[#This Row],[Columna1]])</f>
        <v>0</v>
      </c>
      <c r="G1084" t="s">
        <v>1551</v>
      </c>
      <c r="H1084" t="s">
        <v>5100</v>
      </c>
    </row>
    <row r="1085" spans="1:8" hidden="1">
      <c r="A1085" s="11"/>
      <c r="B1085">
        <f>COUNTIF($H$2:$H$2576,Tabla3[[#This Row],[Columna1]])</f>
        <v>0</v>
      </c>
      <c r="C1085" s="11" t="s">
        <v>7973</v>
      </c>
      <c r="D1085" s="12">
        <v>0</v>
      </c>
      <c r="E1085">
        <f>COUNTIF($H$2:$H$2576,Tabla3[[#This Row],[Columna1]])</f>
        <v>0</v>
      </c>
      <c r="G1085" t="s">
        <v>1552</v>
      </c>
      <c r="H1085" t="s">
        <v>5101</v>
      </c>
    </row>
    <row r="1086" spans="1:8">
      <c r="A1086" s="11" t="s">
        <v>4102</v>
      </c>
      <c r="B1086">
        <f>COUNTIF($H$2:$H$2576,Tabla3[[#This Row],[Columna1]])</f>
        <v>1</v>
      </c>
      <c r="C1086" s="11" t="s">
        <v>490</v>
      </c>
      <c r="D1086" s="12">
        <v>66.420560249999994</v>
      </c>
      <c r="E1086">
        <f>COUNTIF($H$2:$H$2576,Tabla3[[#This Row],[Columna1]])</f>
        <v>1</v>
      </c>
      <c r="G1086" t="s">
        <v>1553</v>
      </c>
      <c r="H1086" t="s">
        <v>5102</v>
      </c>
    </row>
    <row r="1087" spans="1:8">
      <c r="A1087" s="11" t="s">
        <v>4103</v>
      </c>
      <c r="B1087">
        <f>COUNTIF($H$2:$H$2576,Tabla3[[#This Row],[Columna1]])</f>
        <v>1</v>
      </c>
      <c r="C1087" s="11" t="s">
        <v>491</v>
      </c>
      <c r="D1087" s="12">
        <v>110.11096799999999</v>
      </c>
      <c r="E1087">
        <f>COUNTIF($H$2:$H$2576,Tabla3[[#This Row],[Columna1]])</f>
        <v>1</v>
      </c>
      <c r="G1087" t="s">
        <v>1554</v>
      </c>
      <c r="H1087" t="s">
        <v>5103</v>
      </c>
    </row>
    <row r="1088" spans="1:8">
      <c r="A1088" s="11" t="s">
        <v>4104</v>
      </c>
      <c r="B1088">
        <f>COUNTIF($H$2:$H$2576,Tabla3[[#This Row],[Columna1]])</f>
        <v>1</v>
      </c>
      <c r="C1088" s="11" t="s">
        <v>492</v>
      </c>
      <c r="D1088" s="12">
        <v>142.22067750000002</v>
      </c>
      <c r="E1088">
        <f>COUNTIF($H$2:$H$2576,Tabla3[[#This Row],[Columna1]])</f>
        <v>1</v>
      </c>
      <c r="G1088" t="s">
        <v>1555</v>
      </c>
      <c r="H1088" t="s">
        <v>5104</v>
      </c>
    </row>
    <row r="1089" spans="1:8">
      <c r="A1089" s="11" t="s">
        <v>4105</v>
      </c>
      <c r="B1089">
        <f>COUNTIF($H$2:$H$2576,Tabla3[[#This Row],[Columna1]])</f>
        <v>1</v>
      </c>
      <c r="C1089" s="11" t="s">
        <v>493</v>
      </c>
      <c r="D1089" s="12">
        <v>172.16518274999999</v>
      </c>
      <c r="E1089">
        <f>COUNTIF($H$2:$H$2576,Tabla3[[#This Row],[Columna1]])</f>
        <v>1</v>
      </c>
      <c r="G1089" t="s">
        <v>1556</v>
      </c>
      <c r="H1089" t="s">
        <v>5105</v>
      </c>
    </row>
    <row r="1090" spans="1:8">
      <c r="A1090" s="11" t="s">
        <v>4106</v>
      </c>
      <c r="B1090">
        <f>COUNTIF($H$2:$H$2576,Tabla3[[#This Row],[Columna1]])</f>
        <v>1</v>
      </c>
      <c r="C1090" s="11" t="s">
        <v>494</v>
      </c>
      <c r="D1090" s="12">
        <v>271.89035775000002</v>
      </c>
      <c r="E1090">
        <f>COUNTIF($H$2:$H$2576,Tabla3[[#This Row],[Columna1]])</f>
        <v>1</v>
      </c>
      <c r="G1090" t="s">
        <v>1557</v>
      </c>
      <c r="H1090" t="s">
        <v>5106</v>
      </c>
    </row>
    <row r="1091" spans="1:8" hidden="1">
      <c r="A1091" s="11"/>
      <c r="B1091">
        <f>COUNTIF($H$2:$H$2576,Tabla3[[#This Row],[Columna1]])</f>
        <v>0</v>
      </c>
      <c r="C1091" s="11"/>
      <c r="D1091" s="12">
        <v>0</v>
      </c>
      <c r="E1091">
        <f>COUNTIF($H$2:$H$2576,Tabla3[[#This Row],[Columna1]])</f>
        <v>0</v>
      </c>
      <c r="G1091" t="s">
        <v>1558</v>
      </c>
      <c r="H1091" t="s">
        <v>5107</v>
      </c>
    </row>
    <row r="1092" spans="1:8" hidden="1">
      <c r="A1092" s="11"/>
      <c r="B1092">
        <f>COUNTIF($H$2:$H$2576,Tabla3[[#This Row],[Columna1]])</f>
        <v>0</v>
      </c>
      <c r="C1092" s="11" t="s">
        <v>496</v>
      </c>
      <c r="D1092" s="12">
        <v>0</v>
      </c>
      <c r="E1092">
        <f>COUNTIF($H$2:$H$2576,Tabla3[[#This Row],[Columna1]])</f>
        <v>0</v>
      </c>
      <c r="G1092" t="s">
        <v>1559</v>
      </c>
      <c r="H1092" t="s">
        <v>5108</v>
      </c>
    </row>
    <row r="1093" spans="1:8">
      <c r="A1093" s="11" t="s">
        <v>4107</v>
      </c>
      <c r="B1093">
        <f>COUNTIF($H$2:$H$2576,Tabla3[[#This Row],[Columna1]])</f>
        <v>1</v>
      </c>
      <c r="C1093" s="11" t="s">
        <v>497</v>
      </c>
      <c r="D1093" s="12">
        <v>739.81705049999994</v>
      </c>
      <c r="E1093">
        <f>COUNTIF($H$2:$H$2576,Tabla3[[#This Row],[Columna1]])</f>
        <v>1</v>
      </c>
      <c r="G1093" t="s">
        <v>1560</v>
      </c>
      <c r="H1093" t="s">
        <v>5109</v>
      </c>
    </row>
    <row r="1094" spans="1:8">
      <c r="A1094" s="11" t="s">
        <v>4108</v>
      </c>
      <c r="B1094">
        <f>COUNTIF($H$2:$H$2576,Tabla3[[#This Row],[Columna1]])</f>
        <v>1</v>
      </c>
      <c r="C1094" s="11" t="s">
        <v>498</v>
      </c>
      <c r="D1094" s="12">
        <v>739.81705049999994</v>
      </c>
      <c r="E1094">
        <f>COUNTIF($H$2:$H$2576,Tabla3[[#This Row],[Columna1]])</f>
        <v>1</v>
      </c>
      <c r="G1094" t="s">
        <v>1561</v>
      </c>
      <c r="H1094" t="s">
        <v>5110</v>
      </c>
    </row>
    <row r="1095" spans="1:8">
      <c r="A1095" s="11" t="s">
        <v>4109</v>
      </c>
      <c r="B1095">
        <f>COUNTIF($H$2:$H$2576,Tabla3[[#This Row],[Columna1]])</f>
        <v>1</v>
      </c>
      <c r="C1095" s="11" t="s">
        <v>499</v>
      </c>
      <c r="D1095" s="12">
        <v>739.81705049999994</v>
      </c>
      <c r="E1095">
        <f>COUNTIF($H$2:$H$2576,Tabla3[[#This Row],[Columna1]])</f>
        <v>1</v>
      </c>
      <c r="G1095" t="s">
        <v>1562</v>
      </c>
      <c r="H1095" t="s">
        <v>5111</v>
      </c>
    </row>
    <row r="1096" spans="1:8">
      <c r="A1096" s="11" t="s">
        <v>4110</v>
      </c>
      <c r="B1096">
        <f>COUNTIF($H$2:$H$2576,Tabla3[[#This Row],[Columna1]])</f>
        <v>1</v>
      </c>
      <c r="C1096" s="11" t="s">
        <v>500</v>
      </c>
      <c r="D1096" s="12">
        <v>739.81705049999994</v>
      </c>
      <c r="E1096">
        <f>COUNTIF($H$2:$H$2576,Tabla3[[#This Row],[Columna1]])</f>
        <v>1</v>
      </c>
      <c r="G1096" t="s">
        <v>1563</v>
      </c>
      <c r="H1096" t="s">
        <v>5112</v>
      </c>
    </row>
    <row r="1097" spans="1:8">
      <c r="A1097" s="11" t="s">
        <v>4111</v>
      </c>
      <c r="B1097">
        <f>COUNTIF($H$2:$H$2576,Tabla3[[#This Row],[Columna1]])</f>
        <v>1</v>
      </c>
      <c r="C1097" s="11" t="s">
        <v>501</v>
      </c>
      <c r="D1097" s="12">
        <v>739.81705049999994</v>
      </c>
      <c r="E1097">
        <f>COUNTIF($H$2:$H$2576,Tabla3[[#This Row],[Columna1]])</f>
        <v>1</v>
      </c>
      <c r="G1097" t="s">
        <v>1564</v>
      </c>
      <c r="H1097" t="s">
        <v>5113</v>
      </c>
    </row>
    <row r="1098" spans="1:8">
      <c r="A1098" s="11" t="s">
        <v>4112</v>
      </c>
      <c r="B1098">
        <f>COUNTIF($H$2:$H$2576,Tabla3[[#This Row],[Columna1]])</f>
        <v>1</v>
      </c>
      <c r="C1098" s="11" t="s">
        <v>502</v>
      </c>
      <c r="D1098" s="12">
        <v>819.35461574999999</v>
      </c>
      <c r="E1098">
        <f>COUNTIF($H$2:$H$2576,Tabla3[[#This Row],[Columna1]])</f>
        <v>1</v>
      </c>
      <c r="G1098" t="s">
        <v>1565</v>
      </c>
      <c r="H1098" t="s">
        <v>5114</v>
      </c>
    </row>
    <row r="1099" spans="1:8">
      <c r="A1099" s="11" t="s">
        <v>4113</v>
      </c>
      <c r="B1099">
        <f>COUNTIF($H$2:$H$2576,Tabla3[[#This Row],[Columna1]])</f>
        <v>1</v>
      </c>
      <c r="C1099" s="11" t="s">
        <v>503</v>
      </c>
      <c r="D1099" s="12">
        <v>819.35461574999999</v>
      </c>
      <c r="E1099">
        <f>COUNTIF($H$2:$H$2576,Tabla3[[#This Row],[Columna1]])</f>
        <v>1</v>
      </c>
      <c r="G1099" t="s">
        <v>1566</v>
      </c>
      <c r="H1099" t="s">
        <v>5115</v>
      </c>
    </row>
    <row r="1100" spans="1:8">
      <c r="A1100" s="11" t="s">
        <v>4114</v>
      </c>
      <c r="B1100">
        <f>COUNTIF($H$2:$H$2576,Tabla3[[#This Row],[Columna1]])</f>
        <v>1</v>
      </c>
      <c r="C1100" s="11" t="s">
        <v>504</v>
      </c>
      <c r="D1100" s="12">
        <v>819.35461574999999</v>
      </c>
      <c r="E1100">
        <f>COUNTIF($H$2:$H$2576,Tabla3[[#This Row],[Columna1]])</f>
        <v>1</v>
      </c>
      <c r="G1100" t="s">
        <v>1567</v>
      </c>
      <c r="H1100" t="s">
        <v>5116</v>
      </c>
    </row>
    <row r="1101" spans="1:8">
      <c r="A1101" s="11" t="s">
        <v>4115</v>
      </c>
      <c r="B1101">
        <f>COUNTIF($H$2:$H$2576,Tabla3[[#This Row],[Columna1]])</f>
        <v>1</v>
      </c>
      <c r="C1101" s="11" t="s">
        <v>505</v>
      </c>
      <c r="D1101" s="12">
        <v>819.35461574999999</v>
      </c>
      <c r="E1101">
        <f>COUNTIF($H$2:$H$2576,Tabla3[[#This Row],[Columna1]])</f>
        <v>1</v>
      </c>
      <c r="G1101" t="s">
        <v>1568</v>
      </c>
      <c r="H1101" t="s">
        <v>5117</v>
      </c>
    </row>
    <row r="1102" spans="1:8">
      <c r="A1102" s="11" t="s">
        <v>4116</v>
      </c>
      <c r="B1102">
        <f>COUNTIF($H$2:$H$2576,Tabla3[[#This Row],[Columna1]])</f>
        <v>1</v>
      </c>
      <c r="C1102" s="11" t="s">
        <v>506</v>
      </c>
      <c r="D1102" s="12">
        <v>873.97885574999987</v>
      </c>
      <c r="E1102">
        <f>COUNTIF($H$2:$H$2576,Tabla3[[#This Row],[Columna1]])</f>
        <v>1</v>
      </c>
      <c r="G1102" t="s">
        <v>1569</v>
      </c>
      <c r="H1102" t="s">
        <v>5118</v>
      </c>
    </row>
    <row r="1103" spans="1:8">
      <c r="A1103" s="11" t="s">
        <v>4117</v>
      </c>
      <c r="B1103">
        <f>COUNTIF($H$2:$H$2576,Tabla3[[#This Row],[Columna1]])</f>
        <v>1</v>
      </c>
      <c r="C1103" s="11" t="s">
        <v>507</v>
      </c>
      <c r="D1103" s="12">
        <v>915.18062624999982</v>
      </c>
      <c r="E1103">
        <f>COUNTIF($H$2:$H$2576,Tabla3[[#This Row],[Columna1]])</f>
        <v>1</v>
      </c>
      <c r="G1103" t="s">
        <v>1570</v>
      </c>
      <c r="H1103" t="s">
        <v>5119</v>
      </c>
    </row>
    <row r="1104" spans="1:8">
      <c r="A1104" s="11" t="s">
        <v>4118</v>
      </c>
      <c r="B1104">
        <f>COUNTIF($H$2:$H$2576,Tabla3[[#This Row],[Columna1]])</f>
        <v>1</v>
      </c>
      <c r="C1104" s="11" t="s">
        <v>508</v>
      </c>
      <c r="D1104" s="12">
        <v>915.18062624999982</v>
      </c>
      <c r="E1104">
        <f>COUNTIF($H$2:$H$2576,Tabla3[[#This Row],[Columna1]])</f>
        <v>1</v>
      </c>
      <c r="G1104" t="s">
        <v>1571</v>
      </c>
      <c r="H1104" t="s">
        <v>5120</v>
      </c>
    </row>
    <row r="1105" spans="1:8">
      <c r="A1105" s="11" t="s">
        <v>4119</v>
      </c>
      <c r="B1105">
        <f>COUNTIF($H$2:$H$2576,Tabla3[[#This Row],[Columna1]])</f>
        <v>1</v>
      </c>
      <c r="C1105" s="11" t="s">
        <v>509</v>
      </c>
      <c r="D1105" s="12">
        <v>1107.8029462499999</v>
      </c>
      <c r="E1105">
        <f>COUNTIF($H$2:$H$2576,Tabla3[[#This Row],[Columna1]])</f>
        <v>1</v>
      </c>
      <c r="G1105" t="s">
        <v>1572</v>
      </c>
      <c r="H1105" t="s">
        <v>5121</v>
      </c>
    </row>
    <row r="1106" spans="1:8">
      <c r="A1106" s="11" t="s">
        <v>4120</v>
      </c>
      <c r="B1106">
        <f>COUNTIF($H$2:$H$2576,Tabla3[[#This Row],[Columna1]])</f>
        <v>1</v>
      </c>
      <c r="C1106" s="11" t="s">
        <v>510</v>
      </c>
      <c r="D1106" s="12">
        <v>1107.8029462499999</v>
      </c>
      <c r="E1106">
        <f>COUNTIF($H$2:$H$2576,Tabla3[[#This Row],[Columna1]])</f>
        <v>1</v>
      </c>
      <c r="G1106" t="s">
        <v>1573</v>
      </c>
      <c r="H1106" t="s">
        <v>5122</v>
      </c>
    </row>
    <row r="1107" spans="1:8">
      <c r="A1107" s="11" t="s">
        <v>4121</v>
      </c>
      <c r="B1107">
        <f>COUNTIF($H$2:$H$2576,Tabla3[[#This Row],[Columna1]])</f>
        <v>1</v>
      </c>
      <c r="C1107" s="11" t="s">
        <v>511</v>
      </c>
      <c r="D1107" s="12">
        <v>1255.387221</v>
      </c>
      <c r="E1107">
        <f>COUNTIF($H$2:$H$2576,Tabla3[[#This Row],[Columna1]])</f>
        <v>1</v>
      </c>
      <c r="G1107" t="s">
        <v>1574</v>
      </c>
      <c r="H1107" t="s">
        <v>5123</v>
      </c>
    </row>
    <row r="1108" spans="1:8">
      <c r="A1108" s="11" t="s">
        <v>4122</v>
      </c>
      <c r="B1108">
        <f>COUNTIF($H$2:$H$2576,Tabla3[[#This Row],[Columna1]])</f>
        <v>1</v>
      </c>
      <c r="C1108" s="11" t="s">
        <v>512</v>
      </c>
      <c r="D1108" s="12">
        <v>1344.0258314999999</v>
      </c>
      <c r="E1108">
        <f>COUNTIF($H$2:$H$2576,Tabla3[[#This Row],[Columna1]])</f>
        <v>1</v>
      </c>
      <c r="G1108" t="s">
        <v>1575</v>
      </c>
      <c r="H1108" t="s">
        <v>5124</v>
      </c>
    </row>
    <row r="1109" spans="1:8">
      <c r="A1109" s="11" t="s">
        <v>4123</v>
      </c>
      <c r="B1109">
        <f>COUNTIF($H$2:$H$2576,Tabla3[[#This Row],[Columna1]])</f>
        <v>1</v>
      </c>
      <c r="C1109" s="11" t="s">
        <v>513</v>
      </c>
      <c r="D1109" s="12">
        <v>1550.5467862499997</v>
      </c>
      <c r="E1109">
        <f>COUNTIF($H$2:$H$2576,Tabla3[[#This Row],[Columna1]])</f>
        <v>1</v>
      </c>
      <c r="G1109" t="s">
        <v>1576</v>
      </c>
      <c r="H1109" t="s">
        <v>5125</v>
      </c>
    </row>
    <row r="1110" spans="1:8">
      <c r="A1110" s="11" t="s">
        <v>4124</v>
      </c>
      <c r="B1110">
        <f>COUNTIF($H$2:$H$2576,Tabla3[[#This Row],[Columna1]])</f>
        <v>1</v>
      </c>
      <c r="C1110" s="11" t="s">
        <v>514</v>
      </c>
      <c r="D1110" s="12">
        <v>1585.04630625</v>
      </c>
      <c r="E1110">
        <f>COUNTIF($H$2:$H$2576,Tabla3[[#This Row],[Columna1]])</f>
        <v>1</v>
      </c>
      <c r="G1110" t="s">
        <v>1577</v>
      </c>
      <c r="H1110" t="s">
        <v>5126</v>
      </c>
    </row>
    <row r="1111" spans="1:8">
      <c r="A1111" s="11" t="s">
        <v>4125</v>
      </c>
      <c r="B1111">
        <f>COUNTIF($H$2:$H$2576,Tabla3[[#This Row],[Columna1]])</f>
        <v>1</v>
      </c>
      <c r="C1111" s="11" t="s">
        <v>515</v>
      </c>
      <c r="D1111" s="12">
        <v>1592.2337062500001</v>
      </c>
      <c r="E1111">
        <f>COUNTIF($H$2:$H$2576,Tabla3[[#This Row],[Columna1]])</f>
        <v>1</v>
      </c>
      <c r="G1111" t="s">
        <v>1578</v>
      </c>
      <c r="H1111" t="s">
        <v>5127</v>
      </c>
    </row>
    <row r="1112" spans="1:8">
      <c r="A1112" s="11" t="s">
        <v>4126</v>
      </c>
      <c r="B1112">
        <f>COUNTIF($H$2:$H$2576,Tabla3[[#This Row],[Columna1]])</f>
        <v>1</v>
      </c>
      <c r="C1112" s="11" t="s">
        <v>516</v>
      </c>
      <c r="D1112" s="12">
        <v>2263.5278819999999</v>
      </c>
      <c r="E1112">
        <f>COUNTIF($H$2:$H$2576,Tabla3[[#This Row],[Columna1]])</f>
        <v>1</v>
      </c>
      <c r="G1112" t="s">
        <v>1579</v>
      </c>
      <c r="H1112" t="s">
        <v>5128</v>
      </c>
    </row>
    <row r="1113" spans="1:8">
      <c r="A1113" s="11" t="s">
        <v>4127</v>
      </c>
      <c r="B1113">
        <f>COUNTIF($H$2:$H$2576,Tabla3[[#This Row],[Columna1]])</f>
        <v>1</v>
      </c>
      <c r="C1113" s="11" t="s">
        <v>517</v>
      </c>
      <c r="D1113" s="12">
        <v>739.81705049999994</v>
      </c>
      <c r="E1113">
        <f>COUNTIF($H$2:$H$2576,Tabla3[[#This Row],[Columna1]])</f>
        <v>1</v>
      </c>
      <c r="G1113" t="s">
        <v>1580</v>
      </c>
      <c r="H1113" t="s">
        <v>5129</v>
      </c>
    </row>
    <row r="1114" spans="1:8">
      <c r="A1114" s="11" t="s">
        <v>4128</v>
      </c>
      <c r="B1114">
        <f>COUNTIF($H$2:$H$2576,Tabla3[[#This Row],[Columna1]])</f>
        <v>1</v>
      </c>
      <c r="C1114" s="11" t="s">
        <v>518</v>
      </c>
      <c r="D1114" s="12">
        <v>739.81705049999994</v>
      </c>
      <c r="E1114">
        <f>COUNTIF($H$2:$H$2576,Tabla3[[#This Row],[Columna1]])</f>
        <v>1</v>
      </c>
      <c r="G1114" t="s">
        <v>1581</v>
      </c>
      <c r="H1114" t="s">
        <v>5130</v>
      </c>
    </row>
    <row r="1115" spans="1:8">
      <c r="A1115" s="11" t="s">
        <v>4129</v>
      </c>
      <c r="B1115">
        <f>COUNTIF($H$2:$H$2576,Tabla3[[#This Row],[Columna1]])</f>
        <v>1</v>
      </c>
      <c r="C1115" s="11" t="s">
        <v>519</v>
      </c>
      <c r="D1115" s="12">
        <v>739.81705049999994</v>
      </c>
      <c r="E1115">
        <f>COUNTIF($H$2:$H$2576,Tabla3[[#This Row],[Columna1]])</f>
        <v>1</v>
      </c>
      <c r="G1115" t="s">
        <v>1582</v>
      </c>
      <c r="H1115" t="s">
        <v>5131</v>
      </c>
    </row>
    <row r="1116" spans="1:8">
      <c r="A1116" s="11" t="s">
        <v>4130</v>
      </c>
      <c r="B1116">
        <f>COUNTIF($H$2:$H$2576,Tabla3[[#This Row],[Columna1]])</f>
        <v>1</v>
      </c>
      <c r="C1116" s="11" t="s">
        <v>520</v>
      </c>
      <c r="D1116" s="12">
        <v>739.81705049999994</v>
      </c>
      <c r="E1116">
        <f>COUNTIF($H$2:$H$2576,Tabla3[[#This Row],[Columna1]])</f>
        <v>1</v>
      </c>
      <c r="G1116" t="s">
        <v>1583</v>
      </c>
      <c r="H1116" t="s">
        <v>5132</v>
      </c>
    </row>
    <row r="1117" spans="1:8">
      <c r="A1117" s="11" t="s">
        <v>4131</v>
      </c>
      <c r="B1117">
        <f>COUNTIF($H$2:$H$2576,Tabla3[[#This Row],[Columna1]])</f>
        <v>1</v>
      </c>
      <c r="C1117" s="11" t="s">
        <v>521</v>
      </c>
      <c r="D1117" s="12">
        <v>739.81705049999994</v>
      </c>
      <c r="E1117">
        <f>COUNTIF($H$2:$H$2576,Tabla3[[#This Row],[Columna1]])</f>
        <v>1</v>
      </c>
      <c r="G1117" t="s">
        <v>1584</v>
      </c>
      <c r="H1117" t="s">
        <v>5133</v>
      </c>
    </row>
    <row r="1118" spans="1:8">
      <c r="A1118" s="11" t="s">
        <v>4132</v>
      </c>
      <c r="B1118">
        <f>COUNTIF($H$2:$H$2576,Tabla3[[#This Row],[Columna1]])</f>
        <v>1</v>
      </c>
      <c r="C1118" s="11" t="s">
        <v>522</v>
      </c>
      <c r="D1118" s="12">
        <v>819.35461574999999</v>
      </c>
      <c r="E1118">
        <f>COUNTIF($H$2:$H$2576,Tabla3[[#This Row],[Columna1]])</f>
        <v>1</v>
      </c>
      <c r="G1118" t="s">
        <v>1585</v>
      </c>
      <c r="H1118" t="s">
        <v>5134</v>
      </c>
    </row>
    <row r="1119" spans="1:8">
      <c r="A1119" s="11" t="s">
        <v>4133</v>
      </c>
      <c r="B1119">
        <f>COUNTIF($H$2:$H$2576,Tabla3[[#This Row],[Columna1]])</f>
        <v>1</v>
      </c>
      <c r="C1119" s="11" t="s">
        <v>523</v>
      </c>
      <c r="D1119" s="12">
        <v>819.35461574999999</v>
      </c>
      <c r="E1119">
        <f>COUNTIF($H$2:$H$2576,Tabla3[[#This Row],[Columna1]])</f>
        <v>1</v>
      </c>
      <c r="G1119" t="s">
        <v>1586</v>
      </c>
      <c r="H1119" t="s">
        <v>5135</v>
      </c>
    </row>
    <row r="1120" spans="1:8">
      <c r="A1120" s="11" t="s">
        <v>4134</v>
      </c>
      <c r="B1120">
        <f>COUNTIF($H$2:$H$2576,Tabla3[[#This Row],[Columna1]])</f>
        <v>1</v>
      </c>
      <c r="C1120" s="11" t="s">
        <v>524</v>
      </c>
      <c r="D1120" s="12">
        <v>819.35461574999999</v>
      </c>
      <c r="E1120">
        <f>COUNTIF($H$2:$H$2576,Tabla3[[#This Row],[Columna1]])</f>
        <v>1</v>
      </c>
      <c r="G1120" t="s">
        <v>1587</v>
      </c>
      <c r="H1120" t="s">
        <v>5136</v>
      </c>
    </row>
    <row r="1121" spans="1:8">
      <c r="A1121" s="11" t="s">
        <v>4135</v>
      </c>
      <c r="B1121">
        <f>COUNTIF($H$2:$H$2576,Tabla3[[#This Row],[Columna1]])</f>
        <v>1</v>
      </c>
      <c r="C1121" s="11" t="s">
        <v>525</v>
      </c>
      <c r="D1121" s="12">
        <v>819.35461574999999</v>
      </c>
      <c r="E1121">
        <f>COUNTIF($H$2:$H$2576,Tabla3[[#This Row],[Columna1]])</f>
        <v>1</v>
      </c>
      <c r="G1121" t="s">
        <v>1588</v>
      </c>
      <c r="H1121" t="s">
        <v>5137</v>
      </c>
    </row>
    <row r="1122" spans="1:8">
      <c r="A1122" s="11" t="s">
        <v>4136</v>
      </c>
      <c r="B1122">
        <f>COUNTIF($H$2:$H$2576,Tabla3[[#This Row],[Columna1]])</f>
        <v>1</v>
      </c>
      <c r="C1122" s="11" t="s">
        <v>526</v>
      </c>
      <c r="D1122" s="12">
        <v>873.97885574999987</v>
      </c>
      <c r="E1122">
        <f>COUNTIF($H$2:$H$2576,Tabla3[[#This Row],[Columna1]])</f>
        <v>1</v>
      </c>
      <c r="G1122" t="s">
        <v>1589</v>
      </c>
      <c r="H1122" t="s">
        <v>5138</v>
      </c>
    </row>
    <row r="1123" spans="1:8">
      <c r="A1123" s="11" t="s">
        <v>4137</v>
      </c>
      <c r="B1123">
        <f>COUNTIF($H$2:$H$2576,Tabla3[[#This Row],[Columna1]])</f>
        <v>1</v>
      </c>
      <c r="C1123" s="11" t="s">
        <v>527</v>
      </c>
      <c r="D1123" s="12">
        <v>915.18062624999982</v>
      </c>
      <c r="E1123">
        <f>COUNTIF($H$2:$H$2576,Tabla3[[#This Row],[Columna1]])</f>
        <v>1</v>
      </c>
      <c r="G1123" t="s">
        <v>1590</v>
      </c>
      <c r="H1123" t="s">
        <v>5139</v>
      </c>
    </row>
    <row r="1124" spans="1:8">
      <c r="A1124" s="11" t="s">
        <v>4138</v>
      </c>
      <c r="B1124">
        <f>COUNTIF($H$2:$H$2576,Tabla3[[#This Row],[Columna1]])</f>
        <v>1</v>
      </c>
      <c r="C1124" s="11" t="s">
        <v>528</v>
      </c>
      <c r="D1124" s="12">
        <v>915.18062624999982</v>
      </c>
      <c r="E1124">
        <f>COUNTIF($H$2:$H$2576,Tabla3[[#This Row],[Columna1]])</f>
        <v>1</v>
      </c>
      <c r="G1124" t="s">
        <v>1591</v>
      </c>
      <c r="H1124" t="s">
        <v>5140</v>
      </c>
    </row>
    <row r="1125" spans="1:8">
      <c r="A1125" s="11" t="s">
        <v>4139</v>
      </c>
      <c r="B1125">
        <f>COUNTIF($H$2:$H$2576,Tabla3[[#This Row],[Columna1]])</f>
        <v>1</v>
      </c>
      <c r="C1125" s="11" t="s">
        <v>529</v>
      </c>
      <c r="D1125" s="12">
        <v>1107.8029462499999</v>
      </c>
      <c r="E1125">
        <f>COUNTIF($H$2:$H$2576,Tabla3[[#This Row],[Columna1]])</f>
        <v>1</v>
      </c>
      <c r="G1125" t="s">
        <v>1593</v>
      </c>
      <c r="H1125" t="s">
        <v>5141</v>
      </c>
    </row>
    <row r="1126" spans="1:8">
      <c r="A1126" s="11" t="s">
        <v>4140</v>
      </c>
      <c r="B1126">
        <f>COUNTIF($H$2:$H$2576,Tabla3[[#This Row],[Columna1]])</f>
        <v>1</v>
      </c>
      <c r="C1126" s="11" t="s">
        <v>530</v>
      </c>
      <c r="D1126" s="12">
        <v>1107.8029462499999</v>
      </c>
      <c r="E1126">
        <f>COUNTIF($H$2:$H$2576,Tabla3[[#This Row],[Columna1]])</f>
        <v>1</v>
      </c>
      <c r="G1126" t="s">
        <v>1594</v>
      </c>
      <c r="H1126" t="s">
        <v>5142</v>
      </c>
    </row>
    <row r="1127" spans="1:8">
      <c r="A1127" s="11" t="s">
        <v>4141</v>
      </c>
      <c r="B1127">
        <f>COUNTIF($H$2:$H$2576,Tabla3[[#This Row],[Columna1]])</f>
        <v>1</v>
      </c>
      <c r="C1127" s="11" t="s">
        <v>531</v>
      </c>
      <c r="D1127" s="12">
        <v>1255.387221</v>
      </c>
      <c r="E1127">
        <f>COUNTIF($H$2:$H$2576,Tabla3[[#This Row],[Columna1]])</f>
        <v>1</v>
      </c>
      <c r="G1127" t="s">
        <v>1595</v>
      </c>
      <c r="H1127" t="s">
        <v>5143</v>
      </c>
    </row>
    <row r="1128" spans="1:8">
      <c r="A1128" s="11" t="s">
        <v>4142</v>
      </c>
      <c r="B1128">
        <f>COUNTIF($H$2:$H$2576,Tabla3[[#This Row],[Columna1]])</f>
        <v>1</v>
      </c>
      <c r="C1128" s="11" t="s">
        <v>532</v>
      </c>
      <c r="D1128" s="12">
        <v>1344.0258314999999</v>
      </c>
      <c r="E1128">
        <f>COUNTIF($H$2:$H$2576,Tabla3[[#This Row],[Columna1]])</f>
        <v>1</v>
      </c>
      <c r="G1128" t="s">
        <v>1596</v>
      </c>
      <c r="H1128" t="s">
        <v>5144</v>
      </c>
    </row>
    <row r="1129" spans="1:8">
      <c r="A1129" s="11" t="s">
        <v>4143</v>
      </c>
      <c r="B1129">
        <f>COUNTIF($H$2:$H$2576,Tabla3[[#This Row],[Columna1]])</f>
        <v>1</v>
      </c>
      <c r="C1129" s="11" t="s">
        <v>533</v>
      </c>
      <c r="D1129" s="12">
        <v>1550.5467862499997</v>
      </c>
      <c r="E1129">
        <f>COUNTIF($H$2:$H$2576,Tabla3[[#This Row],[Columna1]])</f>
        <v>1</v>
      </c>
      <c r="G1129" t="s">
        <v>1597</v>
      </c>
      <c r="H1129" t="s">
        <v>5145</v>
      </c>
    </row>
    <row r="1130" spans="1:8">
      <c r="A1130" s="11" t="s">
        <v>4144</v>
      </c>
      <c r="B1130">
        <f>COUNTIF($H$2:$H$2576,Tabla3[[#This Row],[Columna1]])</f>
        <v>1</v>
      </c>
      <c r="C1130" s="11" t="s">
        <v>534</v>
      </c>
      <c r="D1130" s="12">
        <v>1585.04630625</v>
      </c>
      <c r="E1130">
        <f>COUNTIF($H$2:$H$2576,Tabla3[[#This Row],[Columna1]])</f>
        <v>1</v>
      </c>
      <c r="G1130" t="s">
        <v>1598</v>
      </c>
      <c r="H1130" t="s">
        <v>5146</v>
      </c>
    </row>
    <row r="1131" spans="1:8">
      <c r="A1131" s="11" t="s">
        <v>4145</v>
      </c>
      <c r="B1131">
        <f>COUNTIF($H$2:$H$2576,Tabla3[[#This Row],[Columna1]])</f>
        <v>1</v>
      </c>
      <c r="C1131" s="11" t="s">
        <v>535</v>
      </c>
      <c r="D1131" s="12">
        <v>1592.2337062500001</v>
      </c>
      <c r="E1131">
        <f>COUNTIF($H$2:$H$2576,Tabla3[[#This Row],[Columna1]])</f>
        <v>1</v>
      </c>
      <c r="G1131" t="s">
        <v>1599</v>
      </c>
      <c r="H1131" t="s">
        <v>5147</v>
      </c>
    </row>
    <row r="1132" spans="1:8">
      <c r="A1132" s="11" t="s">
        <v>4146</v>
      </c>
      <c r="B1132">
        <f>COUNTIF($H$2:$H$2576,Tabla3[[#This Row],[Columna1]])</f>
        <v>1</v>
      </c>
      <c r="C1132" s="11" t="s">
        <v>536</v>
      </c>
      <c r="D1132" s="12">
        <v>2263.5278819999999</v>
      </c>
      <c r="E1132">
        <f>COUNTIF($H$2:$H$2576,Tabla3[[#This Row],[Columna1]])</f>
        <v>1</v>
      </c>
      <c r="G1132" t="s">
        <v>1600</v>
      </c>
      <c r="H1132" t="s">
        <v>5148</v>
      </c>
    </row>
    <row r="1133" spans="1:8">
      <c r="A1133" s="11" t="s">
        <v>4147</v>
      </c>
      <c r="B1133">
        <f>COUNTIF($H$2:$H$2576,Tabla3[[#This Row],[Columna1]])</f>
        <v>1</v>
      </c>
      <c r="C1133" s="11" t="s">
        <v>539</v>
      </c>
      <c r="D1133" s="12">
        <v>2263.5278819999999</v>
      </c>
      <c r="E1133">
        <f>COUNTIF($H$2:$H$2576,Tabla3[[#This Row],[Columna1]])</f>
        <v>1</v>
      </c>
      <c r="G1133" t="s">
        <v>1601</v>
      </c>
      <c r="H1133" t="s">
        <v>5149</v>
      </c>
    </row>
    <row r="1134" spans="1:8">
      <c r="A1134" s="11" t="s">
        <v>4148</v>
      </c>
      <c r="B1134">
        <f>COUNTIF($H$2:$H$2576,Tabla3[[#This Row],[Columna1]])</f>
        <v>1</v>
      </c>
      <c r="C1134" s="11" t="s">
        <v>540</v>
      </c>
      <c r="D1134" s="12">
        <v>2263.5278819999999</v>
      </c>
      <c r="E1134">
        <f>COUNTIF($H$2:$H$2576,Tabla3[[#This Row],[Columna1]])</f>
        <v>1</v>
      </c>
      <c r="G1134" t="s">
        <v>1602</v>
      </c>
      <c r="H1134" t="s">
        <v>5150</v>
      </c>
    </row>
    <row r="1135" spans="1:8">
      <c r="A1135" s="11" t="s">
        <v>4149</v>
      </c>
      <c r="B1135">
        <f>COUNTIF($H$2:$H$2576,Tabla3[[#This Row],[Columna1]])</f>
        <v>1</v>
      </c>
      <c r="C1135" s="11" t="s">
        <v>541</v>
      </c>
      <c r="D1135" s="12">
        <v>5000.5526917500001</v>
      </c>
      <c r="E1135">
        <f>COUNTIF($H$2:$H$2576,Tabla3[[#This Row],[Columna1]])</f>
        <v>1</v>
      </c>
      <c r="G1135" t="s">
        <v>1603</v>
      </c>
      <c r="H1135" t="s">
        <v>5151</v>
      </c>
    </row>
    <row r="1136" spans="1:8" hidden="1">
      <c r="A1136" s="11"/>
      <c r="B1136">
        <f>COUNTIF($H$2:$H$2576,Tabla3[[#This Row],[Columna1]])</f>
        <v>0</v>
      </c>
      <c r="C1136" s="11"/>
      <c r="D1136" s="12">
        <v>0</v>
      </c>
      <c r="E1136">
        <f>COUNTIF($H$2:$H$2576,Tabla3[[#This Row],[Columna1]])</f>
        <v>0</v>
      </c>
      <c r="G1136" t="s">
        <v>1604</v>
      </c>
      <c r="H1136" t="s">
        <v>5152</v>
      </c>
    </row>
    <row r="1137" spans="1:8" hidden="1">
      <c r="A1137" s="11"/>
      <c r="B1137">
        <f>COUNTIF($H$2:$H$2576,Tabla3[[#This Row],[Columna1]])</f>
        <v>0</v>
      </c>
      <c r="C1137" s="11" t="s">
        <v>7974</v>
      </c>
      <c r="D1137" s="12">
        <v>0</v>
      </c>
      <c r="E1137">
        <f>COUNTIF($H$2:$H$2576,Tabla3[[#This Row],[Columna1]])</f>
        <v>0</v>
      </c>
      <c r="G1137" t="s">
        <v>1605</v>
      </c>
      <c r="H1137" t="s">
        <v>5153</v>
      </c>
    </row>
    <row r="1138" spans="1:8" hidden="1">
      <c r="A1138" s="11" t="s">
        <v>7975</v>
      </c>
      <c r="B1138">
        <f>COUNTIF($H$2:$H$2576,Tabla3[[#This Row],[Columna1]])</f>
        <v>0</v>
      </c>
      <c r="C1138" s="11" t="s">
        <v>7976</v>
      </c>
      <c r="D1138" s="12">
        <v>583.45516349999991</v>
      </c>
      <c r="E1138">
        <f>COUNTIF($H$2:$H$2576,Tabla3[[#This Row],[Columna1]])</f>
        <v>0</v>
      </c>
      <c r="G1138" t="s">
        <v>1606</v>
      </c>
      <c r="H1138" t="s">
        <v>5154</v>
      </c>
    </row>
    <row r="1139" spans="1:8" hidden="1">
      <c r="A1139" s="11" t="s">
        <v>7977</v>
      </c>
      <c r="B1139">
        <f>COUNTIF($H$2:$H$2576,Tabla3[[#This Row],[Columna1]])</f>
        <v>0</v>
      </c>
      <c r="C1139" s="11" t="s">
        <v>7978</v>
      </c>
      <c r="D1139" s="12">
        <v>583.42821074999995</v>
      </c>
      <c r="E1139">
        <f>COUNTIF($H$2:$H$2576,Tabla3[[#This Row],[Columna1]])</f>
        <v>0</v>
      </c>
      <c r="G1139" t="s">
        <v>1607</v>
      </c>
      <c r="H1139" t="s">
        <v>5155</v>
      </c>
    </row>
    <row r="1140" spans="1:8" hidden="1">
      <c r="A1140" s="11"/>
      <c r="B1140">
        <f>COUNTIF($H$2:$H$2576,Tabla3[[#This Row],[Columna1]])</f>
        <v>0</v>
      </c>
      <c r="C1140" s="11"/>
      <c r="D1140" s="12">
        <v>0</v>
      </c>
      <c r="E1140">
        <f>COUNTIF($H$2:$H$2576,Tabla3[[#This Row],[Columna1]])</f>
        <v>0</v>
      </c>
      <c r="G1140" t="s">
        <v>1608</v>
      </c>
      <c r="H1140" t="s">
        <v>5156</v>
      </c>
    </row>
    <row r="1141" spans="1:8" hidden="1">
      <c r="A1141" s="11"/>
      <c r="B1141">
        <f>COUNTIF($H$2:$H$2576,Tabla3[[#This Row],[Columna1]])</f>
        <v>0</v>
      </c>
      <c r="C1141" s="11" t="s">
        <v>7979</v>
      </c>
      <c r="D1141" s="12">
        <v>0</v>
      </c>
      <c r="E1141">
        <f>COUNTIF($H$2:$H$2576,Tabla3[[#This Row],[Columna1]])</f>
        <v>0</v>
      </c>
      <c r="G1141" t="s">
        <v>1609</v>
      </c>
      <c r="H1141" t="s">
        <v>5157</v>
      </c>
    </row>
    <row r="1142" spans="1:8">
      <c r="A1142" s="11" t="s">
        <v>4150</v>
      </c>
      <c r="B1142">
        <f>COUNTIF($H$2:$H$2576,Tabla3[[#This Row],[Columna1]])</f>
        <v>1</v>
      </c>
      <c r="C1142" s="11" t="s">
        <v>542</v>
      </c>
      <c r="D1142" s="12">
        <v>646.55155124999987</v>
      </c>
      <c r="E1142">
        <f>COUNTIF($H$2:$H$2576,Tabla3[[#This Row],[Columna1]])</f>
        <v>1</v>
      </c>
      <c r="G1142" t="s">
        <v>1624</v>
      </c>
      <c r="H1142" t="s">
        <v>5170</v>
      </c>
    </row>
    <row r="1143" spans="1:8">
      <c r="A1143" s="11" t="s">
        <v>4151</v>
      </c>
      <c r="B1143">
        <f>COUNTIF($H$2:$H$2576,Tabla3[[#This Row],[Columna1]])</f>
        <v>1</v>
      </c>
      <c r="C1143" s="11" t="s">
        <v>543</v>
      </c>
      <c r="D1143" s="12">
        <v>702.11913749999997</v>
      </c>
      <c r="E1143">
        <f>COUNTIF($H$2:$H$2576,Tabla3[[#This Row],[Columna1]])</f>
        <v>1</v>
      </c>
      <c r="G1143" t="s">
        <v>1625</v>
      </c>
      <c r="H1143" t="s">
        <v>5171</v>
      </c>
    </row>
    <row r="1144" spans="1:8">
      <c r="A1144" s="11" t="s">
        <v>4152</v>
      </c>
      <c r="B1144">
        <f>COUNTIF($H$2:$H$2576,Tabla3[[#This Row],[Columna1]])</f>
        <v>1</v>
      </c>
      <c r="C1144" s="11" t="s">
        <v>544</v>
      </c>
      <c r="D1144" s="12">
        <v>721.39933800000006</v>
      </c>
      <c r="E1144">
        <f>COUNTIF($H$2:$H$2576,Tabla3[[#This Row],[Columna1]])</f>
        <v>1</v>
      </c>
      <c r="G1144" t="s">
        <v>1626</v>
      </c>
      <c r="H1144" t="s">
        <v>5172</v>
      </c>
    </row>
    <row r="1145" spans="1:8">
      <c r="A1145" s="11" t="s">
        <v>4153</v>
      </c>
      <c r="B1145">
        <f>COUNTIF($H$2:$H$2576,Tabla3[[#This Row],[Columna1]])</f>
        <v>1</v>
      </c>
      <c r="C1145" s="11" t="s">
        <v>545</v>
      </c>
      <c r="D1145" s="12">
        <v>852.18306525000003</v>
      </c>
      <c r="E1145">
        <f>COUNTIF($H$2:$H$2576,Tabla3[[#This Row],[Columna1]])</f>
        <v>1</v>
      </c>
      <c r="G1145" t="s">
        <v>1627</v>
      </c>
      <c r="H1145" t="s">
        <v>5173</v>
      </c>
    </row>
    <row r="1146" spans="1:8" hidden="1">
      <c r="A1146" s="11"/>
      <c r="B1146">
        <f>COUNTIF($H$2:$H$2576,Tabla3[[#This Row],[Columna1]])</f>
        <v>0</v>
      </c>
      <c r="C1146" s="11"/>
      <c r="D1146" s="12">
        <v>0</v>
      </c>
      <c r="E1146">
        <f>COUNTIF($H$2:$H$2576,Tabla3[[#This Row],[Columna1]])</f>
        <v>0</v>
      </c>
      <c r="G1146" t="s">
        <v>1628</v>
      </c>
      <c r="H1146" t="s">
        <v>5174</v>
      </c>
    </row>
    <row r="1147" spans="1:8" hidden="1">
      <c r="A1147" s="11"/>
      <c r="B1147">
        <f>COUNTIF($H$2:$H$2576,Tabla3[[#This Row],[Columna1]])</f>
        <v>0</v>
      </c>
      <c r="C1147" s="11" t="s">
        <v>7980</v>
      </c>
      <c r="D1147" s="12">
        <v>0</v>
      </c>
      <c r="E1147">
        <f>COUNTIF($H$2:$H$2576,Tabla3[[#This Row],[Columna1]])</f>
        <v>0</v>
      </c>
      <c r="G1147" t="s">
        <v>1629</v>
      </c>
      <c r="H1147" t="s">
        <v>5175</v>
      </c>
    </row>
    <row r="1148" spans="1:8" hidden="1">
      <c r="A1148" s="11" t="s">
        <v>7981</v>
      </c>
      <c r="B1148">
        <f>COUNTIF($H$2:$H$2576,Tabla3[[#This Row],[Columna1]])</f>
        <v>0</v>
      </c>
      <c r="C1148" s="11" t="s">
        <v>7982</v>
      </c>
      <c r="D1148" s="12">
        <v>1572.9984269999995</v>
      </c>
      <c r="E1148">
        <f>COUNTIF($H$2:$H$2576,Tabla3[[#This Row],[Columna1]])</f>
        <v>0</v>
      </c>
      <c r="G1148" t="s">
        <v>1630</v>
      </c>
      <c r="H1148" t="s">
        <v>5176</v>
      </c>
    </row>
    <row r="1149" spans="1:8" hidden="1">
      <c r="A1149" s="11" t="s">
        <v>7983</v>
      </c>
      <c r="B1149">
        <f>COUNTIF($H$2:$H$2576,Tabla3[[#This Row],[Columna1]])</f>
        <v>0</v>
      </c>
      <c r="C1149" s="11" t="s">
        <v>7984</v>
      </c>
      <c r="D1149" s="12">
        <v>1572.9984269999995</v>
      </c>
      <c r="E1149">
        <f>COUNTIF($H$2:$H$2576,Tabla3[[#This Row],[Columna1]])</f>
        <v>0</v>
      </c>
      <c r="G1149" t="s">
        <v>1631</v>
      </c>
      <c r="H1149" t="s">
        <v>5177</v>
      </c>
    </row>
    <row r="1150" spans="1:8" hidden="1">
      <c r="A1150" s="11" t="s">
        <v>7985</v>
      </c>
      <c r="B1150">
        <f>COUNTIF($H$2:$H$2576,Tabla3[[#This Row],[Columna1]])</f>
        <v>0</v>
      </c>
      <c r="C1150" s="11" t="s">
        <v>7986</v>
      </c>
      <c r="D1150" s="12">
        <v>1572.9984269999995</v>
      </c>
      <c r="E1150">
        <f>COUNTIF($H$2:$H$2576,Tabla3[[#This Row],[Columna1]])</f>
        <v>0</v>
      </c>
      <c r="G1150" t="s">
        <v>1632</v>
      </c>
      <c r="H1150" t="s">
        <v>5178</v>
      </c>
    </row>
    <row r="1151" spans="1:8" hidden="1">
      <c r="A1151" s="11" t="s">
        <v>7987</v>
      </c>
      <c r="B1151">
        <f>COUNTIF($H$2:$H$2576,Tabla3[[#This Row],[Columna1]])</f>
        <v>0</v>
      </c>
      <c r="C1151" s="11" t="s">
        <v>7988</v>
      </c>
      <c r="D1151" s="12">
        <v>1572.9984269999995</v>
      </c>
      <c r="E1151">
        <f>COUNTIF($H$2:$H$2576,Tabla3[[#This Row],[Columna1]])</f>
        <v>0</v>
      </c>
      <c r="G1151" t="s">
        <v>1633</v>
      </c>
      <c r="H1151" t="s">
        <v>5179</v>
      </c>
    </row>
    <row r="1152" spans="1:8" hidden="1">
      <c r="A1152" s="11" t="s">
        <v>7989</v>
      </c>
      <c r="B1152">
        <f>COUNTIF($H$2:$H$2576,Tabla3[[#This Row],[Columna1]])</f>
        <v>0</v>
      </c>
      <c r="C1152" s="11" t="s">
        <v>7990</v>
      </c>
      <c r="D1152" s="12">
        <v>1572.9984269999995</v>
      </c>
      <c r="E1152">
        <f>COUNTIF($H$2:$H$2576,Tabla3[[#This Row],[Columna1]])</f>
        <v>0</v>
      </c>
      <c r="G1152" t="s">
        <v>1634</v>
      </c>
      <c r="H1152" t="s">
        <v>5180</v>
      </c>
    </row>
    <row r="1153" spans="1:8" hidden="1">
      <c r="A1153" s="11" t="s">
        <v>7991</v>
      </c>
      <c r="B1153">
        <f>COUNTIF($H$2:$H$2576,Tabla3[[#This Row],[Columna1]])</f>
        <v>0</v>
      </c>
      <c r="C1153" s="11" t="s">
        <v>7992</v>
      </c>
      <c r="D1153" s="12">
        <v>1572.9984269999995</v>
      </c>
      <c r="E1153">
        <f>COUNTIF($H$2:$H$2576,Tabla3[[#This Row],[Columna1]])</f>
        <v>0</v>
      </c>
      <c r="G1153" t="s">
        <v>1652</v>
      </c>
      <c r="H1153" t="s">
        <v>5193</v>
      </c>
    </row>
    <row r="1154" spans="1:8" hidden="1">
      <c r="A1154" s="11" t="s">
        <v>7993</v>
      </c>
      <c r="B1154">
        <f>COUNTIF($H$2:$H$2576,Tabla3[[#This Row],[Columna1]])</f>
        <v>0</v>
      </c>
      <c r="C1154" s="11" t="s">
        <v>7994</v>
      </c>
      <c r="D1154" s="12">
        <v>1739.8898549999997</v>
      </c>
      <c r="E1154">
        <f>COUNTIF($H$2:$H$2576,Tabla3[[#This Row],[Columna1]])</f>
        <v>0</v>
      </c>
      <c r="G1154" t="s">
        <v>1653</v>
      </c>
      <c r="H1154" t="s">
        <v>5194</v>
      </c>
    </row>
    <row r="1155" spans="1:8" hidden="1">
      <c r="A1155" s="11" t="s">
        <v>7995</v>
      </c>
      <c r="B1155">
        <f>COUNTIF($H$2:$H$2576,Tabla3[[#This Row],[Columna1]])</f>
        <v>0</v>
      </c>
      <c r="C1155" s="11" t="s">
        <v>7996</v>
      </c>
      <c r="D1155" s="12">
        <v>2241.8039655000002</v>
      </c>
      <c r="E1155">
        <f>COUNTIF($H$2:$H$2576,Tabla3[[#This Row],[Columna1]])</f>
        <v>0</v>
      </c>
      <c r="G1155" t="s">
        <v>1654</v>
      </c>
      <c r="H1155" t="s">
        <v>5195</v>
      </c>
    </row>
    <row r="1156" spans="1:8" hidden="1">
      <c r="A1156" s="11" t="s">
        <v>7997</v>
      </c>
      <c r="B1156">
        <f>COUNTIF($H$2:$H$2576,Tabla3[[#This Row],[Columna1]])</f>
        <v>0</v>
      </c>
      <c r="C1156" s="11" t="s">
        <v>7998</v>
      </c>
      <c r="D1156" s="12">
        <v>2241.8039655000002</v>
      </c>
      <c r="E1156">
        <f>COUNTIF($H$2:$H$2576,Tabla3[[#This Row],[Columna1]])</f>
        <v>0</v>
      </c>
      <c r="G1156" t="s">
        <v>1655</v>
      </c>
      <c r="H1156" t="s">
        <v>5196</v>
      </c>
    </row>
    <row r="1157" spans="1:8" hidden="1">
      <c r="A1157" s="11" t="s">
        <v>7999</v>
      </c>
      <c r="B1157">
        <f>COUNTIF($H$2:$H$2576,Tabla3[[#This Row],[Columna1]])</f>
        <v>0</v>
      </c>
      <c r="C1157" s="11" t="s">
        <v>8000</v>
      </c>
      <c r="D1157" s="12">
        <v>2621.2537642499997</v>
      </c>
      <c r="E1157">
        <f>COUNTIF($H$2:$H$2576,Tabla3[[#This Row],[Columna1]])</f>
        <v>0</v>
      </c>
      <c r="G1157" t="s">
        <v>1656</v>
      </c>
      <c r="H1157" t="s">
        <v>5197</v>
      </c>
    </row>
    <row r="1158" spans="1:8" hidden="1">
      <c r="A1158" s="11" t="s">
        <v>8001</v>
      </c>
      <c r="B1158">
        <f>COUNTIF($H$2:$H$2576,Tabla3[[#This Row],[Columna1]])</f>
        <v>0</v>
      </c>
      <c r="C1158" s="11" t="s">
        <v>8002</v>
      </c>
      <c r="D1158" s="12">
        <v>2621.2537642499997</v>
      </c>
      <c r="E1158">
        <f>COUNTIF($H$2:$H$2576,Tabla3[[#This Row],[Columna1]])</f>
        <v>0</v>
      </c>
      <c r="G1158" t="s">
        <v>1657</v>
      </c>
      <c r="H1158" t="s">
        <v>5198</v>
      </c>
    </row>
    <row r="1159" spans="1:8" hidden="1">
      <c r="A1159" s="11" t="s">
        <v>8003</v>
      </c>
      <c r="B1159">
        <f>COUNTIF($H$2:$H$2576,Tabla3[[#This Row],[Columna1]])</f>
        <v>0</v>
      </c>
      <c r="C1159" s="11" t="s">
        <v>8004</v>
      </c>
      <c r="D1159" s="12">
        <v>2621.2537642499997</v>
      </c>
      <c r="E1159">
        <f>COUNTIF($H$2:$H$2576,Tabla3[[#This Row],[Columna1]])</f>
        <v>0</v>
      </c>
      <c r="G1159" t="s">
        <v>1658</v>
      </c>
      <c r="H1159" t="s">
        <v>5199</v>
      </c>
    </row>
    <row r="1160" spans="1:8" hidden="1">
      <c r="A1160" s="11" t="s">
        <v>8005</v>
      </c>
      <c r="B1160">
        <f>COUNTIF($H$2:$H$2576,Tabla3[[#This Row],[Columna1]])</f>
        <v>0</v>
      </c>
      <c r="C1160" s="11" t="s">
        <v>8006</v>
      </c>
      <c r="D1160" s="12">
        <v>2621.2537642499997</v>
      </c>
      <c r="E1160">
        <f>COUNTIF($H$2:$H$2576,Tabla3[[#This Row],[Columna1]])</f>
        <v>0</v>
      </c>
      <c r="G1160" t="s">
        <v>1659</v>
      </c>
      <c r="H1160" t="s">
        <v>5200</v>
      </c>
    </row>
    <row r="1161" spans="1:8" hidden="1">
      <c r="A1161" s="11" t="s">
        <v>8007</v>
      </c>
      <c r="B1161">
        <f>COUNTIF($H$2:$H$2576,Tabla3[[#This Row],[Columna1]])</f>
        <v>0</v>
      </c>
      <c r="C1161" s="11" t="s">
        <v>8008</v>
      </c>
      <c r="D1161" s="12">
        <v>2621.2537642499997</v>
      </c>
      <c r="E1161">
        <f>COUNTIF($H$2:$H$2576,Tabla3[[#This Row],[Columna1]])</f>
        <v>0</v>
      </c>
      <c r="G1161" t="s">
        <v>1660</v>
      </c>
      <c r="H1161" t="s">
        <v>5201</v>
      </c>
    </row>
    <row r="1162" spans="1:8" hidden="1">
      <c r="A1162" s="11" t="s">
        <v>8009</v>
      </c>
      <c r="B1162">
        <f>COUNTIF($H$2:$H$2576,Tabla3[[#This Row],[Columna1]])</f>
        <v>0</v>
      </c>
      <c r="C1162" s="11" t="s">
        <v>8010</v>
      </c>
      <c r="D1162" s="12">
        <v>2621.2537642499997</v>
      </c>
      <c r="E1162">
        <f>COUNTIF($H$2:$H$2576,Tabla3[[#This Row],[Columna1]])</f>
        <v>0</v>
      </c>
      <c r="G1162" t="s">
        <v>11386</v>
      </c>
      <c r="H1162" t="s">
        <v>11384</v>
      </c>
    </row>
    <row r="1163" spans="1:8" hidden="1">
      <c r="A1163" s="11" t="s">
        <v>8011</v>
      </c>
      <c r="B1163">
        <f>COUNTIF($H$2:$H$2576,Tabla3[[#This Row],[Columna1]])</f>
        <v>0</v>
      </c>
      <c r="C1163" s="11" t="s">
        <v>8012</v>
      </c>
      <c r="D1163" s="12">
        <v>1918.00261125</v>
      </c>
      <c r="E1163">
        <f>COUNTIF($H$2:$H$2576,Tabla3[[#This Row],[Columna1]])</f>
        <v>0</v>
      </c>
      <c r="G1163" t="s">
        <v>1661</v>
      </c>
      <c r="H1163" t="s">
        <v>5202</v>
      </c>
    </row>
    <row r="1164" spans="1:8" hidden="1">
      <c r="A1164" s="11" t="s">
        <v>8013</v>
      </c>
      <c r="B1164">
        <f>COUNTIF($H$2:$H$2576,Tabla3[[#This Row],[Columna1]])</f>
        <v>0</v>
      </c>
      <c r="C1164" s="11" t="s">
        <v>8014</v>
      </c>
      <c r="D1164" s="12">
        <v>2621.2537642499997</v>
      </c>
      <c r="E1164">
        <f>COUNTIF($H$2:$H$2576,Tabla3[[#This Row],[Columna1]])</f>
        <v>0</v>
      </c>
      <c r="G1164" t="s">
        <v>1662</v>
      </c>
      <c r="H1164" t="s">
        <v>5203</v>
      </c>
    </row>
    <row r="1165" spans="1:8" hidden="1">
      <c r="A1165" s="11" t="s">
        <v>8015</v>
      </c>
      <c r="B1165">
        <f>COUNTIF($H$2:$H$2576,Tabla3[[#This Row],[Columna1]])</f>
        <v>0</v>
      </c>
      <c r="C1165" s="11" t="s">
        <v>8016</v>
      </c>
      <c r="D1165" s="12">
        <v>2774.120778</v>
      </c>
      <c r="E1165">
        <f>COUNTIF($H$2:$H$2576,Tabla3[[#This Row],[Columna1]])</f>
        <v>0</v>
      </c>
      <c r="G1165" t="s">
        <v>1663</v>
      </c>
      <c r="H1165" t="s">
        <v>5204</v>
      </c>
    </row>
    <row r="1166" spans="1:8" hidden="1">
      <c r="A1166" s="11" t="s">
        <v>8017</v>
      </c>
      <c r="B1166">
        <f>COUNTIF($H$2:$H$2576,Tabla3[[#This Row],[Columna1]])</f>
        <v>0</v>
      </c>
      <c r="C1166" s="11" t="s">
        <v>8018</v>
      </c>
      <c r="D1166" s="12">
        <v>2774.120778</v>
      </c>
      <c r="E1166">
        <f>COUNTIF($H$2:$H$2576,Tabla3[[#This Row],[Columna1]])</f>
        <v>0</v>
      </c>
      <c r="G1166" t="s">
        <v>1664</v>
      </c>
      <c r="H1166" t="s">
        <v>5205</v>
      </c>
    </row>
    <row r="1167" spans="1:8" hidden="1">
      <c r="A1167" s="11"/>
      <c r="B1167">
        <f>COUNTIF($H$2:$H$2576,Tabla3[[#This Row],[Columna1]])</f>
        <v>0</v>
      </c>
      <c r="C1167" s="11"/>
      <c r="D1167" s="12">
        <v>0</v>
      </c>
      <c r="E1167">
        <f>COUNTIF($H$2:$H$2576,Tabla3[[#This Row],[Columna1]])</f>
        <v>0</v>
      </c>
      <c r="G1167" t="s">
        <v>1665</v>
      </c>
      <c r="H1167" t="s">
        <v>5206</v>
      </c>
    </row>
    <row r="1168" spans="1:8" hidden="1">
      <c r="A1168" s="11"/>
      <c r="B1168">
        <f>COUNTIF($H$2:$H$2576,Tabla3[[#This Row],[Columna1]])</f>
        <v>0</v>
      </c>
      <c r="C1168" s="11" t="s">
        <v>8019</v>
      </c>
      <c r="D1168" s="12">
        <v>0</v>
      </c>
      <c r="E1168">
        <f>COUNTIF($H$2:$H$2576,Tabla3[[#This Row],[Columna1]])</f>
        <v>0</v>
      </c>
      <c r="G1168" t="s">
        <v>1666</v>
      </c>
      <c r="H1168" t="s">
        <v>5207</v>
      </c>
    </row>
    <row r="1169" spans="1:8" hidden="1">
      <c r="A1169" s="11" t="s">
        <v>4154</v>
      </c>
      <c r="B1169">
        <f>COUNTIF($H$2:$H$2576,Tabla3[[#This Row],[Columna1]])</f>
        <v>0</v>
      </c>
      <c r="C1169" s="11" t="s">
        <v>546</v>
      </c>
      <c r="D1169" s="12">
        <v>8671.4633362500008</v>
      </c>
      <c r="E1169">
        <f>COUNTIF($H$2:$H$2576,Tabla3[[#This Row],[Columna1]])</f>
        <v>0</v>
      </c>
      <c r="G1169" t="s">
        <v>1667</v>
      </c>
      <c r="H1169" t="s">
        <v>5208</v>
      </c>
    </row>
    <row r="1170" spans="1:8">
      <c r="A1170" s="11" t="s">
        <v>4155</v>
      </c>
      <c r="B1170">
        <f>COUNTIF($H$2:$H$2576,Tabla3[[#This Row],[Columna1]])</f>
        <v>1</v>
      </c>
      <c r="C1170" s="11" t="s">
        <v>547</v>
      </c>
      <c r="D1170" s="12">
        <v>626.80416975000003</v>
      </c>
      <c r="E1170">
        <f>COUNTIF($H$2:$H$2576,Tabla3[[#This Row],[Columna1]])</f>
        <v>1</v>
      </c>
      <c r="G1170" t="s">
        <v>1668</v>
      </c>
      <c r="H1170" t="s">
        <v>5209</v>
      </c>
    </row>
    <row r="1171" spans="1:8">
      <c r="A1171" s="11" t="s">
        <v>4156</v>
      </c>
      <c r="B1171">
        <f>COUNTIF($H$2:$H$2576,Tabla3[[#This Row],[Columna1]])</f>
        <v>1</v>
      </c>
      <c r="C1171" s="11" t="s">
        <v>548</v>
      </c>
      <c r="D1171" s="12">
        <v>1213.7631907499999</v>
      </c>
      <c r="E1171">
        <f>COUNTIF($H$2:$H$2576,Tabla3[[#This Row],[Columna1]])</f>
        <v>1</v>
      </c>
      <c r="G1171" t="s">
        <v>1669</v>
      </c>
      <c r="H1171" t="s">
        <v>5210</v>
      </c>
    </row>
    <row r="1172" spans="1:8">
      <c r="A1172" s="11" t="s">
        <v>4157</v>
      </c>
      <c r="B1172">
        <f>COUNTIF($H$2:$H$2576,Tabla3[[#This Row],[Columna1]])</f>
        <v>1</v>
      </c>
      <c r="C1172" s="11" t="s">
        <v>549</v>
      </c>
      <c r="D1172" s="12">
        <v>1213.7631907499999</v>
      </c>
      <c r="E1172">
        <f>COUNTIF($H$2:$H$2576,Tabla3[[#This Row],[Columna1]])</f>
        <v>1</v>
      </c>
      <c r="G1172" t="s">
        <v>1670</v>
      </c>
      <c r="H1172" t="s">
        <v>5211</v>
      </c>
    </row>
    <row r="1173" spans="1:8">
      <c r="A1173" s="11" t="s">
        <v>4158</v>
      </c>
      <c r="B1173">
        <f>COUNTIF($H$2:$H$2576,Tabla3[[#This Row],[Columna1]])</f>
        <v>1</v>
      </c>
      <c r="C1173" s="11" t="s">
        <v>550</v>
      </c>
      <c r="D1173" s="12">
        <v>1213.7631907499999</v>
      </c>
      <c r="E1173">
        <f>COUNTIF($H$2:$H$2576,Tabla3[[#This Row],[Columna1]])</f>
        <v>1</v>
      </c>
      <c r="G1173" t="s">
        <v>1671</v>
      </c>
      <c r="H1173" t="s">
        <v>5212</v>
      </c>
    </row>
    <row r="1174" spans="1:8">
      <c r="A1174" s="11" t="s">
        <v>4159</v>
      </c>
      <c r="B1174">
        <f>COUNTIF($H$2:$H$2576,Tabla3[[#This Row],[Columna1]])</f>
        <v>1</v>
      </c>
      <c r="C1174" s="11" t="s">
        <v>551</v>
      </c>
      <c r="D1174" s="12">
        <v>1213.7631907499999</v>
      </c>
      <c r="E1174">
        <f>COUNTIF($H$2:$H$2576,Tabla3[[#This Row],[Columna1]])</f>
        <v>1</v>
      </c>
      <c r="G1174" t="s">
        <v>1672</v>
      </c>
      <c r="H1174" t="s">
        <v>5213</v>
      </c>
    </row>
    <row r="1175" spans="1:8">
      <c r="A1175" s="11" t="s">
        <v>4160</v>
      </c>
      <c r="B1175">
        <f>COUNTIF($H$2:$H$2576,Tabla3[[#This Row],[Columna1]])</f>
        <v>1</v>
      </c>
      <c r="C1175" s="11" t="s">
        <v>552</v>
      </c>
      <c r="D1175" s="12">
        <v>1213.7631907499999</v>
      </c>
      <c r="E1175">
        <f>COUNTIF($H$2:$H$2576,Tabla3[[#This Row],[Columna1]])</f>
        <v>1</v>
      </c>
      <c r="G1175" t="s">
        <v>1673</v>
      </c>
      <c r="H1175" t="s">
        <v>5214</v>
      </c>
    </row>
    <row r="1176" spans="1:8">
      <c r="A1176" s="11" t="s">
        <v>4161</v>
      </c>
      <c r="B1176">
        <f>COUNTIF($H$2:$H$2576,Tabla3[[#This Row],[Columna1]])</f>
        <v>1</v>
      </c>
      <c r="C1176" s="11" t="s">
        <v>553</v>
      </c>
      <c r="D1176" s="12">
        <v>1342.0852334999997</v>
      </c>
      <c r="E1176">
        <f>COUNTIF($H$2:$H$2576,Tabla3[[#This Row],[Columna1]])</f>
        <v>1</v>
      </c>
      <c r="G1176" t="s">
        <v>1674</v>
      </c>
      <c r="H1176" t="s">
        <v>5215</v>
      </c>
    </row>
    <row r="1177" spans="1:8">
      <c r="A1177" s="11" t="s">
        <v>4162</v>
      </c>
      <c r="B1177">
        <f>COUNTIF($H$2:$H$2576,Tabla3[[#This Row],[Columna1]])</f>
        <v>1</v>
      </c>
      <c r="C1177" s="11" t="s">
        <v>554</v>
      </c>
      <c r="D1177" s="12">
        <v>1342.0852334999997</v>
      </c>
      <c r="E1177">
        <f>COUNTIF($H$2:$H$2576,Tabla3[[#This Row],[Columna1]])</f>
        <v>1</v>
      </c>
      <c r="G1177" t="s">
        <v>1675</v>
      </c>
      <c r="H1177" t="s">
        <v>5216</v>
      </c>
    </row>
    <row r="1178" spans="1:8">
      <c r="A1178" s="11" t="s">
        <v>4163</v>
      </c>
      <c r="B1178">
        <f>COUNTIF($H$2:$H$2576,Tabla3[[#This Row],[Columna1]])</f>
        <v>1</v>
      </c>
      <c r="C1178" s="11" t="s">
        <v>555</v>
      </c>
      <c r="D1178" s="12">
        <v>1342.0852334999997</v>
      </c>
      <c r="E1178">
        <f>COUNTIF($H$2:$H$2576,Tabla3[[#This Row],[Columna1]])</f>
        <v>1</v>
      </c>
      <c r="G1178" t="s">
        <v>1676</v>
      </c>
      <c r="H1178" t="s">
        <v>5217</v>
      </c>
    </row>
    <row r="1179" spans="1:8">
      <c r="A1179" s="11" t="s">
        <v>4164</v>
      </c>
      <c r="B1179">
        <f>COUNTIF($H$2:$H$2576,Tabla3[[#This Row],[Columna1]])</f>
        <v>1</v>
      </c>
      <c r="C1179" s="11" t="s">
        <v>556</v>
      </c>
      <c r="D1179" s="12">
        <v>1342.0852334999997</v>
      </c>
      <c r="E1179">
        <f>COUNTIF($H$2:$H$2576,Tabla3[[#This Row],[Columna1]])</f>
        <v>1</v>
      </c>
      <c r="G1179" t="s">
        <v>1677</v>
      </c>
      <c r="H1179" t="s">
        <v>5218</v>
      </c>
    </row>
    <row r="1180" spans="1:8">
      <c r="A1180" s="11" t="s">
        <v>4165</v>
      </c>
      <c r="B1180">
        <f>COUNTIF($H$2:$H$2576,Tabla3[[#This Row],[Columna1]])</f>
        <v>1</v>
      </c>
      <c r="C1180" s="11" t="s">
        <v>557</v>
      </c>
      <c r="D1180" s="12">
        <v>1430.7777494999998</v>
      </c>
      <c r="E1180">
        <f>COUNTIF($H$2:$H$2576,Tabla3[[#This Row],[Columna1]])</f>
        <v>1</v>
      </c>
      <c r="G1180" t="s">
        <v>1678</v>
      </c>
      <c r="H1180" t="s">
        <v>5219</v>
      </c>
    </row>
    <row r="1181" spans="1:8">
      <c r="A1181" s="11" t="s">
        <v>4166</v>
      </c>
      <c r="B1181">
        <f>COUNTIF($H$2:$H$2576,Tabla3[[#This Row],[Columna1]])</f>
        <v>1</v>
      </c>
      <c r="C1181" s="11" t="s">
        <v>558</v>
      </c>
      <c r="D1181" s="12">
        <v>1500.9716947499999</v>
      </c>
      <c r="E1181">
        <f>COUNTIF($H$2:$H$2576,Tabla3[[#This Row],[Columna1]])</f>
        <v>1</v>
      </c>
      <c r="G1181" t="s">
        <v>1679</v>
      </c>
      <c r="H1181" t="s">
        <v>5220</v>
      </c>
    </row>
    <row r="1182" spans="1:8">
      <c r="A1182" s="11" t="s">
        <v>4167</v>
      </c>
      <c r="B1182">
        <f>COUNTIF($H$2:$H$2576,Tabla3[[#This Row],[Columna1]])</f>
        <v>1</v>
      </c>
      <c r="C1182" s="11" t="s">
        <v>559</v>
      </c>
      <c r="D1182" s="12">
        <v>1500.9716947499999</v>
      </c>
      <c r="E1182">
        <f>COUNTIF($H$2:$H$2576,Tabla3[[#This Row],[Columna1]])</f>
        <v>1</v>
      </c>
      <c r="G1182" t="s">
        <v>1680</v>
      </c>
      <c r="H1182" t="s">
        <v>5221</v>
      </c>
    </row>
    <row r="1183" spans="1:8">
      <c r="A1183" s="11" t="s">
        <v>4168</v>
      </c>
      <c r="B1183">
        <f>COUNTIF($H$2:$H$2576,Tabla3[[#This Row],[Columna1]])</f>
        <v>1</v>
      </c>
      <c r="C1183" s="11" t="s">
        <v>560</v>
      </c>
      <c r="D1183" s="12">
        <v>1813.4708624999998</v>
      </c>
      <c r="E1183">
        <f>COUNTIF($H$2:$H$2576,Tabla3[[#This Row],[Columna1]])</f>
        <v>1</v>
      </c>
      <c r="G1183" t="s">
        <v>1681</v>
      </c>
      <c r="H1183" t="s">
        <v>5222</v>
      </c>
    </row>
    <row r="1184" spans="1:8">
      <c r="A1184" s="11" t="s">
        <v>4169</v>
      </c>
      <c r="B1184">
        <f>COUNTIF($H$2:$H$2576,Tabla3[[#This Row],[Columna1]])</f>
        <v>1</v>
      </c>
      <c r="C1184" s="11" t="s">
        <v>561</v>
      </c>
      <c r="D1184" s="12">
        <v>1813.4708624999998</v>
      </c>
      <c r="E1184">
        <f>COUNTIF($H$2:$H$2576,Tabla3[[#This Row],[Columna1]])</f>
        <v>1</v>
      </c>
      <c r="G1184" t="s">
        <v>1682</v>
      </c>
      <c r="H1184" t="s">
        <v>5223</v>
      </c>
    </row>
    <row r="1185" spans="1:8">
      <c r="A1185" s="11" t="s">
        <v>4170</v>
      </c>
      <c r="B1185">
        <f>COUNTIF($H$2:$H$2576,Tabla3[[#This Row],[Columna1]])</f>
        <v>1</v>
      </c>
      <c r="C1185" s="11" t="s">
        <v>562</v>
      </c>
      <c r="D1185" s="12">
        <v>2055.776085</v>
      </c>
      <c r="E1185">
        <f>COUNTIF($H$2:$H$2576,Tabla3[[#This Row],[Columna1]])</f>
        <v>1</v>
      </c>
      <c r="G1185" t="s">
        <v>1683</v>
      </c>
      <c r="H1185" t="s">
        <v>5224</v>
      </c>
    </row>
    <row r="1186" spans="1:8">
      <c r="A1186" s="11" t="s">
        <v>4171</v>
      </c>
      <c r="B1186">
        <f>COUNTIF($H$2:$H$2576,Tabla3[[#This Row],[Columna1]])</f>
        <v>1</v>
      </c>
      <c r="C1186" s="11" t="s">
        <v>563</v>
      </c>
      <c r="D1186" s="12">
        <v>2203.3423912499998</v>
      </c>
      <c r="E1186">
        <f>COUNTIF($H$2:$H$2576,Tabla3[[#This Row],[Columna1]])</f>
        <v>1</v>
      </c>
      <c r="G1186" t="s">
        <v>1684</v>
      </c>
      <c r="H1186" t="s">
        <v>5225</v>
      </c>
    </row>
    <row r="1187" spans="1:8">
      <c r="A1187" s="11" t="s">
        <v>4172</v>
      </c>
      <c r="B1187">
        <f>COUNTIF($H$2:$H$2576,Tabla3[[#This Row],[Columna1]])</f>
        <v>1</v>
      </c>
      <c r="C1187" s="11" t="s">
        <v>564</v>
      </c>
      <c r="D1187" s="12">
        <v>2539.2455302500002</v>
      </c>
      <c r="E1187">
        <f>COUNTIF($H$2:$H$2576,Tabla3[[#This Row],[Columna1]])</f>
        <v>1</v>
      </c>
      <c r="G1187" t="s">
        <v>1696</v>
      </c>
      <c r="H1187" t="s">
        <v>5233</v>
      </c>
    </row>
    <row r="1188" spans="1:8">
      <c r="A1188" s="11" t="s">
        <v>4173</v>
      </c>
      <c r="B1188">
        <f>COUNTIF($H$2:$H$2576,Tabla3[[#This Row],[Columna1]])</f>
        <v>1</v>
      </c>
      <c r="C1188" s="11" t="s">
        <v>565</v>
      </c>
      <c r="D1188" s="12">
        <v>2589.0631964999998</v>
      </c>
      <c r="E1188">
        <f>COUNTIF($H$2:$H$2576,Tabla3[[#This Row],[Columna1]])</f>
        <v>1</v>
      </c>
      <c r="G1188" t="s">
        <v>1697</v>
      </c>
      <c r="H1188" t="s">
        <v>5234</v>
      </c>
    </row>
    <row r="1189" spans="1:8">
      <c r="A1189" s="11" t="s">
        <v>4174</v>
      </c>
      <c r="B1189">
        <f>COUNTIF($H$2:$H$2576,Tabla3[[#This Row],[Columna1]])</f>
        <v>1</v>
      </c>
      <c r="C1189" s="11" t="s">
        <v>566</v>
      </c>
      <c r="D1189" s="12">
        <v>2608.30746</v>
      </c>
      <c r="E1189">
        <f>COUNTIF($H$2:$H$2576,Tabla3[[#This Row],[Columna1]])</f>
        <v>1</v>
      </c>
      <c r="G1189" t="s">
        <v>1705</v>
      </c>
      <c r="H1189" t="s">
        <v>5239</v>
      </c>
    </row>
    <row r="1190" spans="1:8">
      <c r="A1190" s="11" t="s">
        <v>4175</v>
      </c>
      <c r="B1190">
        <f>COUNTIF($H$2:$H$2576,Tabla3[[#This Row],[Columna1]])</f>
        <v>1</v>
      </c>
      <c r="C1190" s="11" t="s">
        <v>567</v>
      </c>
      <c r="D1190" s="12">
        <v>3702.0590392499998</v>
      </c>
      <c r="E1190">
        <f>COUNTIF($H$2:$H$2576,Tabla3[[#This Row],[Columna1]])</f>
        <v>1</v>
      </c>
      <c r="G1190" t="s">
        <v>1707</v>
      </c>
      <c r="H1190" t="s">
        <v>5241</v>
      </c>
    </row>
    <row r="1191" spans="1:8">
      <c r="A1191" s="11" t="s">
        <v>4176</v>
      </c>
      <c r="B1191">
        <f>COUNTIF($H$2:$H$2576,Tabla3[[#This Row],[Columna1]])</f>
        <v>1</v>
      </c>
      <c r="C1191" s="11" t="s">
        <v>568</v>
      </c>
      <c r="D1191" s="12">
        <v>3702.0590392499998</v>
      </c>
      <c r="E1191">
        <f>COUNTIF($H$2:$H$2576,Tabla3[[#This Row],[Columna1]])</f>
        <v>1</v>
      </c>
      <c r="G1191" t="s">
        <v>1718</v>
      </c>
      <c r="H1191" t="s">
        <v>5249</v>
      </c>
    </row>
    <row r="1192" spans="1:8">
      <c r="A1192" s="11" t="s">
        <v>4177</v>
      </c>
      <c r="B1192">
        <f>COUNTIF($H$2:$H$2576,Tabla3[[#This Row],[Columna1]])</f>
        <v>1</v>
      </c>
      <c r="C1192" s="11" t="s">
        <v>569</v>
      </c>
      <c r="D1192" s="12">
        <v>3702.0590392499998</v>
      </c>
      <c r="E1192">
        <f>COUNTIF($H$2:$H$2576,Tabla3[[#This Row],[Columna1]])</f>
        <v>1</v>
      </c>
      <c r="G1192" t="s">
        <v>1719</v>
      </c>
      <c r="H1192" t="s">
        <v>5250</v>
      </c>
    </row>
    <row r="1193" spans="1:8">
      <c r="A1193" s="11" t="s">
        <v>4178</v>
      </c>
      <c r="B1193">
        <f>COUNTIF($H$2:$H$2576,Tabla3[[#This Row],[Columna1]])</f>
        <v>1</v>
      </c>
      <c r="C1193" s="11" t="s">
        <v>570</v>
      </c>
      <c r="D1193" s="12">
        <v>3702.0590392499998</v>
      </c>
      <c r="E1193">
        <f>COUNTIF($H$2:$H$2576,Tabla3[[#This Row],[Columna1]])</f>
        <v>1</v>
      </c>
      <c r="G1193" t="s">
        <v>1720</v>
      </c>
      <c r="H1193" t="s">
        <v>5251</v>
      </c>
    </row>
    <row r="1194" spans="1:8">
      <c r="A1194" s="11" t="s">
        <v>4179</v>
      </c>
      <c r="B1194">
        <f>COUNTIF($H$2:$H$2576,Tabla3[[#This Row],[Columna1]])</f>
        <v>1</v>
      </c>
      <c r="C1194" s="11" t="s">
        <v>571</v>
      </c>
      <c r="D1194" s="12">
        <v>3702.0590392499998</v>
      </c>
      <c r="E1194">
        <f>COUNTIF($H$2:$H$2576,Tabla3[[#This Row],[Columna1]])</f>
        <v>1</v>
      </c>
      <c r="G1194" t="s">
        <v>1721</v>
      </c>
      <c r="H1194" t="s">
        <v>5252</v>
      </c>
    </row>
    <row r="1195" spans="1:8" hidden="1">
      <c r="A1195" s="11" t="s">
        <v>4180</v>
      </c>
      <c r="B1195">
        <f>COUNTIF($H$2:$H$2576,Tabla3[[#This Row],[Columna1]])</f>
        <v>0</v>
      </c>
      <c r="C1195" s="11" t="s">
        <v>572</v>
      </c>
      <c r="D1195" s="12">
        <v>1185.8311575</v>
      </c>
      <c r="E1195">
        <f>COUNTIF($H$2:$H$2576,Tabla3[[#This Row],[Columna1]])</f>
        <v>0</v>
      </c>
      <c r="G1195" t="s">
        <v>1722</v>
      </c>
      <c r="H1195" t="s">
        <v>5253</v>
      </c>
    </row>
    <row r="1196" spans="1:8" hidden="1">
      <c r="A1196" s="11" t="s">
        <v>4181</v>
      </c>
      <c r="B1196">
        <f>COUNTIF($H$2:$H$2576,Tabla3[[#This Row],[Columna1]])</f>
        <v>0</v>
      </c>
      <c r="C1196" s="11" t="s">
        <v>573</v>
      </c>
      <c r="D1196" s="12">
        <v>1185.8311575</v>
      </c>
      <c r="E1196">
        <f>COUNTIF($H$2:$H$2576,Tabla3[[#This Row],[Columna1]])</f>
        <v>0</v>
      </c>
      <c r="G1196" t="s">
        <v>1723</v>
      </c>
      <c r="H1196" t="s">
        <v>5254</v>
      </c>
    </row>
    <row r="1197" spans="1:8" hidden="1">
      <c r="A1197" s="11" t="s">
        <v>4182</v>
      </c>
      <c r="B1197">
        <f>COUNTIF($H$2:$H$2576,Tabla3[[#This Row],[Columna1]])</f>
        <v>0</v>
      </c>
      <c r="C1197" s="11" t="s">
        <v>574</v>
      </c>
      <c r="D1197" s="12">
        <v>1185.8311575</v>
      </c>
      <c r="E1197">
        <f>COUNTIF($H$2:$H$2576,Tabla3[[#This Row],[Columna1]])</f>
        <v>0</v>
      </c>
      <c r="G1197" t="s">
        <v>1725</v>
      </c>
      <c r="H1197" t="s">
        <v>5255</v>
      </c>
    </row>
    <row r="1198" spans="1:8" hidden="1">
      <c r="A1198" s="11" t="s">
        <v>4183</v>
      </c>
      <c r="B1198">
        <f>COUNTIF($H$2:$H$2576,Tabla3[[#This Row],[Columna1]])</f>
        <v>0</v>
      </c>
      <c r="C1198" s="11" t="s">
        <v>575</v>
      </c>
      <c r="D1198" s="12">
        <v>1185.8311575</v>
      </c>
      <c r="E1198">
        <f>COUNTIF($H$2:$H$2576,Tabla3[[#This Row],[Columna1]])</f>
        <v>0</v>
      </c>
      <c r="G1198" t="s">
        <v>1726</v>
      </c>
      <c r="H1198" t="s">
        <v>5256</v>
      </c>
    </row>
    <row r="1199" spans="1:8" hidden="1">
      <c r="A1199" s="11" t="s">
        <v>4184</v>
      </c>
      <c r="B1199">
        <f>COUNTIF($H$2:$H$2576,Tabla3[[#This Row],[Columna1]])</f>
        <v>0</v>
      </c>
      <c r="C1199" s="11" t="s">
        <v>576</v>
      </c>
      <c r="D1199" s="12">
        <v>1278.2970585</v>
      </c>
      <c r="E1199">
        <f>COUNTIF($H$2:$H$2576,Tabla3[[#This Row],[Columna1]])</f>
        <v>0</v>
      </c>
      <c r="G1199" t="s">
        <v>1727</v>
      </c>
      <c r="H1199" t="s">
        <v>5257</v>
      </c>
    </row>
    <row r="1200" spans="1:8" hidden="1">
      <c r="A1200" s="11" t="s">
        <v>4185</v>
      </c>
      <c r="B1200">
        <f>COUNTIF($H$2:$H$2576,Tabla3[[#This Row],[Columna1]])</f>
        <v>0</v>
      </c>
      <c r="C1200" s="11" t="s">
        <v>577</v>
      </c>
      <c r="D1200" s="12">
        <v>1278.2970585</v>
      </c>
      <c r="E1200">
        <f>COUNTIF($H$2:$H$2576,Tabla3[[#This Row],[Columna1]])</f>
        <v>0</v>
      </c>
      <c r="G1200" t="s">
        <v>1728</v>
      </c>
      <c r="H1200" t="s">
        <v>5258</v>
      </c>
    </row>
    <row r="1201" spans="1:8" hidden="1">
      <c r="A1201" s="11" t="s">
        <v>4186</v>
      </c>
      <c r="B1201">
        <f>COUNTIF($H$2:$H$2576,Tabla3[[#This Row],[Columna1]])</f>
        <v>0</v>
      </c>
      <c r="C1201" s="11" t="s">
        <v>578</v>
      </c>
      <c r="D1201" s="12">
        <v>1317.5492467499998</v>
      </c>
      <c r="E1201">
        <f>COUNTIF($H$2:$H$2576,Tabla3[[#This Row],[Columna1]])</f>
        <v>0</v>
      </c>
      <c r="G1201" t="s">
        <v>1729</v>
      </c>
      <c r="H1201" t="s">
        <v>5259</v>
      </c>
    </row>
    <row r="1202" spans="1:8" hidden="1">
      <c r="A1202" s="11" t="s">
        <v>4187</v>
      </c>
      <c r="B1202">
        <f>COUNTIF($H$2:$H$2576,Tabla3[[#This Row],[Columna1]])</f>
        <v>0</v>
      </c>
      <c r="C1202" s="11" t="s">
        <v>579</v>
      </c>
      <c r="D1202" s="12">
        <v>1427.3817029999998</v>
      </c>
      <c r="E1202">
        <f>COUNTIF($H$2:$H$2576,Tabla3[[#This Row],[Columna1]])</f>
        <v>0</v>
      </c>
      <c r="G1202" t="s">
        <v>1736</v>
      </c>
      <c r="H1202" t="s">
        <v>5264</v>
      </c>
    </row>
    <row r="1203" spans="1:8" hidden="1">
      <c r="A1203" s="11" t="s">
        <v>4188</v>
      </c>
      <c r="B1203">
        <f>COUNTIF($H$2:$H$2576,Tabla3[[#This Row],[Columna1]])</f>
        <v>0</v>
      </c>
      <c r="C1203" s="11" t="s">
        <v>580</v>
      </c>
      <c r="D1203" s="12">
        <v>2055.776085</v>
      </c>
      <c r="E1203">
        <f>COUNTIF($H$2:$H$2576,Tabla3[[#This Row],[Columna1]])</f>
        <v>0</v>
      </c>
      <c r="G1203" t="s">
        <v>1826</v>
      </c>
      <c r="H1203" t="s">
        <v>5340</v>
      </c>
    </row>
    <row r="1204" spans="1:8" hidden="1">
      <c r="A1204" s="11" t="s">
        <v>4189</v>
      </c>
      <c r="B1204">
        <f>COUNTIF($H$2:$H$2576,Tabla3[[#This Row],[Columna1]])</f>
        <v>0</v>
      </c>
      <c r="C1204" s="11" t="s">
        <v>581</v>
      </c>
      <c r="D1204" s="12">
        <v>2666.0492347499999</v>
      </c>
      <c r="E1204">
        <f>COUNTIF($H$2:$H$2576,Tabla3[[#This Row],[Columna1]])</f>
        <v>0</v>
      </c>
      <c r="G1204" t="s">
        <v>1828</v>
      </c>
      <c r="H1204" t="s">
        <v>5341</v>
      </c>
    </row>
    <row r="1205" spans="1:8" hidden="1">
      <c r="A1205" s="11" t="s">
        <v>4190</v>
      </c>
      <c r="B1205">
        <f>COUNTIF($H$2:$H$2576,Tabla3[[#This Row],[Columna1]])</f>
        <v>0</v>
      </c>
      <c r="C1205" s="11" t="s">
        <v>582</v>
      </c>
      <c r="D1205" s="12">
        <v>3700.5496852499996</v>
      </c>
      <c r="E1205">
        <f>COUNTIF($H$2:$H$2576,Tabla3[[#This Row],[Columna1]])</f>
        <v>0</v>
      </c>
      <c r="G1205" t="s">
        <v>1829</v>
      </c>
      <c r="H1205" t="s">
        <v>5342</v>
      </c>
    </row>
    <row r="1206" spans="1:8" hidden="1">
      <c r="A1206" s="11" t="s">
        <v>4191</v>
      </c>
      <c r="B1206">
        <f>COUNTIF($H$2:$H$2576,Tabla3[[#This Row],[Columna1]])</f>
        <v>0</v>
      </c>
      <c r="C1206" s="11" t="s">
        <v>583</v>
      </c>
      <c r="D1206" s="12">
        <v>2709.8294849999997</v>
      </c>
      <c r="E1206">
        <f>COUNTIF($H$2:$H$2576,Tabla3[[#This Row],[Columna1]])</f>
        <v>0</v>
      </c>
      <c r="G1206" t="s">
        <v>1830</v>
      </c>
      <c r="H1206" t="s">
        <v>5343</v>
      </c>
    </row>
    <row r="1207" spans="1:8" hidden="1">
      <c r="A1207" s="11" t="s">
        <v>4192</v>
      </c>
      <c r="B1207">
        <f>COUNTIF($H$2:$H$2576,Tabla3[[#This Row],[Columna1]])</f>
        <v>0</v>
      </c>
      <c r="C1207" s="11" t="s">
        <v>584</v>
      </c>
      <c r="D1207" s="12">
        <v>5966.916590249999</v>
      </c>
      <c r="E1207">
        <f>COUNTIF($H$2:$H$2576,Tabla3[[#This Row],[Columna1]])</f>
        <v>0</v>
      </c>
      <c r="G1207" t="s">
        <v>1863</v>
      </c>
      <c r="H1207" t="s">
        <v>5368</v>
      </c>
    </row>
    <row r="1208" spans="1:8" hidden="1">
      <c r="A1208" s="11" t="s">
        <v>4193</v>
      </c>
      <c r="B1208">
        <f>COUNTIF($H$2:$H$2576,Tabla3[[#This Row],[Columna1]])</f>
        <v>0</v>
      </c>
      <c r="C1208" s="11" t="s">
        <v>585</v>
      </c>
      <c r="D1208" s="12">
        <v>9706.332140999999</v>
      </c>
      <c r="E1208">
        <f>COUNTIF($H$2:$H$2576,Tabla3[[#This Row],[Columna1]])</f>
        <v>0</v>
      </c>
      <c r="G1208" t="s">
        <v>1864</v>
      </c>
      <c r="H1208" t="s">
        <v>5369</v>
      </c>
    </row>
    <row r="1209" spans="1:8" hidden="1">
      <c r="A1209" s="11" t="s">
        <v>4194</v>
      </c>
      <c r="B1209">
        <f>COUNTIF($H$2:$H$2576,Tabla3[[#This Row],[Columna1]])</f>
        <v>0</v>
      </c>
      <c r="C1209" s="11" t="s">
        <v>586</v>
      </c>
      <c r="D1209" s="12">
        <v>10216.224265499999</v>
      </c>
      <c r="E1209">
        <f>COUNTIF($H$2:$H$2576,Tabla3[[#This Row],[Columna1]])</f>
        <v>0</v>
      </c>
      <c r="G1209" t="s">
        <v>1865</v>
      </c>
      <c r="H1209" t="s">
        <v>5370</v>
      </c>
    </row>
    <row r="1210" spans="1:8" hidden="1">
      <c r="A1210" s="11" t="s">
        <v>4195</v>
      </c>
      <c r="B1210">
        <f>COUNTIF($H$2:$H$2576,Tabla3[[#This Row],[Columna1]])</f>
        <v>0</v>
      </c>
      <c r="C1210" s="11" t="s">
        <v>587</v>
      </c>
      <c r="D1210" s="12">
        <v>5817.8409300000003</v>
      </c>
      <c r="E1210">
        <f>COUNTIF($H$2:$H$2576,Tabla3[[#This Row],[Columna1]])</f>
        <v>0</v>
      </c>
      <c r="G1210" t="s">
        <v>10886</v>
      </c>
      <c r="H1210" t="s">
        <v>5371</v>
      </c>
    </row>
    <row r="1211" spans="1:8" hidden="1">
      <c r="A1211" s="11" t="s">
        <v>4196</v>
      </c>
      <c r="B1211">
        <f>COUNTIF($H$2:$H$2576,Tabla3[[#This Row],[Columna1]])</f>
        <v>0</v>
      </c>
      <c r="C1211" s="11" t="s">
        <v>588</v>
      </c>
      <c r="D1211" s="12">
        <v>1846.6856347499995</v>
      </c>
      <c r="E1211">
        <f>COUNTIF($H$2:$H$2576,Tabla3[[#This Row],[Columna1]])</f>
        <v>0</v>
      </c>
      <c r="G1211" t="s">
        <v>1878</v>
      </c>
      <c r="H1211" t="s">
        <v>5380</v>
      </c>
    </row>
    <row r="1212" spans="1:8" hidden="1">
      <c r="A1212" s="11" t="s">
        <v>4197</v>
      </c>
      <c r="B1212">
        <f>COUNTIF($H$2:$H$2576,Tabla3[[#This Row],[Columna1]])</f>
        <v>0</v>
      </c>
      <c r="C1212" s="11" t="s">
        <v>589</v>
      </c>
      <c r="D1212" s="12">
        <v>3640.5348952500003</v>
      </c>
      <c r="E1212">
        <f>COUNTIF($H$2:$H$2576,Tabla3[[#This Row],[Columna1]])</f>
        <v>0</v>
      </c>
      <c r="G1212" t="s">
        <v>1879</v>
      </c>
      <c r="H1212" t="s">
        <v>5381</v>
      </c>
    </row>
    <row r="1213" spans="1:8" hidden="1">
      <c r="A1213" s="11" t="s">
        <v>4198</v>
      </c>
      <c r="B1213">
        <f>COUNTIF($H$2:$H$2576,Tabla3[[#This Row],[Columna1]])</f>
        <v>0</v>
      </c>
      <c r="C1213" s="11" t="s">
        <v>590</v>
      </c>
      <c r="D1213" s="12">
        <v>4734.2864744999997</v>
      </c>
      <c r="E1213">
        <f>COUNTIF($H$2:$H$2576,Tabla3[[#This Row],[Columna1]])</f>
        <v>0</v>
      </c>
      <c r="G1213" t="s">
        <v>1880</v>
      </c>
      <c r="H1213" t="s">
        <v>5382</v>
      </c>
    </row>
    <row r="1214" spans="1:8" hidden="1">
      <c r="A1214" s="11"/>
      <c r="B1214">
        <f>COUNTIF($H$2:$H$2576,Tabla3[[#This Row],[Columna1]])</f>
        <v>0</v>
      </c>
      <c r="C1214" s="11"/>
      <c r="D1214" s="12">
        <v>0</v>
      </c>
      <c r="E1214">
        <f>COUNTIF($H$2:$H$2576,Tabla3[[#This Row],[Columna1]])</f>
        <v>0</v>
      </c>
      <c r="G1214" t="s">
        <v>1881</v>
      </c>
      <c r="H1214" t="s">
        <v>5383</v>
      </c>
    </row>
    <row r="1215" spans="1:8" hidden="1">
      <c r="A1215" s="11"/>
      <c r="B1215">
        <f>COUNTIF($H$2:$H$2576,Tabla3[[#This Row],[Columna1]])</f>
        <v>0</v>
      </c>
      <c r="C1215" s="11" t="s">
        <v>8020</v>
      </c>
      <c r="D1215" s="12">
        <v>0</v>
      </c>
      <c r="E1215">
        <f>COUNTIF($H$2:$H$2576,Tabla3[[#This Row],[Columna1]])</f>
        <v>0</v>
      </c>
      <c r="G1215" t="s">
        <v>1882</v>
      </c>
      <c r="H1215" t="s">
        <v>5384</v>
      </c>
    </row>
    <row r="1216" spans="1:8" hidden="1">
      <c r="A1216" s="11" t="s">
        <v>4199</v>
      </c>
      <c r="B1216">
        <f>COUNTIF($H$2:$H$2576,Tabla3[[#This Row],[Columna1]])</f>
        <v>0</v>
      </c>
      <c r="C1216" s="11" t="s">
        <v>591</v>
      </c>
      <c r="D1216" s="12">
        <v>399.97880999999995</v>
      </c>
      <c r="E1216">
        <f>COUNTIF($H$2:$H$2576,Tabla3[[#This Row],[Columna1]])</f>
        <v>0</v>
      </c>
      <c r="G1216" t="s">
        <v>1883</v>
      </c>
      <c r="H1216" t="s">
        <v>5385</v>
      </c>
    </row>
    <row r="1217" spans="1:8" hidden="1">
      <c r="A1217" s="11" t="s">
        <v>4200</v>
      </c>
      <c r="B1217">
        <f>COUNTIF($H$2:$H$2576,Tabla3[[#This Row],[Columna1]])</f>
        <v>0</v>
      </c>
      <c r="C1217" s="11" t="s">
        <v>592</v>
      </c>
      <c r="D1217" s="12">
        <v>657.10804499999995</v>
      </c>
      <c r="E1217">
        <f>COUNTIF($H$2:$H$2576,Tabla3[[#This Row],[Columna1]])</f>
        <v>0</v>
      </c>
      <c r="G1217" t="s">
        <v>1884</v>
      </c>
      <c r="H1217" t="s">
        <v>5386</v>
      </c>
    </row>
    <row r="1218" spans="1:8" hidden="1">
      <c r="A1218" s="11" t="s">
        <v>4201</v>
      </c>
      <c r="B1218">
        <f>COUNTIF($H$2:$H$2576,Tabla3[[#This Row],[Columna1]])</f>
        <v>0</v>
      </c>
      <c r="C1218" s="11" t="s">
        <v>593</v>
      </c>
      <c r="D1218" s="12">
        <v>557.11334249999993</v>
      </c>
      <c r="E1218">
        <f>COUNTIF($H$2:$H$2576,Tabla3[[#This Row],[Columna1]])</f>
        <v>0</v>
      </c>
      <c r="G1218" t="s">
        <v>1885</v>
      </c>
      <c r="H1218" t="s">
        <v>5387</v>
      </c>
    </row>
    <row r="1219" spans="1:8" hidden="1">
      <c r="A1219" s="11" t="s">
        <v>4202</v>
      </c>
      <c r="B1219">
        <f>COUNTIF($H$2:$H$2576,Tabla3[[#This Row],[Columna1]])</f>
        <v>0</v>
      </c>
      <c r="C1219" s="11" t="s">
        <v>594</v>
      </c>
      <c r="D1219" s="12">
        <v>157.13453249999998</v>
      </c>
      <c r="E1219">
        <f>COUNTIF($H$2:$H$2576,Tabla3[[#This Row],[Columna1]])</f>
        <v>0</v>
      </c>
      <c r="G1219" t="s">
        <v>1890</v>
      </c>
      <c r="H1219" t="s">
        <v>5390</v>
      </c>
    </row>
    <row r="1220" spans="1:8" hidden="1">
      <c r="A1220" s="11" t="s">
        <v>4203</v>
      </c>
      <c r="B1220">
        <f>COUNTIF($H$2:$H$2576,Tabla3[[#This Row],[Columna1]])</f>
        <v>0</v>
      </c>
      <c r="C1220" s="11" t="s">
        <v>595</v>
      </c>
      <c r="D1220" s="12">
        <v>205.70338799999999</v>
      </c>
      <c r="E1220">
        <f>COUNTIF($H$2:$H$2576,Tabla3[[#This Row],[Columna1]])</f>
        <v>0</v>
      </c>
      <c r="G1220" t="s">
        <v>1891</v>
      </c>
      <c r="H1220" t="s">
        <v>5391</v>
      </c>
    </row>
    <row r="1221" spans="1:8" hidden="1">
      <c r="A1221" s="11"/>
      <c r="B1221">
        <f>COUNTIF($H$2:$H$2576,Tabla3[[#This Row],[Columna1]])</f>
        <v>0</v>
      </c>
      <c r="C1221" s="11"/>
      <c r="D1221" s="12">
        <v>0</v>
      </c>
      <c r="E1221">
        <f>COUNTIF($H$2:$H$2576,Tabla3[[#This Row],[Columna1]])</f>
        <v>0</v>
      </c>
      <c r="G1221" s="14" t="s">
        <v>1892</v>
      </c>
      <c r="H1221" s="14" t="s">
        <v>5392</v>
      </c>
    </row>
    <row r="1222" spans="1:8" hidden="1">
      <c r="A1222" s="11"/>
      <c r="B1222">
        <f>COUNTIF($H$2:$H$2576,Tabla3[[#This Row],[Columna1]])</f>
        <v>0</v>
      </c>
      <c r="C1222" s="11" t="s">
        <v>8021</v>
      </c>
      <c r="D1222" s="12">
        <v>0</v>
      </c>
      <c r="E1222">
        <f>COUNTIF($H$2:$H$2576,Tabla3[[#This Row],[Columna1]])</f>
        <v>0</v>
      </c>
      <c r="G1222" s="14" t="s">
        <v>1893</v>
      </c>
      <c r="H1222" s="14" t="s">
        <v>5393</v>
      </c>
    </row>
    <row r="1223" spans="1:8" hidden="1">
      <c r="A1223" s="11" t="s">
        <v>8022</v>
      </c>
      <c r="B1223">
        <f>COUNTIF($H$2:$H$2576,Tabla3[[#This Row],[Columna1]])</f>
        <v>0</v>
      </c>
      <c r="C1223" s="11" t="s">
        <v>8023</v>
      </c>
      <c r="D1223" s="12">
        <v>10205.649803249999</v>
      </c>
      <c r="E1223">
        <f>COUNTIF($H$2:$H$2576,Tabla3[[#This Row],[Columna1]])</f>
        <v>0</v>
      </c>
      <c r="G1223" s="14" t="s">
        <v>1894</v>
      </c>
      <c r="H1223" s="14" t="s">
        <v>5394</v>
      </c>
    </row>
    <row r="1224" spans="1:8" hidden="1">
      <c r="A1224" s="11"/>
      <c r="B1224">
        <f>COUNTIF($H$2:$H$2576,Tabla3[[#This Row],[Columna1]])</f>
        <v>0</v>
      </c>
      <c r="C1224" s="11"/>
      <c r="D1224" s="12">
        <v>0</v>
      </c>
      <c r="E1224">
        <f>COUNTIF($H$2:$H$2576,Tabla3[[#This Row],[Columna1]])</f>
        <v>0</v>
      </c>
      <c r="G1224" s="14" t="s">
        <v>1895</v>
      </c>
      <c r="H1224" s="14" t="s">
        <v>5395</v>
      </c>
    </row>
    <row r="1225" spans="1:8" hidden="1">
      <c r="A1225" s="11"/>
      <c r="B1225">
        <f>COUNTIF($H$2:$H$2576,Tabla3[[#This Row],[Columna1]])</f>
        <v>0</v>
      </c>
      <c r="C1225" s="11" t="s">
        <v>8024</v>
      </c>
      <c r="D1225" s="12">
        <v>0</v>
      </c>
      <c r="E1225">
        <f>COUNTIF($H$2:$H$2576,Tabla3[[#This Row],[Columna1]])</f>
        <v>0</v>
      </c>
      <c r="G1225" s="14" t="s">
        <v>1896</v>
      </c>
      <c r="H1225" s="14" t="s">
        <v>5396</v>
      </c>
    </row>
    <row r="1226" spans="1:8" hidden="1">
      <c r="A1226" s="11" t="s">
        <v>8025</v>
      </c>
      <c r="B1226">
        <f>COUNTIF($H$2:$H$2576,Tabla3[[#This Row],[Columna1]])</f>
        <v>0</v>
      </c>
      <c r="C1226" s="11" t="s">
        <v>8026</v>
      </c>
      <c r="D1226" s="12">
        <v>59875.767715499998</v>
      </c>
      <c r="E1226">
        <f>COUNTIF($H$2:$H$2576,Tabla3[[#This Row],[Columna1]])</f>
        <v>0</v>
      </c>
      <c r="G1226" s="14" t="s">
        <v>1897</v>
      </c>
      <c r="H1226" s="14" t="s">
        <v>5397</v>
      </c>
    </row>
    <row r="1227" spans="1:8" hidden="1">
      <c r="A1227" s="11" t="s">
        <v>8027</v>
      </c>
      <c r="B1227">
        <f>COUNTIF($H$2:$H$2576,Tabla3[[#This Row],[Columna1]])</f>
        <v>0</v>
      </c>
      <c r="C1227" s="11" t="s">
        <v>8028</v>
      </c>
      <c r="D1227" s="12">
        <v>55846.448385749994</v>
      </c>
      <c r="E1227">
        <f>COUNTIF($H$2:$H$2576,Tabla3[[#This Row],[Columna1]])</f>
        <v>0</v>
      </c>
      <c r="G1227" s="14" t="s">
        <v>1899</v>
      </c>
      <c r="H1227" s="14" t="s">
        <v>5398</v>
      </c>
    </row>
    <row r="1228" spans="1:8" hidden="1">
      <c r="A1228" s="11" t="s">
        <v>8029</v>
      </c>
      <c r="B1228">
        <f>COUNTIF($H$2:$H$2576,Tabla3[[#This Row],[Columna1]])</f>
        <v>0</v>
      </c>
      <c r="C1228" s="11" t="s">
        <v>8030</v>
      </c>
      <c r="D1228" s="12">
        <v>22440.320595000001</v>
      </c>
      <c r="E1228">
        <f>COUNTIF($H$2:$H$2576,Tabla3[[#This Row],[Columna1]])</f>
        <v>0</v>
      </c>
      <c r="G1228" s="14" t="s">
        <v>1900</v>
      </c>
      <c r="H1228" s="14" t="s">
        <v>5399</v>
      </c>
    </row>
    <row r="1229" spans="1:8" hidden="1">
      <c r="A1229" s="11"/>
      <c r="B1229">
        <f>COUNTIF($H$2:$H$2576,Tabla3[[#This Row],[Columna1]])</f>
        <v>0</v>
      </c>
      <c r="C1229" s="11"/>
      <c r="D1229" s="12">
        <v>0</v>
      </c>
      <c r="E1229">
        <f>COUNTIF($H$2:$H$2576,Tabla3[[#This Row],[Columna1]])</f>
        <v>0</v>
      </c>
      <c r="G1229" s="14" t="s">
        <v>1901</v>
      </c>
      <c r="H1229" s="14" t="s">
        <v>5400</v>
      </c>
    </row>
    <row r="1230" spans="1:8" hidden="1">
      <c r="A1230" s="11"/>
      <c r="B1230">
        <f>COUNTIF($H$2:$H$2576,Tabla3[[#This Row],[Columna1]])</f>
        <v>0</v>
      </c>
      <c r="C1230" s="11" t="s">
        <v>8031</v>
      </c>
      <c r="D1230" s="12">
        <v>0</v>
      </c>
      <c r="E1230">
        <f>COUNTIF($H$2:$H$2576,Tabla3[[#This Row],[Columna1]])</f>
        <v>0</v>
      </c>
      <c r="G1230" s="14" t="s">
        <v>1902</v>
      </c>
      <c r="H1230" s="14" t="s">
        <v>5401</v>
      </c>
    </row>
    <row r="1231" spans="1:8" hidden="1">
      <c r="A1231" s="11" t="s">
        <v>8032</v>
      </c>
      <c r="B1231">
        <f>COUNTIF($H$2:$H$2576,Tabla3[[#This Row],[Columna1]])</f>
        <v>0</v>
      </c>
      <c r="C1231" s="11" t="s">
        <v>8033</v>
      </c>
      <c r="D1231" s="12">
        <v>3724.7532547499995</v>
      </c>
      <c r="E1231">
        <f>COUNTIF($H$2:$H$2576,Tabla3[[#This Row],[Columna1]])</f>
        <v>0</v>
      </c>
      <c r="G1231" s="14" t="s">
        <v>1919</v>
      </c>
      <c r="H1231" s="14" t="s">
        <v>5412</v>
      </c>
    </row>
    <row r="1232" spans="1:8" hidden="1">
      <c r="A1232" s="11" t="s">
        <v>8034</v>
      </c>
      <c r="B1232">
        <f>COUNTIF($H$2:$H$2576,Tabla3[[#This Row],[Columna1]])</f>
        <v>0</v>
      </c>
      <c r="C1232" s="11" t="s">
        <v>8035</v>
      </c>
      <c r="D1232" s="12">
        <v>4055.1849854999996</v>
      </c>
      <c r="E1232">
        <f>COUNTIF($H$2:$H$2576,Tabla3[[#This Row],[Columna1]])</f>
        <v>0</v>
      </c>
      <c r="G1232" s="14" t="s">
        <v>1923</v>
      </c>
      <c r="H1232" s="14" t="s">
        <v>5414</v>
      </c>
    </row>
    <row r="1233" spans="1:8" hidden="1">
      <c r="A1233" s="11" t="s">
        <v>8036</v>
      </c>
      <c r="B1233">
        <f>COUNTIF($H$2:$H$2576,Tabla3[[#This Row],[Columna1]])</f>
        <v>0</v>
      </c>
      <c r="C1233" s="11" t="s">
        <v>8037</v>
      </c>
      <c r="D1233" s="12">
        <v>4114.8404055000001</v>
      </c>
      <c r="E1233">
        <f>COUNTIF($H$2:$H$2576,Tabla3[[#This Row],[Columna1]])</f>
        <v>0</v>
      </c>
      <c r="G1233" s="14" t="s">
        <v>1925</v>
      </c>
      <c r="H1233" s="14" t="s">
        <v>5415</v>
      </c>
    </row>
    <row r="1234" spans="1:8" hidden="1">
      <c r="A1234" s="11"/>
      <c r="B1234">
        <f>COUNTIF($H$2:$H$2576,Tabla3[[#This Row],[Columna1]])</f>
        <v>0</v>
      </c>
      <c r="C1234" s="11"/>
      <c r="D1234" s="12">
        <v>0</v>
      </c>
      <c r="E1234">
        <f>COUNTIF($H$2:$H$2576,Tabla3[[#This Row],[Columna1]])</f>
        <v>0</v>
      </c>
      <c r="G1234" s="14" t="s">
        <v>1926</v>
      </c>
      <c r="H1234" s="14" t="s">
        <v>5416</v>
      </c>
    </row>
    <row r="1235" spans="1:8" hidden="1">
      <c r="A1235" s="11"/>
      <c r="B1235">
        <f>COUNTIF($H$2:$H$2576,Tabla3[[#This Row],[Columna1]])</f>
        <v>0</v>
      </c>
      <c r="C1235" s="11" t="s">
        <v>8038</v>
      </c>
      <c r="D1235" s="12">
        <v>0</v>
      </c>
      <c r="E1235">
        <f>COUNTIF($H$2:$H$2576,Tabla3[[#This Row],[Columna1]])</f>
        <v>0</v>
      </c>
      <c r="G1235" s="14" t="s">
        <v>1931</v>
      </c>
      <c r="H1235" s="14" t="s">
        <v>5419</v>
      </c>
    </row>
    <row r="1236" spans="1:8">
      <c r="A1236" s="11" t="s">
        <v>4204</v>
      </c>
      <c r="B1236">
        <f>COUNTIF($H$2:$H$2576,Tabla3[[#This Row],[Columna1]])</f>
        <v>1</v>
      </c>
      <c r="C1236" s="11" t="s">
        <v>596</v>
      </c>
      <c r="D1236" s="12">
        <v>203.21475074999998</v>
      </c>
      <c r="E1236">
        <f>COUNTIF($H$2:$H$2576,Tabla3[[#This Row],[Columna1]])</f>
        <v>1</v>
      </c>
      <c r="G1236" s="14" t="s">
        <v>1932</v>
      </c>
      <c r="H1236" s="14" t="s">
        <v>5420</v>
      </c>
    </row>
    <row r="1237" spans="1:8" hidden="1">
      <c r="A1237" s="11"/>
      <c r="B1237">
        <f>COUNTIF($H$2:$H$2576,Tabla3[[#This Row],[Columna1]])</f>
        <v>0</v>
      </c>
      <c r="C1237" s="11"/>
      <c r="D1237" s="12">
        <v>0</v>
      </c>
      <c r="E1237">
        <f>COUNTIF($H$2:$H$2576,Tabla3[[#This Row],[Columna1]])</f>
        <v>0</v>
      </c>
      <c r="G1237" s="14" t="s">
        <v>1933</v>
      </c>
      <c r="H1237" s="14" t="s">
        <v>5421</v>
      </c>
    </row>
    <row r="1238" spans="1:8" hidden="1">
      <c r="A1238" s="11"/>
      <c r="B1238">
        <f>COUNTIF($H$2:$H$2576,Tabla3[[#This Row],[Columna1]])</f>
        <v>0</v>
      </c>
      <c r="C1238" s="11" t="s">
        <v>8039</v>
      </c>
      <c r="D1238" s="12">
        <v>0</v>
      </c>
      <c r="E1238">
        <f>COUNTIF($H$2:$H$2576,Tabla3[[#This Row],[Columna1]])</f>
        <v>0</v>
      </c>
      <c r="G1238" s="14" t="s">
        <v>1934</v>
      </c>
      <c r="H1238" s="14" t="s">
        <v>5422</v>
      </c>
    </row>
    <row r="1239" spans="1:8" hidden="1">
      <c r="A1239" s="11" t="s">
        <v>8040</v>
      </c>
      <c r="B1239">
        <f>COUNTIF($H$2:$H$2576,Tabla3[[#This Row],[Columna1]])</f>
        <v>0</v>
      </c>
      <c r="C1239" s="11" t="s">
        <v>8041</v>
      </c>
      <c r="D1239" s="12">
        <v>19534.454774999998</v>
      </c>
      <c r="E1239">
        <f>COUNTIF($H$2:$H$2576,Tabla3[[#This Row],[Columna1]])</f>
        <v>0</v>
      </c>
      <c r="G1239" s="14" t="s">
        <v>1935</v>
      </c>
      <c r="H1239" s="14" t="s">
        <v>5423</v>
      </c>
    </row>
    <row r="1240" spans="1:8" hidden="1">
      <c r="A1240" s="11" t="s">
        <v>8042</v>
      </c>
      <c r="B1240">
        <f>COUNTIF($H$2:$H$2576,Tabla3[[#This Row],[Columna1]])</f>
        <v>0</v>
      </c>
      <c r="C1240" s="11" t="s">
        <v>8043</v>
      </c>
      <c r="D1240" s="12">
        <v>22570.34964525</v>
      </c>
      <c r="E1240">
        <f>COUNTIF($H$2:$H$2576,Tabla3[[#This Row],[Columna1]])</f>
        <v>0</v>
      </c>
      <c r="G1240" s="14" t="s">
        <v>1936</v>
      </c>
      <c r="H1240" s="14" t="s">
        <v>5424</v>
      </c>
    </row>
    <row r="1241" spans="1:8" hidden="1">
      <c r="A1241" s="11"/>
      <c r="B1241">
        <f>COUNTIF($H$2:$H$2576,Tabla3[[#This Row],[Columna1]])</f>
        <v>0</v>
      </c>
      <c r="C1241" s="11"/>
      <c r="D1241" s="12">
        <v>0</v>
      </c>
      <c r="E1241">
        <f>COUNTIF($H$2:$H$2576,Tabla3[[#This Row],[Columna1]])</f>
        <v>0</v>
      </c>
      <c r="G1241" s="14" t="s">
        <v>1937</v>
      </c>
      <c r="H1241" s="14" t="s">
        <v>5425</v>
      </c>
    </row>
    <row r="1242" spans="1:8" hidden="1">
      <c r="A1242" s="11"/>
      <c r="B1242">
        <f>COUNTIF($H$2:$H$2576,Tabla3[[#This Row],[Columna1]])</f>
        <v>0</v>
      </c>
      <c r="C1242" s="11" t="s">
        <v>8044</v>
      </c>
      <c r="D1242" s="12">
        <v>0</v>
      </c>
      <c r="E1242">
        <f>COUNTIF($H$2:$H$2576,Tabla3[[#This Row],[Columna1]])</f>
        <v>0</v>
      </c>
      <c r="G1242" s="14" t="s">
        <v>1938</v>
      </c>
      <c r="H1242" s="14" t="s">
        <v>5426</v>
      </c>
    </row>
    <row r="1243" spans="1:8" hidden="1">
      <c r="A1243" s="11" t="s">
        <v>8046</v>
      </c>
      <c r="B1243">
        <f>COUNTIF($H$2:$H$2576,Tabla3[[#This Row],[Columna1]])</f>
        <v>0</v>
      </c>
      <c r="C1243" s="11" t="s">
        <v>11632</v>
      </c>
      <c r="D1243" s="12">
        <v>36191.335133249995</v>
      </c>
      <c r="E1243">
        <f>COUNTIF($H$2:$H$2576,Tabla3[[#This Row],[Columna1]])</f>
        <v>0</v>
      </c>
      <c r="G1243" t="s">
        <v>1939</v>
      </c>
      <c r="H1243" t="s">
        <v>5427</v>
      </c>
    </row>
    <row r="1244" spans="1:8" hidden="1">
      <c r="A1244" s="11" t="s">
        <v>8045</v>
      </c>
      <c r="B1244">
        <f>COUNTIF($H$2:$H$2576,Tabla3[[#This Row],[Columna1]])</f>
        <v>0</v>
      </c>
      <c r="C1244" s="11" t="s">
        <v>11633</v>
      </c>
      <c r="D1244" s="12">
        <v>39188.022736499996</v>
      </c>
      <c r="E1244">
        <f>COUNTIF($H$2:$H$2576,Tabla3[[#This Row],[Columna1]])</f>
        <v>0</v>
      </c>
      <c r="G1244" t="s">
        <v>1940</v>
      </c>
      <c r="H1244" t="s">
        <v>5428</v>
      </c>
    </row>
    <row r="1245" spans="1:8" hidden="1">
      <c r="A1245" s="11"/>
      <c r="B1245">
        <f>COUNTIF($H$2:$H$2576,Tabla3[[#This Row],[Columna1]])</f>
        <v>0</v>
      </c>
      <c r="C1245" s="11"/>
      <c r="D1245" s="12">
        <v>0</v>
      </c>
      <c r="E1245">
        <f>COUNTIF($H$2:$H$2576,Tabla3[[#This Row],[Columna1]])</f>
        <v>0</v>
      </c>
      <c r="G1245" t="s">
        <v>1941</v>
      </c>
      <c r="H1245" t="s">
        <v>5429</v>
      </c>
    </row>
    <row r="1246" spans="1:8" hidden="1">
      <c r="A1246" s="11"/>
      <c r="B1246">
        <f>COUNTIF($H$2:$H$2576,Tabla3[[#This Row],[Columna1]])</f>
        <v>0</v>
      </c>
      <c r="C1246" s="11" t="s">
        <v>8047</v>
      </c>
      <c r="D1246" s="12">
        <v>0</v>
      </c>
      <c r="E1246">
        <f>COUNTIF($H$2:$H$2576,Tabla3[[#This Row],[Columna1]])</f>
        <v>0</v>
      </c>
      <c r="G1246" t="s">
        <v>1942</v>
      </c>
      <c r="H1246" t="s">
        <v>5430</v>
      </c>
    </row>
    <row r="1247" spans="1:8" hidden="1">
      <c r="A1247" s="11" t="s">
        <v>8048</v>
      </c>
      <c r="B1247">
        <f>COUNTIF($H$2:$H$2576,Tabla3[[#This Row],[Columna1]])</f>
        <v>0</v>
      </c>
      <c r="C1247" s="11" t="s">
        <v>8049</v>
      </c>
      <c r="D1247" s="12">
        <v>66449.408676749998</v>
      </c>
      <c r="E1247">
        <f>COUNTIF($H$2:$H$2576,Tabla3[[#This Row],[Columna1]])</f>
        <v>0</v>
      </c>
      <c r="G1247" s="15" t="s">
        <v>1943</v>
      </c>
      <c r="H1247" s="15" t="s">
        <v>5431</v>
      </c>
    </row>
    <row r="1248" spans="1:8" hidden="1">
      <c r="A1248" s="11"/>
      <c r="B1248">
        <f>COUNTIF($H$2:$H$2576,Tabla3[[#This Row],[Columna1]])</f>
        <v>0</v>
      </c>
      <c r="C1248" s="11"/>
      <c r="D1248" s="12">
        <v>0</v>
      </c>
      <c r="E1248">
        <f>COUNTIF($H$2:$H$2576,Tabla3[[#This Row],[Columna1]])</f>
        <v>0</v>
      </c>
      <c r="G1248" s="15" t="s">
        <v>1944</v>
      </c>
      <c r="H1248" s="15" t="s">
        <v>5432</v>
      </c>
    </row>
    <row r="1249" spans="1:8" hidden="1">
      <c r="A1249" s="11"/>
      <c r="B1249">
        <f>COUNTIF($H$2:$H$2576,Tabla3[[#This Row],[Columna1]])</f>
        <v>0</v>
      </c>
      <c r="C1249" s="11" t="s">
        <v>8050</v>
      </c>
      <c r="D1249" s="12">
        <v>0</v>
      </c>
      <c r="E1249">
        <f>COUNTIF($H$2:$H$2576,Tabla3[[#This Row],[Columna1]])</f>
        <v>0</v>
      </c>
      <c r="G1249" s="15" t="s">
        <v>1945</v>
      </c>
      <c r="H1249" s="15" t="s">
        <v>5433</v>
      </c>
    </row>
    <row r="1250" spans="1:8" hidden="1">
      <c r="A1250" s="11" t="s">
        <v>8051</v>
      </c>
      <c r="B1250">
        <f>COUNTIF($H$2:$H$2576,Tabla3[[#This Row],[Columna1]])</f>
        <v>0</v>
      </c>
      <c r="C1250" s="11" t="s">
        <v>8052</v>
      </c>
      <c r="D1250" s="12">
        <v>6963.3058522500005</v>
      </c>
      <c r="E1250">
        <f>COUNTIF($H$2:$H$2576,Tabla3[[#This Row],[Columna1]])</f>
        <v>0</v>
      </c>
      <c r="G1250" s="15" t="s">
        <v>1946</v>
      </c>
      <c r="H1250" s="15" t="s">
        <v>5434</v>
      </c>
    </row>
    <row r="1251" spans="1:8" hidden="1">
      <c r="A1251" s="11" t="s">
        <v>8053</v>
      </c>
      <c r="B1251">
        <f>COUNTIF($H$2:$H$2576,Tabla3[[#This Row],[Columna1]])</f>
        <v>0</v>
      </c>
      <c r="C1251" s="11" t="s">
        <v>8054</v>
      </c>
      <c r="D1251" s="12">
        <v>6963.3058522500005</v>
      </c>
      <c r="E1251">
        <f>COUNTIF($H$2:$H$2576,Tabla3[[#This Row],[Columna1]])</f>
        <v>0</v>
      </c>
      <c r="G1251" s="15" t="s">
        <v>1986</v>
      </c>
      <c r="H1251" s="15" t="s">
        <v>5470</v>
      </c>
    </row>
    <row r="1252" spans="1:8" hidden="1">
      <c r="A1252" s="11" t="s">
        <v>8055</v>
      </c>
      <c r="B1252">
        <f>COUNTIF($H$2:$H$2576,Tabla3[[#This Row],[Columna1]])</f>
        <v>0</v>
      </c>
      <c r="C1252" s="11" t="s">
        <v>8056</v>
      </c>
      <c r="D1252" s="12">
        <v>6963.3058522500005</v>
      </c>
      <c r="E1252">
        <f>COUNTIF($H$2:$H$2576,Tabla3[[#This Row],[Columna1]])</f>
        <v>0</v>
      </c>
      <c r="G1252" s="15" t="s">
        <v>1987</v>
      </c>
      <c r="H1252" s="15" t="s">
        <v>5471</v>
      </c>
    </row>
    <row r="1253" spans="1:8" hidden="1">
      <c r="A1253" s="11" t="s">
        <v>8057</v>
      </c>
      <c r="B1253">
        <f>COUNTIF($H$2:$H$2576,Tabla3[[#This Row],[Columna1]])</f>
        <v>0</v>
      </c>
      <c r="C1253" s="11" t="s">
        <v>8058</v>
      </c>
      <c r="D1253" s="12">
        <v>6963.3058522500005</v>
      </c>
      <c r="E1253">
        <f>COUNTIF($H$2:$H$2576,Tabla3[[#This Row],[Columna1]])</f>
        <v>0</v>
      </c>
      <c r="G1253" s="15" t="s">
        <v>2025</v>
      </c>
      <c r="H1253" s="15" t="s">
        <v>5507</v>
      </c>
    </row>
    <row r="1254" spans="1:8" hidden="1">
      <c r="A1254" s="11" t="s">
        <v>8059</v>
      </c>
      <c r="B1254">
        <f>COUNTIF($H$2:$H$2576,Tabla3[[#This Row],[Columna1]])</f>
        <v>0</v>
      </c>
      <c r="C1254" s="11" t="s">
        <v>8060</v>
      </c>
      <c r="D1254" s="12">
        <v>6963.3058522500005</v>
      </c>
      <c r="E1254">
        <f>COUNTIF($H$2:$H$2576,Tabla3[[#This Row],[Columna1]])</f>
        <v>0</v>
      </c>
      <c r="G1254" s="15" t="s">
        <v>2026</v>
      </c>
      <c r="H1254" s="15" t="s">
        <v>5508</v>
      </c>
    </row>
    <row r="1255" spans="1:8" hidden="1">
      <c r="A1255" s="11" t="s">
        <v>8061</v>
      </c>
      <c r="B1255">
        <f>COUNTIF($H$2:$H$2576,Tabla3[[#This Row],[Columna1]])</f>
        <v>0</v>
      </c>
      <c r="C1255" s="11" t="s">
        <v>8062</v>
      </c>
      <c r="D1255" s="12">
        <v>5280.3132525000001</v>
      </c>
      <c r="E1255">
        <f>COUNTIF($H$2:$H$2576,Tabla3[[#This Row],[Columna1]])</f>
        <v>0</v>
      </c>
      <c r="G1255" s="15" t="s">
        <v>2045</v>
      </c>
      <c r="H1255" s="15" t="s">
        <v>5525</v>
      </c>
    </row>
    <row r="1256" spans="1:8" hidden="1">
      <c r="A1256" s="11" t="s">
        <v>8063</v>
      </c>
      <c r="B1256">
        <f>COUNTIF($H$2:$H$2576,Tabla3[[#This Row],[Columna1]])</f>
        <v>0</v>
      </c>
      <c r="C1256" s="11" t="s">
        <v>8064</v>
      </c>
      <c r="D1256" s="12">
        <v>5280.3132525000001</v>
      </c>
      <c r="E1256">
        <f>COUNTIF($H$2:$H$2576,Tabla3[[#This Row],[Columna1]])</f>
        <v>0</v>
      </c>
      <c r="G1256" s="15" t="s">
        <v>2046</v>
      </c>
      <c r="H1256" s="15" t="s">
        <v>5526</v>
      </c>
    </row>
    <row r="1257" spans="1:8" hidden="1">
      <c r="A1257" s="11" t="s">
        <v>8065</v>
      </c>
      <c r="B1257">
        <f>COUNTIF($H$2:$H$2576,Tabla3[[#This Row],[Columna1]])</f>
        <v>0</v>
      </c>
      <c r="C1257" s="11" t="s">
        <v>8066</v>
      </c>
      <c r="D1257" s="12">
        <v>5280.3132525000001</v>
      </c>
      <c r="E1257">
        <f>COUNTIF($H$2:$H$2576,Tabla3[[#This Row],[Columna1]])</f>
        <v>0</v>
      </c>
      <c r="G1257" s="15" t="s">
        <v>2047</v>
      </c>
      <c r="H1257" s="15" t="s">
        <v>5527</v>
      </c>
    </row>
    <row r="1258" spans="1:8" hidden="1">
      <c r="A1258" s="11" t="s">
        <v>8067</v>
      </c>
      <c r="B1258">
        <f>COUNTIF($H$2:$H$2576,Tabla3[[#This Row],[Columna1]])</f>
        <v>0</v>
      </c>
      <c r="C1258" s="11" t="s">
        <v>8068</v>
      </c>
      <c r="D1258" s="12">
        <v>5280.3132525000001</v>
      </c>
      <c r="E1258">
        <f>COUNTIF($H$2:$H$2576,Tabla3[[#This Row],[Columna1]])</f>
        <v>0</v>
      </c>
      <c r="G1258" s="15" t="s">
        <v>2048</v>
      </c>
      <c r="H1258" s="15" t="s">
        <v>5528</v>
      </c>
    </row>
    <row r="1259" spans="1:8" hidden="1">
      <c r="A1259" s="11" t="s">
        <v>8069</v>
      </c>
      <c r="B1259">
        <f>COUNTIF($H$2:$H$2576,Tabla3[[#This Row],[Columna1]])</f>
        <v>0</v>
      </c>
      <c r="C1259" s="11" t="s">
        <v>8070</v>
      </c>
      <c r="D1259" s="12">
        <v>5280.3132525000001</v>
      </c>
      <c r="E1259">
        <f>COUNTIF($H$2:$H$2576,Tabla3[[#This Row],[Columna1]])</f>
        <v>0</v>
      </c>
      <c r="G1259" s="15" t="s">
        <v>2049</v>
      </c>
      <c r="H1259" s="15" t="s">
        <v>5529</v>
      </c>
    </row>
    <row r="1260" spans="1:8" hidden="1">
      <c r="A1260" s="11" t="s">
        <v>8071</v>
      </c>
      <c r="B1260">
        <f>COUNTIF($H$2:$H$2576,Tabla3[[#This Row],[Columna1]])</f>
        <v>0</v>
      </c>
      <c r="C1260" s="11" t="s">
        <v>8072</v>
      </c>
      <c r="D1260" s="12">
        <v>5280.3132525000001</v>
      </c>
      <c r="E1260">
        <f>COUNTIF($H$2:$H$2576,Tabla3[[#This Row],[Columna1]])</f>
        <v>0</v>
      </c>
      <c r="G1260" s="15" t="s">
        <v>2050</v>
      </c>
      <c r="H1260" s="15" t="s">
        <v>5530</v>
      </c>
    </row>
    <row r="1261" spans="1:8" hidden="1">
      <c r="A1261" s="11"/>
      <c r="B1261">
        <f>COUNTIF($H$2:$H$2576,Tabla3[[#This Row],[Columna1]])</f>
        <v>0</v>
      </c>
      <c r="C1261" s="11"/>
      <c r="D1261" s="12">
        <v>0</v>
      </c>
      <c r="E1261">
        <f>COUNTIF($H$2:$H$2576,Tabla3[[#This Row],[Columna1]])</f>
        <v>0</v>
      </c>
      <c r="G1261" s="15" t="s">
        <v>2051</v>
      </c>
      <c r="H1261" s="15" t="s">
        <v>5531</v>
      </c>
    </row>
    <row r="1262" spans="1:8" hidden="1">
      <c r="A1262" s="11"/>
      <c r="B1262">
        <f>COUNTIF($H$2:$H$2576,Tabla3[[#This Row],[Columna1]])</f>
        <v>0</v>
      </c>
      <c r="C1262" s="11" t="s">
        <v>8073</v>
      </c>
      <c r="D1262" s="12">
        <v>0</v>
      </c>
      <c r="E1262">
        <f>COUNTIF($H$2:$H$2576,Tabla3[[#This Row],[Columna1]])</f>
        <v>0</v>
      </c>
      <c r="G1262" s="15" t="s">
        <v>2052</v>
      </c>
      <c r="H1262" s="15" t="s">
        <v>5532</v>
      </c>
    </row>
    <row r="1263" spans="1:8" hidden="1">
      <c r="A1263" s="11" t="s">
        <v>8074</v>
      </c>
      <c r="B1263">
        <f>COUNTIF($H$2:$H$2576,Tabla3[[#This Row],[Columna1]])</f>
        <v>0</v>
      </c>
      <c r="C1263" s="11" t="s">
        <v>8075</v>
      </c>
      <c r="D1263" s="12">
        <v>377.19475199999999</v>
      </c>
      <c r="E1263">
        <f>COUNTIF($H$2:$H$2576,Tabla3[[#This Row],[Columna1]])</f>
        <v>0</v>
      </c>
      <c r="G1263" s="15" t="s">
        <v>2053</v>
      </c>
      <c r="H1263" s="15" t="s">
        <v>5533</v>
      </c>
    </row>
    <row r="1264" spans="1:8" hidden="1">
      <c r="A1264" s="11" t="s">
        <v>8076</v>
      </c>
      <c r="B1264">
        <f>COUNTIF($H$2:$H$2576,Tabla3[[#This Row],[Columna1]])</f>
        <v>0</v>
      </c>
      <c r="C1264" s="11" t="s">
        <v>8077</v>
      </c>
      <c r="D1264" s="12">
        <v>67.211174249999999</v>
      </c>
      <c r="E1264">
        <f>COUNTIF($H$2:$H$2576,Tabla3[[#This Row],[Columna1]])</f>
        <v>0</v>
      </c>
      <c r="G1264" s="15" t="s">
        <v>2054</v>
      </c>
      <c r="H1264" s="15" t="s">
        <v>5534</v>
      </c>
    </row>
    <row r="1265" spans="1:8" hidden="1">
      <c r="A1265" s="11" t="s">
        <v>8078</v>
      </c>
      <c r="B1265">
        <f>COUNTIF($H$2:$H$2576,Tabla3[[#This Row],[Columna1]])</f>
        <v>0</v>
      </c>
      <c r="C1265" s="11" t="s">
        <v>8079</v>
      </c>
      <c r="D1265" s="12">
        <v>447.82892549999991</v>
      </c>
      <c r="E1265">
        <f>COUNTIF($H$2:$H$2576,Tabla3[[#This Row],[Columna1]])</f>
        <v>0</v>
      </c>
      <c r="G1265" s="15" t="s">
        <v>2055</v>
      </c>
      <c r="H1265" s="15" t="s">
        <v>5535</v>
      </c>
    </row>
    <row r="1266" spans="1:8" hidden="1">
      <c r="A1266" s="11" t="s">
        <v>8080</v>
      </c>
      <c r="B1266">
        <f>COUNTIF($H$2:$H$2576,Tabla3[[#This Row],[Columna1]])</f>
        <v>0</v>
      </c>
      <c r="C1266" s="11" t="s">
        <v>8081</v>
      </c>
      <c r="D1266" s="12">
        <v>331.34812425000001</v>
      </c>
      <c r="E1266">
        <f>COUNTIF($H$2:$H$2576,Tabla3[[#This Row],[Columna1]])</f>
        <v>0</v>
      </c>
      <c r="G1266" s="15" t="s">
        <v>2060</v>
      </c>
      <c r="H1266" s="15" t="s">
        <v>5538</v>
      </c>
    </row>
    <row r="1267" spans="1:8" hidden="1">
      <c r="A1267" s="11"/>
      <c r="B1267">
        <f>COUNTIF($H$2:$H$2576,Tabla3[[#This Row],[Columna1]])</f>
        <v>0</v>
      </c>
      <c r="C1267" s="11"/>
      <c r="D1267" s="12">
        <v>0</v>
      </c>
      <c r="E1267">
        <f>COUNTIF($H$2:$H$2576,Tabla3[[#This Row],[Columna1]])</f>
        <v>0</v>
      </c>
      <c r="G1267" s="15" t="s">
        <v>2061</v>
      </c>
      <c r="H1267" s="15" t="s">
        <v>5539</v>
      </c>
    </row>
    <row r="1268" spans="1:8" hidden="1">
      <c r="A1268" s="11"/>
      <c r="B1268">
        <f>COUNTIF($H$2:$H$2576,Tabla3[[#This Row],[Columna1]])</f>
        <v>0</v>
      </c>
      <c r="C1268" s="11" t="s">
        <v>8082</v>
      </c>
      <c r="D1268" s="12">
        <v>0</v>
      </c>
      <c r="E1268">
        <f>COUNTIF($H$2:$H$2576,Tabla3[[#This Row],[Columna1]])</f>
        <v>0</v>
      </c>
      <c r="G1268" s="15" t="s">
        <v>2062</v>
      </c>
      <c r="H1268" s="15" t="s">
        <v>5540</v>
      </c>
    </row>
    <row r="1269" spans="1:8" hidden="1">
      <c r="A1269" s="11" t="s">
        <v>8083</v>
      </c>
      <c r="B1269">
        <f>COUNTIF($H$2:$H$2576,Tabla3[[#This Row],[Columna1]])</f>
        <v>0</v>
      </c>
      <c r="C1269" s="11" t="s">
        <v>8084</v>
      </c>
      <c r="D1269" s="12">
        <v>470.50517249999996</v>
      </c>
      <c r="E1269">
        <f>COUNTIF($H$2:$H$2576,Tabla3[[#This Row],[Columna1]])</f>
        <v>0</v>
      </c>
      <c r="G1269" s="15" t="s">
        <v>2063</v>
      </c>
      <c r="H1269" s="15" t="s">
        <v>5541</v>
      </c>
    </row>
    <row r="1270" spans="1:8" hidden="1">
      <c r="A1270" s="11" t="s">
        <v>8085</v>
      </c>
      <c r="B1270">
        <f>COUNTIF($H$2:$H$2576,Tabla3[[#This Row],[Columna1]])</f>
        <v>0</v>
      </c>
      <c r="C1270" s="11" t="s">
        <v>8086</v>
      </c>
      <c r="D1270" s="12">
        <v>1268.7288322500001</v>
      </c>
      <c r="E1270">
        <f>COUNTIF($H$2:$H$2576,Tabla3[[#This Row],[Columna1]])</f>
        <v>0</v>
      </c>
      <c r="G1270" s="15" t="s">
        <v>2064</v>
      </c>
      <c r="H1270" s="15" t="s">
        <v>5542</v>
      </c>
    </row>
    <row r="1271" spans="1:8" hidden="1">
      <c r="A1271" s="11"/>
      <c r="B1271">
        <f>COUNTIF($H$2:$H$2576,Tabla3[[#This Row],[Columna1]])</f>
        <v>0</v>
      </c>
      <c r="C1271" s="11"/>
      <c r="D1271" s="12">
        <v>0</v>
      </c>
      <c r="E1271">
        <f>COUNTIF($H$2:$H$2576,Tabla3[[#This Row],[Columna1]])</f>
        <v>0</v>
      </c>
      <c r="G1271" s="15" t="s">
        <v>2065</v>
      </c>
      <c r="H1271" s="15" t="s">
        <v>5543</v>
      </c>
    </row>
    <row r="1272" spans="1:8" hidden="1">
      <c r="A1272" s="11"/>
      <c r="B1272">
        <f>COUNTIF($H$2:$H$2576,Tabla3[[#This Row],[Columna1]])</f>
        <v>0</v>
      </c>
      <c r="C1272" s="11" t="s">
        <v>8087</v>
      </c>
      <c r="D1272" s="12">
        <v>0</v>
      </c>
      <c r="E1272">
        <f>COUNTIF($H$2:$H$2576,Tabla3[[#This Row],[Columna1]])</f>
        <v>0</v>
      </c>
      <c r="G1272" s="15" t="s">
        <v>2066</v>
      </c>
      <c r="H1272" s="15" t="s">
        <v>5544</v>
      </c>
    </row>
    <row r="1273" spans="1:8" hidden="1">
      <c r="A1273" s="11" t="s">
        <v>8088</v>
      </c>
      <c r="B1273">
        <f>COUNTIF($H$2:$H$2576,Tabla3[[#This Row],[Columna1]])</f>
        <v>0</v>
      </c>
      <c r="C1273" s="11" t="s">
        <v>8089</v>
      </c>
      <c r="D1273" s="12">
        <v>1077.1127482500001</v>
      </c>
      <c r="E1273">
        <f>COUNTIF($H$2:$H$2576,Tabla3[[#This Row],[Columna1]])</f>
        <v>0</v>
      </c>
      <c r="G1273" s="15" t="s">
        <v>2067</v>
      </c>
      <c r="H1273" s="15" t="s">
        <v>5545</v>
      </c>
    </row>
    <row r="1274" spans="1:8" hidden="1">
      <c r="A1274" s="11" t="s">
        <v>8090</v>
      </c>
      <c r="B1274">
        <f>COUNTIF($H$2:$H$2576,Tabla3[[#This Row],[Columna1]])</f>
        <v>0</v>
      </c>
      <c r="C1274" s="11" t="s">
        <v>8091</v>
      </c>
      <c r="D1274" s="12">
        <v>2290.4267264999999</v>
      </c>
      <c r="E1274">
        <f>COUNTIF($H$2:$H$2576,Tabla3[[#This Row],[Columna1]])</f>
        <v>0</v>
      </c>
      <c r="G1274" s="15" t="s">
        <v>2069</v>
      </c>
      <c r="H1274" s="15" t="s">
        <v>5546</v>
      </c>
    </row>
    <row r="1275" spans="1:8" hidden="1">
      <c r="A1275" s="11"/>
      <c r="B1275">
        <f>COUNTIF($H$2:$H$2576,Tabla3[[#This Row],[Columna1]])</f>
        <v>0</v>
      </c>
      <c r="C1275" s="11"/>
      <c r="D1275" s="12">
        <v>0</v>
      </c>
      <c r="E1275">
        <f>COUNTIF($H$2:$H$2576,Tabla3[[#This Row],[Columna1]])</f>
        <v>0</v>
      </c>
      <c r="G1275" s="15" t="s">
        <v>2070</v>
      </c>
      <c r="H1275" s="15" t="s">
        <v>5547</v>
      </c>
    </row>
    <row r="1276" spans="1:8" hidden="1">
      <c r="A1276" s="11"/>
      <c r="B1276">
        <f>COUNTIF($H$2:$H$2576,Tabla3[[#This Row],[Columna1]])</f>
        <v>0</v>
      </c>
      <c r="C1276" s="11" t="s">
        <v>597</v>
      </c>
      <c r="D1276" s="12">
        <v>0</v>
      </c>
      <c r="E1276">
        <f>COUNTIF($H$2:$H$2576,Tabla3[[#This Row],[Columna1]])</f>
        <v>0</v>
      </c>
      <c r="G1276" s="15" t="s">
        <v>2071</v>
      </c>
      <c r="H1276" s="15" t="s">
        <v>5548</v>
      </c>
    </row>
    <row r="1277" spans="1:8" hidden="1">
      <c r="A1277" s="11" t="s">
        <v>4205</v>
      </c>
      <c r="B1277">
        <f>COUNTIF($H$2:$H$2576,Tabla3[[#This Row],[Columna1]])</f>
        <v>0</v>
      </c>
      <c r="C1277" s="11" t="s">
        <v>597</v>
      </c>
      <c r="D1277" s="12">
        <v>24.365285999999998</v>
      </c>
      <c r="E1277">
        <f>COUNTIF($H$2:$H$2576,Tabla3[[#This Row],[Columna1]])</f>
        <v>0</v>
      </c>
      <c r="G1277" s="15" t="s">
        <v>2072</v>
      </c>
      <c r="H1277" s="15" t="s">
        <v>5549</v>
      </c>
    </row>
    <row r="1278" spans="1:8" hidden="1">
      <c r="A1278" s="11"/>
      <c r="B1278">
        <f>COUNTIF($H$2:$H$2576,Tabla3[[#This Row],[Columna1]])</f>
        <v>0</v>
      </c>
      <c r="C1278" s="11"/>
      <c r="D1278" s="12">
        <v>0</v>
      </c>
      <c r="E1278">
        <f>COUNTIF($H$2:$H$2576,Tabla3[[#This Row],[Columna1]])</f>
        <v>0</v>
      </c>
      <c r="G1278" s="15" t="s">
        <v>2073</v>
      </c>
      <c r="H1278" s="15" t="s">
        <v>5550</v>
      </c>
    </row>
    <row r="1279" spans="1:8" hidden="1">
      <c r="A1279" s="11"/>
      <c r="B1279">
        <f>COUNTIF($H$2:$H$2576,Tabla3[[#This Row],[Columna1]])</f>
        <v>0</v>
      </c>
      <c r="C1279" s="11" t="s">
        <v>8092</v>
      </c>
      <c r="D1279" s="12">
        <v>0</v>
      </c>
      <c r="E1279">
        <f>COUNTIF($H$2:$H$2576,Tabla3[[#This Row],[Columna1]])</f>
        <v>0</v>
      </c>
      <c r="G1279" s="15" t="s">
        <v>2074</v>
      </c>
      <c r="H1279" s="15" t="s">
        <v>5551</v>
      </c>
    </row>
    <row r="1280" spans="1:8" hidden="1">
      <c r="A1280" s="11" t="s">
        <v>8093</v>
      </c>
      <c r="B1280">
        <f>COUNTIF($H$2:$H$2576,Tabla3[[#This Row],[Columna1]])</f>
        <v>0</v>
      </c>
      <c r="C1280" s="11" t="s">
        <v>8094</v>
      </c>
      <c r="D1280" s="12">
        <v>814.87147500000003</v>
      </c>
      <c r="E1280">
        <f>COUNTIF($H$2:$H$2576,Tabla3[[#This Row],[Columna1]])</f>
        <v>0</v>
      </c>
      <c r="G1280" s="15" t="s">
        <v>2075</v>
      </c>
      <c r="H1280" s="15" t="s">
        <v>5552</v>
      </c>
    </row>
    <row r="1281" spans="1:8" hidden="1">
      <c r="A1281" s="11"/>
      <c r="B1281">
        <f>COUNTIF($H$2:$H$2576,Tabla3[[#This Row],[Columna1]])</f>
        <v>0</v>
      </c>
      <c r="C1281" s="11"/>
      <c r="D1281" s="12">
        <v>0</v>
      </c>
      <c r="E1281">
        <f>COUNTIF($H$2:$H$2576,Tabla3[[#This Row],[Columna1]])</f>
        <v>0</v>
      </c>
      <c r="G1281" s="15" t="s">
        <v>2076</v>
      </c>
      <c r="H1281" s="15" t="s">
        <v>5553</v>
      </c>
    </row>
    <row r="1282" spans="1:8" hidden="1">
      <c r="A1282" s="11"/>
      <c r="B1282">
        <f>COUNTIF($H$2:$H$2576,Tabla3[[#This Row],[Columna1]])</f>
        <v>0</v>
      </c>
      <c r="C1282" s="11" t="s">
        <v>8095</v>
      </c>
      <c r="D1282" s="12">
        <v>0</v>
      </c>
      <c r="E1282">
        <f>COUNTIF($H$2:$H$2576,Tabla3[[#This Row],[Columna1]])</f>
        <v>0</v>
      </c>
      <c r="G1282" s="15" t="s">
        <v>2077</v>
      </c>
      <c r="H1282" s="15" t="s">
        <v>5554</v>
      </c>
    </row>
    <row r="1283" spans="1:8">
      <c r="A1283" s="11" t="s">
        <v>4206</v>
      </c>
      <c r="B1283">
        <f>COUNTIF($H$2:$H$2576,Tabla3[[#This Row],[Columna1]])</f>
        <v>1</v>
      </c>
      <c r="C1283" s="11" t="s">
        <v>598</v>
      </c>
      <c r="D1283" s="12">
        <v>68.280300000000011</v>
      </c>
      <c r="E1283">
        <f>COUNTIF($H$2:$H$2576,Tabla3[[#This Row],[Columna1]])</f>
        <v>1</v>
      </c>
      <c r="G1283" s="15" t="s">
        <v>2078</v>
      </c>
      <c r="H1283" s="15" t="s">
        <v>5555</v>
      </c>
    </row>
    <row r="1284" spans="1:8">
      <c r="A1284" s="11" t="s">
        <v>4207</v>
      </c>
      <c r="B1284">
        <f>COUNTIF($H$2:$H$2576,Tabla3[[#This Row],[Columna1]])</f>
        <v>1</v>
      </c>
      <c r="C1284" s="11" t="s">
        <v>599</v>
      </c>
      <c r="D1284" s="12">
        <v>73.410306750000004</v>
      </c>
      <c r="E1284">
        <f>COUNTIF($H$2:$H$2576,Tabla3[[#This Row],[Columna1]])</f>
        <v>1</v>
      </c>
      <c r="G1284" s="15" t="s">
        <v>2079</v>
      </c>
      <c r="H1284" s="15" t="s">
        <v>5556</v>
      </c>
    </row>
    <row r="1285" spans="1:8">
      <c r="A1285" s="11" t="s">
        <v>4208</v>
      </c>
      <c r="B1285">
        <f>COUNTIF($H$2:$H$2576,Tabla3[[#This Row],[Columna1]])</f>
        <v>1</v>
      </c>
      <c r="C1285" s="11" t="s">
        <v>600</v>
      </c>
      <c r="D1285" s="12">
        <v>78.971557500000003</v>
      </c>
      <c r="E1285">
        <f>COUNTIF($H$2:$H$2576,Tabla3[[#This Row],[Columna1]])</f>
        <v>1</v>
      </c>
      <c r="G1285" s="15" t="s">
        <v>2080</v>
      </c>
      <c r="H1285" s="15" t="s">
        <v>5557</v>
      </c>
    </row>
    <row r="1286" spans="1:8">
      <c r="A1286" s="11" t="s">
        <v>4209</v>
      </c>
      <c r="B1286">
        <f>COUNTIF($H$2:$H$2576,Tabla3[[#This Row],[Columna1]])</f>
        <v>1</v>
      </c>
      <c r="C1286" s="11" t="s">
        <v>601</v>
      </c>
      <c r="D1286" s="12">
        <v>84.586713750000001</v>
      </c>
      <c r="E1286">
        <f>COUNTIF($H$2:$H$2576,Tabla3[[#This Row],[Columna1]])</f>
        <v>1</v>
      </c>
      <c r="G1286" s="15" t="s">
        <v>2081</v>
      </c>
      <c r="H1286" s="15" t="s">
        <v>5558</v>
      </c>
    </row>
    <row r="1287" spans="1:8">
      <c r="A1287" s="11" t="s">
        <v>4210</v>
      </c>
      <c r="B1287">
        <f>COUNTIF($H$2:$H$2576,Tabla3[[#This Row],[Columna1]])</f>
        <v>1</v>
      </c>
      <c r="C1287" s="11" t="s">
        <v>602</v>
      </c>
      <c r="D1287" s="12">
        <v>92.636601749999997</v>
      </c>
      <c r="E1287">
        <f>COUNTIF($H$2:$H$2576,Tabla3[[#This Row],[Columna1]])</f>
        <v>1</v>
      </c>
      <c r="G1287" s="15" t="s">
        <v>2082</v>
      </c>
      <c r="H1287" s="15" t="s">
        <v>5559</v>
      </c>
    </row>
    <row r="1288" spans="1:8">
      <c r="A1288" s="11" t="s">
        <v>4211</v>
      </c>
      <c r="B1288">
        <f>COUNTIF($H$2:$H$2576,Tabla3[[#This Row],[Columna1]])</f>
        <v>1</v>
      </c>
      <c r="C1288" s="11" t="s">
        <v>603</v>
      </c>
      <c r="D1288" s="12">
        <v>101.98022175</v>
      </c>
      <c r="E1288">
        <f>COUNTIF($H$2:$H$2576,Tabla3[[#This Row],[Columna1]])</f>
        <v>1</v>
      </c>
      <c r="G1288" s="15" t="s">
        <v>2083</v>
      </c>
      <c r="H1288" s="15" t="s">
        <v>5560</v>
      </c>
    </row>
    <row r="1289" spans="1:8" hidden="1">
      <c r="A1289" s="11"/>
      <c r="B1289">
        <f>COUNTIF($H$2:$H$2576,Tabla3[[#This Row],[Columna1]])</f>
        <v>0</v>
      </c>
      <c r="C1289" s="11"/>
      <c r="D1289" s="12">
        <v>0</v>
      </c>
      <c r="E1289">
        <f>COUNTIF($H$2:$H$2576,Tabla3[[#This Row],[Columna1]])</f>
        <v>0</v>
      </c>
      <c r="G1289" s="15" t="s">
        <v>2084</v>
      </c>
      <c r="H1289" s="15" t="s">
        <v>5561</v>
      </c>
    </row>
    <row r="1290" spans="1:8" hidden="1">
      <c r="A1290" s="11"/>
      <c r="B1290">
        <f>COUNTIF($H$2:$H$2576,Tabla3[[#This Row],[Columna1]])</f>
        <v>0</v>
      </c>
      <c r="C1290" s="11" t="s">
        <v>8096</v>
      </c>
      <c r="D1290" s="12">
        <v>0</v>
      </c>
      <c r="E1290">
        <f>COUNTIF($H$2:$H$2576,Tabla3[[#This Row],[Columna1]])</f>
        <v>0</v>
      </c>
      <c r="G1290" s="15" t="s">
        <v>2085</v>
      </c>
      <c r="H1290" s="15" t="s">
        <v>5562</v>
      </c>
    </row>
    <row r="1291" spans="1:8">
      <c r="A1291" s="11" t="s">
        <v>4212</v>
      </c>
      <c r="B1291">
        <f>COUNTIF($H$2:$H$2576,Tabla3[[#This Row],[Columna1]])</f>
        <v>1</v>
      </c>
      <c r="C1291" s="11" t="s">
        <v>604</v>
      </c>
      <c r="D1291" s="12">
        <v>351.79627725</v>
      </c>
      <c r="E1291">
        <f>COUNTIF($H$2:$H$2576,Tabla3[[#This Row],[Columna1]])</f>
        <v>1</v>
      </c>
      <c r="G1291" s="15" t="s">
        <v>2086</v>
      </c>
      <c r="H1291" s="15" t="s">
        <v>5563</v>
      </c>
    </row>
    <row r="1292" spans="1:8">
      <c r="A1292" s="11" t="s">
        <v>4213</v>
      </c>
      <c r="B1292">
        <f>COUNTIF($H$2:$H$2576,Tabla3[[#This Row],[Columna1]])</f>
        <v>1</v>
      </c>
      <c r="C1292" s="11" t="s">
        <v>605</v>
      </c>
      <c r="D1292" s="12">
        <v>421.98123824999999</v>
      </c>
      <c r="E1292">
        <f>COUNTIF($H$2:$H$2576,Tabla3[[#This Row],[Columna1]])</f>
        <v>1</v>
      </c>
      <c r="G1292" s="15" t="s">
        <v>2087</v>
      </c>
      <c r="H1292" s="15" t="s">
        <v>5564</v>
      </c>
    </row>
    <row r="1293" spans="1:8">
      <c r="A1293" s="11" t="s">
        <v>4214</v>
      </c>
      <c r="B1293">
        <f>COUNTIF($H$2:$H$2576,Tabla3[[#This Row],[Columna1]])</f>
        <v>1</v>
      </c>
      <c r="C1293" s="11" t="s">
        <v>606</v>
      </c>
      <c r="D1293" s="12">
        <v>626.18425649999995</v>
      </c>
      <c r="E1293">
        <f>COUNTIF($H$2:$H$2576,Tabla3[[#This Row],[Columna1]])</f>
        <v>1</v>
      </c>
      <c r="G1293" s="15" t="s">
        <v>2088</v>
      </c>
      <c r="H1293" s="15" t="s">
        <v>5565</v>
      </c>
    </row>
    <row r="1294" spans="1:8">
      <c r="A1294" s="11" t="s">
        <v>4215</v>
      </c>
      <c r="B1294">
        <f>COUNTIF($H$2:$H$2576,Tabla3[[#This Row],[Columna1]])</f>
        <v>1</v>
      </c>
      <c r="C1294" s="11" t="s">
        <v>607</v>
      </c>
      <c r="D1294" s="12">
        <v>555.16376024999988</v>
      </c>
      <c r="E1294">
        <f>COUNTIF($H$2:$H$2576,Tabla3[[#This Row],[Columna1]])</f>
        <v>1</v>
      </c>
      <c r="G1294" s="15" t="s">
        <v>2089</v>
      </c>
      <c r="H1294" s="15" t="s">
        <v>5566</v>
      </c>
    </row>
    <row r="1295" spans="1:8">
      <c r="A1295" s="11" t="s">
        <v>4216</v>
      </c>
      <c r="B1295">
        <f>COUNTIF($H$2:$H$2576,Tabla3[[#This Row],[Columna1]])</f>
        <v>1</v>
      </c>
      <c r="C1295" s="11" t="s">
        <v>608</v>
      </c>
      <c r="D1295" s="12">
        <v>823.27174875000003</v>
      </c>
      <c r="E1295">
        <f>COUNTIF($H$2:$H$2576,Tabla3[[#This Row],[Columna1]])</f>
        <v>1</v>
      </c>
      <c r="G1295" s="15" t="s">
        <v>2090</v>
      </c>
      <c r="H1295" s="15" t="s">
        <v>5567</v>
      </c>
    </row>
    <row r="1296" spans="1:8">
      <c r="A1296" s="11" t="s">
        <v>4217</v>
      </c>
      <c r="B1296">
        <f>COUNTIF($H$2:$H$2576,Tabla3[[#This Row],[Columna1]])</f>
        <v>1</v>
      </c>
      <c r="C1296" s="11" t="s">
        <v>609</v>
      </c>
      <c r="D1296" s="12">
        <v>653.90066774999991</v>
      </c>
      <c r="E1296">
        <f>COUNTIF($H$2:$H$2576,Tabla3[[#This Row],[Columna1]])</f>
        <v>1</v>
      </c>
      <c r="G1296" s="15" t="s">
        <v>2091</v>
      </c>
      <c r="H1296" s="15" t="s">
        <v>5568</v>
      </c>
    </row>
    <row r="1297" spans="1:8" hidden="1">
      <c r="A1297" s="11"/>
      <c r="B1297">
        <f>COUNTIF($H$2:$H$2576,Tabla3[[#This Row],[Columna1]])</f>
        <v>0</v>
      </c>
      <c r="C1297" s="11"/>
      <c r="D1297" s="12">
        <v>0</v>
      </c>
      <c r="E1297">
        <f>COUNTIF($H$2:$H$2576,Tabla3[[#This Row],[Columna1]])</f>
        <v>0</v>
      </c>
      <c r="G1297" s="15" t="s">
        <v>2092</v>
      </c>
      <c r="H1297" s="15" t="s">
        <v>5569</v>
      </c>
    </row>
    <row r="1298" spans="1:8" hidden="1">
      <c r="A1298" s="11"/>
      <c r="B1298">
        <f>COUNTIF($H$2:$H$2576,Tabla3[[#This Row],[Columna1]])</f>
        <v>0</v>
      </c>
      <c r="C1298" s="11" t="s">
        <v>8097</v>
      </c>
      <c r="D1298" s="12">
        <v>0</v>
      </c>
      <c r="E1298">
        <f>COUNTIF($H$2:$H$2576,Tabla3[[#This Row],[Columna1]])</f>
        <v>0</v>
      </c>
      <c r="G1298" s="15" t="s">
        <v>2093</v>
      </c>
      <c r="H1298" s="15" t="s">
        <v>5570</v>
      </c>
    </row>
    <row r="1299" spans="1:8">
      <c r="A1299" s="11" t="s">
        <v>4218</v>
      </c>
      <c r="B1299">
        <f>COUNTIF($H$2:$H$2576,Tabla3[[#This Row],[Columna1]])</f>
        <v>1</v>
      </c>
      <c r="C1299" s="11" t="s">
        <v>610</v>
      </c>
      <c r="D1299" s="12">
        <v>1615.4220554999997</v>
      </c>
      <c r="E1299">
        <f>COUNTIF($H$2:$H$2576,Tabla3[[#This Row],[Columna1]])</f>
        <v>1</v>
      </c>
      <c r="G1299" s="15" t="s">
        <v>2094</v>
      </c>
      <c r="H1299" s="15" t="s">
        <v>5571</v>
      </c>
    </row>
    <row r="1300" spans="1:8">
      <c r="A1300" s="11" t="s">
        <v>4219</v>
      </c>
      <c r="B1300">
        <f>COUNTIF($H$2:$H$2576,Tabla3[[#This Row],[Columna1]])</f>
        <v>1</v>
      </c>
      <c r="C1300" s="11" t="s">
        <v>611</v>
      </c>
      <c r="D1300" s="12">
        <v>1920.2217210000001</v>
      </c>
      <c r="E1300">
        <f>COUNTIF($H$2:$H$2576,Tabla3[[#This Row],[Columna1]])</f>
        <v>1</v>
      </c>
      <c r="G1300" s="15" t="s">
        <v>2095</v>
      </c>
      <c r="H1300" s="15" t="s">
        <v>5572</v>
      </c>
    </row>
    <row r="1301" spans="1:8">
      <c r="A1301" s="11" t="s">
        <v>4220</v>
      </c>
      <c r="B1301">
        <f>COUNTIF($H$2:$H$2576,Tabla3[[#This Row],[Columna1]])</f>
        <v>1</v>
      </c>
      <c r="C1301" s="11" t="s">
        <v>612</v>
      </c>
      <c r="D1301" s="12">
        <v>1615.4220554999997</v>
      </c>
      <c r="E1301">
        <f>COUNTIF($H$2:$H$2576,Tabla3[[#This Row],[Columna1]])</f>
        <v>1</v>
      </c>
      <c r="G1301" t="s">
        <v>11090</v>
      </c>
      <c r="H1301" t="s">
        <v>11065</v>
      </c>
    </row>
    <row r="1302" spans="1:8">
      <c r="A1302" s="11" t="s">
        <v>4221</v>
      </c>
      <c r="B1302">
        <f>COUNTIF($H$2:$H$2576,Tabla3[[#This Row],[Columna1]])</f>
        <v>1</v>
      </c>
      <c r="C1302" s="11" t="s">
        <v>613</v>
      </c>
      <c r="D1302" s="12">
        <v>1920.2217210000001</v>
      </c>
      <c r="E1302">
        <f>COUNTIF($H$2:$H$2576,Tabla3[[#This Row],[Columna1]])</f>
        <v>1</v>
      </c>
      <c r="G1302" t="s">
        <v>2096</v>
      </c>
      <c r="H1302" t="s">
        <v>5573</v>
      </c>
    </row>
    <row r="1303" spans="1:8">
      <c r="A1303" s="11" t="s">
        <v>4222</v>
      </c>
      <c r="B1303">
        <f>COUNTIF($H$2:$H$2576,Tabla3[[#This Row],[Columna1]])</f>
        <v>1</v>
      </c>
      <c r="C1303" s="11" t="s">
        <v>614</v>
      </c>
      <c r="D1303" s="12">
        <v>1615.4220554999997</v>
      </c>
      <c r="E1303">
        <f>COUNTIF($H$2:$H$2576,Tabla3[[#This Row],[Columna1]])</f>
        <v>1</v>
      </c>
      <c r="G1303" t="s">
        <v>2097</v>
      </c>
      <c r="H1303" t="s">
        <v>5574</v>
      </c>
    </row>
    <row r="1304" spans="1:8">
      <c r="A1304" s="11" t="s">
        <v>4223</v>
      </c>
      <c r="B1304">
        <f>COUNTIF($H$2:$H$2576,Tabla3[[#This Row],[Columna1]])</f>
        <v>1</v>
      </c>
      <c r="C1304" s="11" t="s">
        <v>615</v>
      </c>
      <c r="D1304" s="12">
        <v>1920.2217210000001</v>
      </c>
      <c r="E1304">
        <f>COUNTIF($H$2:$H$2576,Tabla3[[#This Row],[Columna1]])</f>
        <v>1</v>
      </c>
      <c r="G1304" t="s">
        <v>2098</v>
      </c>
      <c r="H1304" t="s">
        <v>5575</v>
      </c>
    </row>
    <row r="1305" spans="1:8">
      <c r="A1305" s="11" t="s">
        <v>4224</v>
      </c>
      <c r="B1305">
        <f>COUNTIF($H$2:$H$2576,Tabla3[[#This Row],[Columna1]])</f>
        <v>1</v>
      </c>
      <c r="C1305" s="11" t="s">
        <v>10954</v>
      </c>
      <c r="D1305" s="12">
        <v>3553.7650087500001</v>
      </c>
      <c r="E1305">
        <f>COUNTIF($H$2:$H$2576,Tabla3[[#This Row],[Columna1]])</f>
        <v>1</v>
      </c>
      <c r="G1305" s="6" t="s">
        <v>2099</v>
      </c>
      <c r="H1305" s="6" t="s">
        <v>5576</v>
      </c>
    </row>
    <row r="1306" spans="1:8" hidden="1">
      <c r="A1306" s="11"/>
      <c r="B1306">
        <f>COUNTIF($H$2:$H$2576,Tabla3[[#This Row],[Columna1]])</f>
        <v>0</v>
      </c>
      <c r="C1306" s="11"/>
      <c r="D1306" s="12">
        <v>0</v>
      </c>
      <c r="E1306">
        <f>COUNTIF($H$2:$H$2576,Tabla3[[#This Row],[Columna1]])</f>
        <v>0</v>
      </c>
      <c r="G1306" s="6" t="s">
        <v>2100</v>
      </c>
      <c r="H1306" s="6" t="s">
        <v>5577</v>
      </c>
    </row>
    <row r="1307" spans="1:8" hidden="1">
      <c r="A1307" s="11"/>
      <c r="B1307">
        <f>COUNTIF($H$2:$H$2576,Tabla3[[#This Row],[Columna1]])</f>
        <v>0</v>
      </c>
      <c r="C1307" s="11" t="s">
        <v>8098</v>
      </c>
      <c r="D1307" s="12">
        <v>0</v>
      </c>
      <c r="E1307">
        <f>COUNTIF($H$2:$H$2576,Tabla3[[#This Row],[Columna1]])</f>
        <v>0</v>
      </c>
      <c r="G1307" s="6" t="s">
        <v>2101</v>
      </c>
      <c r="H1307" s="6" t="s">
        <v>5578</v>
      </c>
    </row>
    <row r="1308" spans="1:8" hidden="1">
      <c r="A1308" s="11" t="s">
        <v>4226</v>
      </c>
      <c r="B1308">
        <f>COUNTIF($H$2:$H$2576,Tabla3[[#This Row],[Columna1]])</f>
        <v>0</v>
      </c>
      <c r="C1308" s="11" t="s">
        <v>619</v>
      </c>
      <c r="D1308" s="12">
        <v>482.56203599999998</v>
      </c>
      <c r="E1308">
        <f>COUNTIF($H$2:$H$2576,Tabla3[[#This Row],[Columna1]])</f>
        <v>0</v>
      </c>
      <c r="G1308" s="10" t="s">
        <v>2102</v>
      </c>
      <c r="H1308" s="10" t="s">
        <v>5579</v>
      </c>
    </row>
    <row r="1309" spans="1:8" hidden="1">
      <c r="A1309" s="11" t="s">
        <v>4227</v>
      </c>
      <c r="B1309">
        <f>COUNTIF($H$2:$H$2576,Tabla3[[#This Row],[Columna1]])</f>
        <v>0</v>
      </c>
      <c r="C1309" s="11" t="s">
        <v>620</v>
      </c>
      <c r="D1309" s="12">
        <v>585.2250607499999</v>
      </c>
      <c r="E1309">
        <f>COUNTIF($H$2:$H$2576,Tabla3[[#This Row],[Columna1]])</f>
        <v>0</v>
      </c>
      <c r="G1309" t="s">
        <v>2103</v>
      </c>
      <c r="H1309" s="11" t="s">
        <v>5580</v>
      </c>
    </row>
    <row r="1310" spans="1:8" hidden="1">
      <c r="A1310" s="11"/>
      <c r="B1310">
        <f>COUNTIF($H$2:$H$2576,Tabla3[[#This Row],[Columna1]])</f>
        <v>0</v>
      </c>
      <c r="C1310" s="11"/>
      <c r="D1310" s="12">
        <v>0</v>
      </c>
      <c r="E1310">
        <f>COUNTIF($H$2:$H$2576,Tabla3[[#This Row],[Columna1]])</f>
        <v>0</v>
      </c>
      <c r="G1310" t="s">
        <v>2104</v>
      </c>
      <c r="H1310" s="11" t="s">
        <v>5581</v>
      </c>
    </row>
    <row r="1311" spans="1:8" hidden="1">
      <c r="A1311" s="11"/>
      <c r="B1311">
        <f>COUNTIF($H$2:$H$2576,Tabla3[[#This Row],[Columna1]])</f>
        <v>0</v>
      </c>
      <c r="C1311" s="11" t="s">
        <v>10978</v>
      </c>
      <c r="D1311" s="12">
        <v>0</v>
      </c>
      <c r="E1311">
        <f>COUNTIF($H$2:$H$2576,Tabla3[[#This Row],[Columna1]])</f>
        <v>0</v>
      </c>
      <c r="G1311" s="2" t="s">
        <v>2105</v>
      </c>
      <c r="H1311" s="2" t="s">
        <v>5582</v>
      </c>
    </row>
    <row r="1312" spans="1:8" hidden="1">
      <c r="A1312" s="11" t="s">
        <v>10965</v>
      </c>
      <c r="B1312">
        <f>COUNTIF($H$2:$H$2576,Tabla3[[#This Row],[Columna1]])</f>
        <v>0</v>
      </c>
      <c r="C1312" s="11" t="s">
        <v>10979</v>
      </c>
      <c r="D1312" s="12">
        <v>250.28323649999996</v>
      </c>
      <c r="E1312">
        <f>COUNTIF($H$2:$H$2576,Tabla3[[#This Row],[Columna1]])</f>
        <v>0</v>
      </c>
      <c r="G1312" s="2" t="s">
        <v>2106</v>
      </c>
      <c r="H1312" s="2" t="s">
        <v>5583</v>
      </c>
    </row>
    <row r="1313" spans="1:8" hidden="1">
      <c r="A1313" s="11" t="s">
        <v>4225</v>
      </c>
      <c r="B1313">
        <f>COUNTIF($H$2:$H$2576,Tabla3[[#This Row],[Columna1]])</f>
        <v>0</v>
      </c>
      <c r="C1313" s="11" t="s">
        <v>618</v>
      </c>
      <c r="D1313" s="12">
        <v>66.82485149999998</v>
      </c>
      <c r="E1313">
        <f>COUNTIF($H$2:$H$2576,Tabla3[[#This Row],[Columna1]])</f>
        <v>0</v>
      </c>
      <c r="G1313" s="2" t="s">
        <v>2107</v>
      </c>
      <c r="H1313" s="2" t="s">
        <v>5584</v>
      </c>
    </row>
    <row r="1314" spans="1:8" hidden="1">
      <c r="A1314" s="11" t="s">
        <v>11596</v>
      </c>
      <c r="B1314">
        <f>COUNTIF($H$2:$H$2576,Tabla3[[#This Row],[Columna1]])</f>
        <v>0</v>
      </c>
      <c r="C1314" s="11" t="s">
        <v>11601</v>
      </c>
      <c r="D1314" s="12">
        <v>618.2781164999999</v>
      </c>
      <c r="E1314">
        <f>COUNTIF($H$2:$H$2576,Tabla3[[#This Row],[Columna1]])</f>
        <v>0</v>
      </c>
      <c r="G1314" s="2" t="s">
        <v>2108</v>
      </c>
      <c r="H1314" s="2" t="s">
        <v>5585</v>
      </c>
    </row>
    <row r="1315" spans="1:8" hidden="1">
      <c r="A1315" s="11"/>
      <c r="B1315">
        <f>COUNTIF($H$2:$H$2576,Tabla3[[#This Row],[Columna1]])</f>
        <v>0</v>
      </c>
      <c r="C1315" s="11"/>
      <c r="D1315" s="12">
        <v>0</v>
      </c>
      <c r="E1315">
        <f>COUNTIF($H$2:$H$2576,Tabla3[[#This Row],[Columna1]])</f>
        <v>0</v>
      </c>
      <c r="G1315" s="2" t="s">
        <v>2109</v>
      </c>
      <c r="H1315" s="2" t="s">
        <v>5586</v>
      </c>
    </row>
    <row r="1316" spans="1:8" hidden="1">
      <c r="A1316" s="11"/>
      <c r="B1316">
        <f>COUNTIF($H$2:$H$2576,Tabla3[[#This Row],[Columna1]])</f>
        <v>0</v>
      </c>
      <c r="C1316" s="11" t="s">
        <v>8099</v>
      </c>
      <c r="D1316" s="12">
        <v>0</v>
      </c>
      <c r="E1316">
        <f>COUNTIF($H$2:$H$2576,Tabla3[[#This Row],[Columna1]])</f>
        <v>0</v>
      </c>
      <c r="G1316" s="6" t="s">
        <v>2110</v>
      </c>
      <c r="H1316" s="6" t="s">
        <v>5587</v>
      </c>
    </row>
    <row r="1317" spans="1:8" hidden="1">
      <c r="A1317" s="11" t="s">
        <v>8100</v>
      </c>
      <c r="B1317">
        <f>COUNTIF($H$2:$H$2576,Tabla3[[#This Row],[Columna1]])</f>
        <v>0</v>
      </c>
      <c r="C1317" s="11" t="s">
        <v>8101</v>
      </c>
      <c r="D1317" s="12">
        <v>10378.70442675</v>
      </c>
      <c r="E1317">
        <f>COUNTIF($H$2:$H$2576,Tabla3[[#This Row],[Columna1]])</f>
        <v>0</v>
      </c>
      <c r="G1317" s="6" t="s">
        <v>2111</v>
      </c>
      <c r="H1317" s="6" t="s">
        <v>5588</v>
      </c>
    </row>
    <row r="1318" spans="1:8" hidden="1">
      <c r="A1318" s="11" t="s">
        <v>8102</v>
      </c>
      <c r="B1318">
        <f>COUNTIF($H$2:$H$2576,Tabla3[[#This Row],[Columna1]])</f>
        <v>0</v>
      </c>
      <c r="C1318" s="11" t="s">
        <v>8103</v>
      </c>
      <c r="D1318" s="12">
        <v>9509.523160499999</v>
      </c>
      <c r="E1318">
        <f>COUNTIF($H$2:$H$2576,Tabla3[[#This Row],[Columna1]])</f>
        <v>0</v>
      </c>
      <c r="G1318" s="10" t="s">
        <v>2112</v>
      </c>
      <c r="H1318" s="10" t="s">
        <v>5589</v>
      </c>
    </row>
    <row r="1319" spans="1:8" hidden="1">
      <c r="A1319" s="11"/>
      <c r="B1319">
        <f>COUNTIF($H$2:$H$2576,Tabla3[[#This Row],[Columna1]])</f>
        <v>0</v>
      </c>
      <c r="C1319" s="11"/>
      <c r="D1319" s="12">
        <v>0</v>
      </c>
      <c r="E1319">
        <f>COUNTIF($H$2:$H$2576,Tabla3[[#This Row],[Columna1]])</f>
        <v>0</v>
      </c>
      <c r="G1319" s="2" t="s">
        <v>2113</v>
      </c>
      <c r="H1319" s="2" t="s">
        <v>5590</v>
      </c>
    </row>
    <row r="1320" spans="1:8" hidden="1">
      <c r="A1320" s="11"/>
      <c r="B1320">
        <f>COUNTIF($H$2:$H$2576,Tabla3[[#This Row],[Columna1]])</f>
        <v>0</v>
      </c>
      <c r="C1320" s="11" t="s">
        <v>8104</v>
      </c>
      <c r="D1320" s="12">
        <v>0</v>
      </c>
      <c r="E1320">
        <f>COUNTIF($H$2:$H$2576,Tabla3[[#This Row],[Columna1]])</f>
        <v>0</v>
      </c>
      <c r="G1320" s="2" t="s">
        <v>2114</v>
      </c>
      <c r="H1320" s="2" t="s">
        <v>5591</v>
      </c>
    </row>
    <row r="1321" spans="1:8" hidden="1">
      <c r="A1321" s="11" t="s">
        <v>8105</v>
      </c>
      <c r="B1321">
        <f>COUNTIF($H$2:$H$2576,Tabla3[[#This Row],[Columna1]])</f>
        <v>0</v>
      </c>
      <c r="C1321" s="11" t="s">
        <v>8106</v>
      </c>
      <c r="D1321" s="12">
        <v>3335.4746864999997</v>
      </c>
      <c r="E1321">
        <f>COUNTIF($H$2:$H$2576,Tabla3[[#This Row],[Columna1]])</f>
        <v>0</v>
      </c>
      <c r="G1321" s="2" t="s">
        <v>2115</v>
      </c>
      <c r="H1321" s="2" t="s">
        <v>5592</v>
      </c>
    </row>
    <row r="1322" spans="1:8" hidden="1">
      <c r="A1322" s="11"/>
      <c r="B1322">
        <f>COUNTIF($H$2:$H$2576,Tabla3[[#This Row],[Columna1]])</f>
        <v>0</v>
      </c>
      <c r="C1322" s="11"/>
      <c r="D1322" s="12">
        <v>0</v>
      </c>
      <c r="E1322">
        <f>COUNTIF($H$2:$H$2576,Tabla3[[#This Row],[Columna1]])</f>
        <v>0</v>
      </c>
      <c r="G1322" s="6" t="s">
        <v>2116</v>
      </c>
      <c r="H1322" s="6" t="s">
        <v>5593</v>
      </c>
    </row>
    <row r="1323" spans="1:8" hidden="1">
      <c r="A1323" s="11"/>
      <c r="B1323">
        <f>COUNTIF($H$2:$H$2576,Tabla3[[#This Row],[Columna1]])</f>
        <v>0</v>
      </c>
      <c r="C1323" s="11" t="s">
        <v>11242</v>
      </c>
      <c r="D1323" s="12">
        <v>0</v>
      </c>
      <c r="E1323">
        <f>COUNTIF($H$2:$H$2576,Tabla3[[#This Row],[Columna1]])</f>
        <v>0</v>
      </c>
      <c r="G1323" s="6" t="s">
        <v>2117</v>
      </c>
      <c r="H1323" s="6" t="s">
        <v>5594</v>
      </c>
    </row>
    <row r="1324" spans="1:8" hidden="1">
      <c r="A1324" s="11" t="s">
        <v>11252</v>
      </c>
      <c r="B1324">
        <f>COUNTIF($H$2:$H$2576,Tabla3[[#This Row],[Columna1]])</f>
        <v>0</v>
      </c>
      <c r="C1324" s="11" t="s">
        <v>11243</v>
      </c>
      <c r="D1324" s="12">
        <v>2667.6394469999996</v>
      </c>
      <c r="E1324">
        <f>COUNTIF($H$2:$H$2576,Tabla3[[#This Row],[Columna1]])</f>
        <v>0</v>
      </c>
      <c r="G1324" s="6" t="s">
        <v>2118</v>
      </c>
      <c r="H1324" s="6" t="s">
        <v>5595</v>
      </c>
    </row>
    <row r="1325" spans="1:8" hidden="1">
      <c r="A1325" s="11"/>
      <c r="B1325">
        <f>COUNTIF($H$2:$H$2576,Tabla3[[#This Row],[Columna1]])</f>
        <v>0</v>
      </c>
      <c r="C1325" s="11"/>
      <c r="D1325" s="12">
        <v>0</v>
      </c>
      <c r="E1325">
        <f>COUNTIF($H$2:$H$2576,Tabla3[[#This Row],[Columna1]])</f>
        <v>0</v>
      </c>
      <c r="G1325" s="6" t="s">
        <v>2119</v>
      </c>
      <c r="H1325" s="6" t="s">
        <v>5596</v>
      </c>
    </row>
    <row r="1326" spans="1:8" hidden="1">
      <c r="A1326" s="11"/>
      <c r="B1326">
        <f>COUNTIF($H$2:$H$2576,Tabla3[[#This Row],[Columna1]])</f>
        <v>0</v>
      </c>
      <c r="C1326" s="11" t="s">
        <v>8107</v>
      </c>
      <c r="D1326" s="12">
        <v>0</v>
      </c>
      <c r="E1326">
        <f>COUNTIF($H$2:$H$2576,Tabla3[[#This Row],[Columna1]])</f>
        <v>0</v>
      </c>
      <c r="G1326" s="2" t="s">
        <v>2120</v>
      </c>
      <c r="H1326" s="2" t="s">
        <v>5597</v>
      </c>
    </row>
    <row r="1327" spans="1:8" hidden="1">
      <c r="A1327" s="11" t="s">
        <v>8108</v>
      </c>
      <c r="B1327">
        <f>COUNTIF($H$2:$H$2576,Tabla3[[#This Row],[Columna1]])</f>
        <v>0</v>
      </c>
      <c r="C1327" s="11" t="s">
        <v>8109</v>
      </c>
      <c r="D1327" s="12">
        <v>4348.6285589999989</v>
      </c>
      <c r="E1327">
        <f>COUNTIF($H$2:$H$2576,Tabla3[[#This Row],[Columna1]])</f>
        <v>0</v>
      </c>
      <c r="G1327" s="2" t="s">
        <v>2121</v>
      </c>
      <c r="H1327" s="2" t="s">
        <v>5598</v>
      </c>
    </row>
    <row r="1328" spans="1:8" hidden="1">
      <c r="A1328" s="11" t="s">
        <v>8110</v>
      </c>
      <c r="B1328">
        <f>COUNTIF($H$2:$H$2576,Tabla3[[#This Row],[Columna1]])</f>
        <v>0</v>
      </c>
      <c r="C1328" s="11" t="s">
        <v>8111</v>
      </c>
      <c r="D1328" s="12">
        <v>5088.3737354999994</v>
      </c>
      <c r="E1328">
        <f>COUNTIF($H$2:$H$2576,Tabla3[[#This Row],[Columna1]])</f>
        <v>0</v>
      </c>
      <c r="G1328" s="2" t="s">
        <v>2122</v>
      </c>
      <c r="H1328" s="2" t="s">
        <v>5599</v>
      </c>
    </row>
    <row r="1329" spans="1:8" hidden="1">
      <c r="A1329" s="11"/>
      <c r="B1329">
        <f>COUNTIF($H$2:$H$2576,Tabla3[[#This Row],[Columna1]])</f>
        <v>0</v>
      </c>
      <c r="C1329" s="11"/>
      <c r="D1329" s="12">
        <v>0</v>
      </c>
      <c r="E1329">
        <f>COUNTIF($H$2:$H$2576,Tabla3[[#This Row],[Columna1]])</f>
        <v>0</v>
      </c>
      <c r="G1329" s="2" t="s">
        <v>2123</v>
      </c>
      <c r="H1329" s="2" t="s">
        <v>5600</v>
      </c>
    </row>
    <row r="1330" spans="1:8" hidden="1">
      <c r="A1330" s="11"/>
      <c r="B1330">
        <f>COUNTIF($H$2:$H$2576,Tabla3[[#This Row],[Columna1]])</f>
        <v>0</v>
      </c>
      <c r="C1330" s="11" t="s">
        <v>8112</v>
      </c>
      <c r="D1330" s="12">
        <v>0</v>
      </c>
      <c r="E1330">
        <f>COUNTIF($H$2:$H$2576,Tabla3[[#This Row],[Columna1]])</f>
        <v>0</v>
      </c>
      <c r="G1330" s="2" t="s">
        <v>2124</v>
      </c>
      <c r="H1330" s="2" t="s">
        <v>5601</v>
      </c>
    </row>
    <row r="1331" spans="1:8" hidden="1">
      <c r="A1331" s="11" t="s">
        <v>8113</v>
      </c>
      <c r="B1331">
        <f>COUNTIF($H$2:$H$2576,Tabla3[[#This Row],[Columna1]])</f>
        <v>0</v>
      </c>
      <c r="C1331" s="11" t="s">
        <v>8114</v>
      </c>
      <c r="D1331" s="12">
        <v>2556.7288807500004</v>
      </c>
      <c r="E1331">
        <f>COUNTIF($H$2:$H$2576,Tabla3[[#This Row],[Columna1]])</f>
        <v>0</v>
      </c>
      <c r="G1331" t="s">
        <v>2125</v>
      </c>
      <c r="H1331" t="s">
        <v>5602</v>
      </c>
    </row>
    <row r="1332" spans="1:8" hidden="1">
      <c r="A1332" s="11" t="s">
        <v>8115</v>
      </c>
      <c r="B1332">
        <f>COUNTIF($H$2:$H$2576,Tabla3[[#This Row],[Columna1]])</f>
        <v>0</v>
      </c>
      <c r="C1332" s="11" t="s">
        <v>8116</v>
      </c>
      <c r="D1332" s="12">
        <v>6009.2503762499991</v>
      </c>
      <c r="E1332">
        <f>COUNTIF($H$2:$H$2576,Tabla3[[#This Row],[Columna1]])</f>
        <v>0</v>
      </c>
      <c r="G1332" t="s">
        <v>2126</v>
      </c>
      <c r="H1332" t="s">
        <v>5603</v>
      </c>
    </row>
    <row r="1333" spans="1:8" hidden="1">
      <c r="A1333" s="11"/>
      <c r="B1333">
        <f>COUNTIF($H$2:$H$2576,Tabla3[[#This Row],[Columna1]])</f>
        <v>0</v>
      </c>
      <c r="C1333" s="11"/>
      <c r="D1333" s="12">
        <v>0</v>
      </c>
      <c r="E1333">
        <f>COUNTIF($H$2:$H$2576,Tabla3[[#This Row],[Columna1]])</f>
        <v>0</v>
      </c>
      <c r="G1333" t="s">
        <v>2127</v>
      </c>
      <c r="H1333" t="s">
        <v>5604</v>
      </c>
    </row>
    <row r="1334" spans="1:8" hidden="1">
      <c r="A1334" s="11"/>
      <c r="B1334">
        <f>COUNTIF($H$2:$H$2576,Tabla3[[#This Row],[Columna1]])</f>
        <v>0</v>
      </c>
      <c r="C1334" s="11" t="s">
        <v>8117</v>
      </c>
      <c r="D1334" s="12">
        <v>0</v>
      </c>
      <c r="E1334">
        <f>COUNTIF($H$2:$H$2576,Tabla3[[#This Row],[Columna1]])</f>
        <v>0</v>
      </c>
      <c r="G1334" t="s">
        <v>2131</v>
      </c>
      <c r="H1334" t="s">
        <v>5605</v>
      </c>
    </row>
    <row r="1335" spans="1:8">
      <c r="A1335" s="11" t="s">
        <v>4228</v>
      </c>
      <c r="B1335">
        <f>COUNTIF($H$2:$H$2576,Tabla3[[#This Row],[Columna1]])</f>
        <v>1</v>
      </c>
      <c r="C1335" s="11" t="s">
        <v>622</v>
      </c>
      <c r="D1335" s="12">
        <v>115.30386449999999</v>
      </c>
      <c r="E1335">
        <f>COUNTIF($H$2:$H$2576,Tabla3[[#This Row],[Columna1]])</f>
        <v>1</v>
      </c>
      <c r="G1335" t="s">
        <v>2132</v>
      </c>
      <c r="H1335" t="s">
        <v>5606</v>
      </c>
    </row>
    <row r="1336" spans="1:8">
      <c r="A1336" s="11" t="s">
        <v>4229</v>
      </c>
      <c r="B1336">
        <f>COUNTIF($H$2:$H$2576,Tabla3[[#This Row],[Columna1]])</f>
        <v>1</v>
      </c>
      <c r="C1336" s="11" t="s">
        <v>623</v>
      </c>
      <c r="D1336" s="12">
        <v>138.51916649999998</v>
      </c>
      <c r="E1336">
        <f>COUNTIF($H$2:$H$2576,Tabla3[[#This Row],[Columna1]])</f>
        <v>1</v>
      </c>
      <c r="G1336" t="s">
        <v>2133</v>
      </c>
      <c r="H1336" t="s">
        <v>5607</v>
      </c>
    </row>
    <row r="1337" spans="1:8">
      <c r="A1337" s="11" t="s">
        <v>4230</v>
      </c>
      <c r="B1337">
        <f>COUNTIF($H$2:$H$2576,Tabla3[[#This Row],[Columna1]])</f>
        <v>1</v>
      </c>
      <c r="C1337" s="11" t="s">
        <v>624</v>
      </c>
      <c r="D1337" s="12">
        <v>149.74947900000001</v>
      </c>
      <c r="E1337">
        <f>COUNTIF($H$2:$H$2576,Tabla3[[#This Row],[Columna1]])</f>
        <v>1</v>
      </c>
      <c r="G1337" t="s">
        <v>2134</v>
      </c>
      <c r="H1337" t="s">
        <v>5608</v>
      </c>
    </row>
    <row r="1338" spans="1:8">
      <c r="A1338" s="11" t="s">
        <v>4231</v>
      </c>
      <c r="B1338">
        <f>COUNTIF($H$2:$H$2576,Tabla3[[#This Row],[Columna1]])</f>
        <v>1</v>
      </c>
      <c r="C1338" s="11" t="s">
        <v>625</v>
      </c>
      <c r="D1338" s="12">
        <v>297.01032075000001</v>
      </c>
      <c r="E1338">
        <f>COUNTIF($H$2:$H$2576,Tabla3[[#This Row],[Columna1]])</f>
        <v>1</v>
      </c>
      <c r="G1338" s="2" t="s">
        <v>2135</v>
      </c>
      <c r="H1338" s="2" t="s">
        <v>5609</v>
      </c>
    </row>
    <row r="1339" spans="1:8">
      <c r="A1339" s="11" t="s">
        <v>4232</v>
      </c>
      <c r="B1339">
        <f>COUNTIF($H$2:$H$2576,Tabla3[[#This Row],[Columna1]])</f>
        <v>1</v>
      </c>
      <c r="C1339" s="11" t="s">
        <v>626</v>
      </c>
      <c r="D1339" s="12">
        <v>439.26693525000002</v>
      </c>
      <c r="E1339">
        <f>COUNTIF($H$2:$H$2576,Tabla3[[#This Row],[Columna1]])</f>
        <v>1</v>
      </c>
      <c r="G1339" s="6" t="s">
        <v>2136</v>
      </c>
      <c r="H1339" s="6" t="s">
        <v>5610</v>
      </c>
    </row>
    <row r="1340" spans="1:8">
      <c r="A1340" s="11" t="s">
        <v>4233</v>
      </c>
      <c r="B1340">
        <f>COUNTIF($H$2:$H$2576,Tabla3[[#This Row],[Columna1]])</f>
        <v>1</v>
      </c>
      <c r="C1340" s="11" t="s">
        <v>627</v>
      </c>
      <c r="D1340" s="12">
        <v>621.46752524999988</v>
      </c>
      <c r="E1340">
        <f>COUNTIF($H$2:$H$2576,Tabla3[[#This Row],[Columna1]])</f>
        <v>1</v>
      </c>
      <c r="G1340" s="6" t="s">
        <v>2137</v>
      </c>
      <c r="H1340" s="6" t="s">
        <v>5611</v>
      </c>
    </row>
    <row r="1341" spans="1:8">
      <c r="A1341" s="11" t="s">
        <v>4234</v>
      </c>
      <c r="B1341">
        <f>COUNTIF($H$2:$H$2576,Tabla3[[#This Row],[Columna1]])</f>
        <v>1</v>
      </c>
      <c r="C1341" s="11" t="s">
        <v>628</v>
      </c>
      <c r="D1341" s="12">
        <v>1025.81268075</v>
      </c>
      <c r="E1341">
        <f>COUNTIF($H$2:$H$2576,Tabla3[[#This Row],[Columna1]])</f>
        <v>1</v>
      </c>
      <c r="G1341" s="6" t="s">
        <v>2138</v>
      </c>
      <c r="H1341" s="6" t="s">
        <v>5612</v>
      </c>
    </row>
    <row r="1342" spans="1:8">
      <c r="A1342" s="11" t="s">
        <v>4235</v>
      </c>
      <c r="B1342">
        <f>COUNTIF($H$2:$H$2576,Tabla3[[#This Row],[Columna1]])</f>
        <v>1</v>
      </c>
      <c r="C1342" s="11" t="s">
        <v>629</v>
      </c>
      <c r="D1342" s="12">
        <v>1430.1398677499997</v>
      </c>
      <c r="E1342">
        <f>COUNTIF($H$2:$H$2576,Tabla3[[#This Row],[Columna1]])</f>
        <v>1</v>
      </c>
      <c r="G1342" s="2" t="s">
        <v>2139</v>
      </c>
      <c r="H1342" s="2" t="s">
        <v>5613</v>
      </c>
    </row>
    <row r="1343" spans="1:8">
      <c r="A1343" s="11" t="s">
        <v>4236</v>
      </c>
      <c r="B1343">
        <f>COUNTIF($H$2:$H$2576,Tabla3[[#This Row],[Columna1]])</f>
        <v>1</v>
      </c>
      <c r="C1343" s="11" t="s">
        <v>630</v>
      </c>
      <c r="D1343" s="12">
        <v>1824.4945372499999</v>
      </c>
      <c r="E1343">
        <f>COUNTIF($H$2:$H$2576,Tabla3[[#This Row],[Columna1]])</f>
        <v>1</v>
      </c>
      <c r="G1343" s="2" t="s">
        <v>2140</v>
      </c>
      <c r="H1343" s="2" t="s">
        <v>5614</v>
      </c>
    </row>
    <row r="1344" spans="1:8">
      <c r="A1344" s="11" t="s">
        <v>4237</v>
      </c>
      <c r="B1344">
        <f>COUNTIF($H$2:$H$2576,Tabla3[[#This Row],[Columna1]])</f>
        <v>1</v>
      </c>
      <c r="C1344" s="11" t="s">
        <v>631</v>
      </c>
      <c r="D1344" s="12">
        <v>3097.4010457499999</v>
      </c>
      <c r="E1344">
        <f>COUNTIF($H$2:$H$2576,Tabla3[[#This Row],[Columna1]])</f>
        <v>1</v>
      </c>
      <c r="G1344" s="6" t="s">
        <v>2141</v>
      </c>
      <c r="H1344" s="6" t="s">
        <v>5615</v>
      </c>
    </row>
    <row r="1345" spans="1:8" hidden="1">
      <c r="A1345" s="11"/>
      <c r="B1345">
        <f>COUNTIF($H$2:$H$2576,Tabla3[[#This Row],[Columna1]])</f>
        <v>0</v>
      </c>
      <c r="C1345" s="11"/>
      <c r="D1345" s="12">
        <v>0</v>
      </c>
      <c r="E1345">
        <f>COUNTIF($H$2:$H$2576,Tabla3[[#This Row],[Columna1]])</f>
        <v>0</v>
      </c>
      <c r="G1345" t="s">
        <v>2142</v>
      </c>
      <c r="H1345" t="s">
        <v>5616</v>
      </c>
    </row>
    <row r="1346" spans="1:8" hidden="1">
      <c r="A1346" s="11"/>
      <c r="B1346">
        <f>COUNTIF($H$2:$H$2576,Tabla3[[#This Row],[Columna1]])</f>
        <v>0</v>
      </c>
      <c r="C1346" s="11" t="s">
        <v>8118</v>
      </c>
      <c r="D1346" s="12">
        <v>0</v>
      </c>
      <c r="E1346">
        <f>COUNTIF($H$2:$H$2576,Tabla3[[#This Row],[Columna1]])</f>
        <v>0</v>
      </c>
      <c r="G1346" t="s">
        <v>2144</v>
      </c>
      <c r="H1346" t="s">
        <v>5617</v>
      </c>
    </row>
    <row r="1347" spans="1:8" hidden="1">
      <c r="A1347" s="11" t="s">
        <v>8119</v>
      </c>
      <c r="B1347">
        <f>COUNTIF($H$2:$H$2576,Tabla3[[#This Row],[Columna1]])</f>
        <v>0</v>
      </c>
      <c r="C1347" s="11" t="s">
        <v>8120</v>
      </c>
      <c r="D1347" s="12">
        <v>9471.2682239999995</v>
      </c>
      <c r="E1347">
        <f>COUNTIF($H$2:$H$2576,Tabla3[[#This Row],[Columna1]])</f>
        <v>0</v>
      </c>
      <c r="G1347" t="s">
        <v>2145</v>
      </c>
      <c r="H1347" t="s">
        <v>5618</v>
      </c>
    </row>
    <row r="1348" spans="1:8" hidden="1">
      <c r="A1348" s="11"/>
      <c r="B1348">
        <f>COUNTIF($H$2:$H$2576,Tabla3[[#This Row],[Columna1]])</f>
        <v>0</v>
      </c>
      <c r="C1348" s="11"/>
      <c r="D1348" s="12">
        <v>0</v>
      </c>
      <c r="E1348">
        <f>COUNTIF($H$2:$H$2576,Tabla3[[#This Row],[Columna1]])</f>
        <v>0</v>
      </c>
      <c r="G1348" t="s">
        <v>2168</v>
      </c>
      <c r="H1348" t="s">
        <v>5638</v>
      </c>
    </row>
    <row r="1349" spans="1:8" hidden="1">
      <c r="A1349" s="11"/>
      <c r="B1349">
        <f>COUNTIF($H$2:$H$2576,Tabla3[[#This Row],[Columna1]])</f>
        <v>0</v>
      </c>
      <c r="C1349" s="11" t="s">
        <v>8121</v>
      </c>
      <c r="D1349" s="12">
        <v>0</v>
      </c>
      <c r="E1349">
        <f>COUNTIF($H$2:$H$2576,Tabla3[[#This Row],[Columna1]])</f>
        <v>0</v>
      </c>
      <c r="G1349" t="s">
        <v>2169</v>
      </c>
      <c r="H1349" t="s">
        <v>5639</v>
      </c>
    </row>
    <row r="1350" spans="1:8">
      <c r="A1350" s="11" t="s">
        <v>8122</v>
      </c>
      <c r="B1350">
        <f>COUNTIF($H$2:$H$2576,Tabla3[[#This Row],[Columna1]])</f>
        <v>1</v>
      </c>
      <c r="C1350" s="11" t="s">
        <v>8123</v>
      </c>
      <c r="D1350" s="12">
        <v>9332.0662544999977</v>
      </c>
      <c r="E1350">
        <f>COUNTIF($H$2:$H$2576,Tabla3[[#This Row],[Columna1]])</f>
        <v>1</v>
      </c>
      <c r="G1350" t="s">
        <v>2170</v>
      </c>
      <c r="H1350" t="s">
        <v>5640</v>
      </c>
    </row>
    <row r="1351" spans="1:8" hidden="1">
      <c r="A1351" s="11"/>
      <c r="B1351">
        <f>COUNTIF($H$2:$H$2576,Tabla3[[#This Row],[Columna1]])</f>
        <v>0</v>
      </c>
      <c r="C1351" s="11"/>
      <c r="D1351" s="12">
        <v>0</v>
      </c>
      <c r="E1351">
        <f>COUNTIF($H$2:$H$2576,Tabla3[[#This Row],[Columna1]])</f>
        <v>0</v>
      </c>
      <c r="G1351" t="s">
        <v>2171</v>
      </c>
      <c r="H1351" t="s">
        <v>5641</v>
      </c>
    </row>
    <row r="1352" spans="1:8" hidden="1">
      <c r="A1352" s="11"/>
      <c r="B1352">
        <f>COUNTIF($H$2:$H$2576,Tabla3[[#This Row],[Columna1]])</f>
        <v>0</v>
      </c>
      <c r="C1352" s="11" t="s">
        <v>8124</v>
      </c>
      <c r="D1352" s="12">
        <v>0</v>
      </c>
      <c r="E1352">
        <f>COUNTIF($H$2:$H$2576,Tabla3[[#This Row],[Columna1]])</f>
        <v>0</v>
      </c>
      <c r="G1352" t="s">
        <v>2312</v>
      </c>
      <c r="H1352" t="s">
        <v>5771</v>
      </c>
    </row>
    <row r="1353" spans="1:8" hidden="1">
      <c r="A1353" s="11" t="s">
        <v>8125</v>
      </c>
      <c r="B1353">
        <f>COUNTIF($H$2:$H$2576,Tabla3[[#This Row],[Columna1]])</f>
        <v>0</v>
      </c>
      <c r="C1353" s="11" t="s">
        <v>8126</v>
      </c>
      <c r="D1353" s="12">
        <v>1191.4013924999999</v>
      </c>
      <c r="E1353">
        <f>COUNTIF($H$2:$H$2576,Tabla3[[#This Row],[Columna1]])</f>
        <v>0</v>
      </c>
      <c r="G1353" t="s">
        <v>2313</v>
      </c>
      <c r="H1353" t="s">
        <v>5772</v>
      </c>
    </row>
    <row r="1354" spans="1:8" hidden="1">
      <c r="A1354" s="11" t="s">
        <v>8127</v>
      </c>
      <c r="B1354">
        <f>COUNTIF($H$2:$H$2576,Tabla3[[#This Row],[Columna1]])</f>
        <v>0</v>
      </c>
      <c r="C1354" s="11" t="s">
        <v>8128</v>
      </c>
      <c r="D1354" s="12">
        <v>759.51951074999988</v>
      </c>
      <c r="E1354">
        <f>COUNTIF($H$2:$H$2576,Tabla3[[#This Row],[Columna1]])</f>
        <v>0</v>
      </c>
      <c r="G1354" t="s">
        <v>2314</v>
      </c>
      <c r="H1354" t="s">
        <v>5773</v>
      </c>
    </row>
    <row r="1355" spans="1:8" hidden="1">
      <c r="A1355" s="11" t="s">
        <v>4238</v>
      </c>
      <c r="B1355">
        <f>COUNTIF($H$2:$H$2576,Tabla3[[#This Row],[Columna1]])</f>
        <v>0</v>
      </c>
      <c r="C1355" s="11" t="s">
        <v>632</v>
      </c>
      <c r="D1355" s="12">
        <v>16818.237488249993</v>
      </c>
      <c r="E1355">
        <f>COUNTIF($H$2:$H$2576,Tabla3[[#This Row],[Columna1]])</f>
        <v>0</v>
      </c>
      <c r="G1355" t="s">
        <v>2315</v>
      </c>
      <c r="H1355" t="s">
        <v>5774</v>
      </c>
    </row>
    <row r="1356" spans="1:8" hidden="1">
      <c r="A1356" s="11" t="s">
        <v>4239</v>
      </c>
      <c r="B1356">
        <f>COUNTIF($H$2:$H$2576,Tabla3[[#This Row],[Columna1]])</f>
        <v>0</v>
      </c>
      <c r="C1356" s="11" t="s">
        <v>633</v>
      </c>
      <c r="D1356" s="12">
        <v>24223.155164999996</v>
      </c>
      <c r="E1356">
        <f>COUNTIF($H$2:$H$2576,Tabla3[[#This Row],[Columna1]])</f>
        <v>0</v>
      </c>
      <c r="G1356" t="s">
        <v>2316</v>
      </c>
      <c r="H1356" t="s">
        <v>5775</v>
      </c>
    </row>
    <row r="1357" spans="1:8" hidden="1">
      <c r="A1357" s="11" t="s">
        <v>4240</v>
      </c>
      <c r="B1357">
        <f>COUNTIF($H$2:$H$2576,Tabla3[[#This Row],[Columna1]])</f>
        <v>0</v>
      </c>
      <c r="C1357" s="11" t="s">
        <v>634</v>
      </c>
      <c r="D1357" s="12">
        <v>39768.908404499998</v>
      </c>
      <c r="E1357">
        <f>COUNTIF($H$2:$H$2576,Tabla3[[#This Row],[Columna1]])</f>
        <v>0</v>
      </c>
      <c r="G1357" t="s">
        <v>2317</v>
      </c>
      <c r="H1357" t="s">
        <v>5776</v>
      </c>
    </row>
    <row r="1358" spans="1:8" hidden="1">
      <c r="A1358" s="11" t="s">
        <v>4241</v>
      </c>
      <c r="B1358">
        <f>COUNTIF($H$2:$H$2576,Tabla3[[#This Row],[Columna1]])</f>
        <v>0</v>
      </c>
      <c r="C1358" s="11" t="s">
        <v>635</v>
      </c>
      <c r="D1358" s="12">
        <v>29581.918888499997</v>
      </c>
      <c r="E1358">
        <f>COUNTIF($H$2:$H$2576,Tabla3[[#This Row],[Columna1]])</f>
        <v>0</v>
      </c>
      <c r="G1358" t="s">
        <v>2318</v>
      </c>
      <c r="H1358" t="s">
        <v>5777</v>
      </c>
    </row>
    <row r="1359" spans="1:8" hidden="1">
      <c r="A1359" s="11" t="s">
        <v>4242</v>
      </c>
      <c r="B1359">
        <f>COUNTIF($H$2:$H$2576,Tabla3[[#This Row],[Columna1]])</f>
        <v>0</v>
      </c>
      <c r="C1359" s="11" t="s">
        <v>636</v>
      </c>
      <c r="D1359" s="12">
        <v>29581.918888499997</v>
      </c>
      <c r="E1359">
        <f>COUNTIF($H$2:$H$2576,Tabla3[[#This Row],[Columna1]])</f>
        <v>0</v>
      </c>
      <c r="G1359" t="s">
        <v>2319</v>
      </c>
      <c r="H1359" t="s">
        <v>5778</v>
      </c>
    </row>
    <row r="1360" spans="1:8" hidden="1">
      <c r="A1360" s="11" t="s">
        <v>4243</v>
      </c>
      <c r="B1360">
        <f>COUNTIF($H$2:$H$2576,Tabla3[[#This Row],[Columna1]])</f>
        <v>0</v>
      </c>
      <c r="C1360" s="11" t="s">
        <v>637</v>
      </c>
      <c r="D1360" s="12">
        <v>40538.562149249999</v>
      </c>
      <c r="E1360">
        <f>COUNTIF($H$2:$H$2576,Tabla3[[#This Row],[Columna1]])</f>
        <v>0</v>
      </c>
      <c r="G1360" t="s">
        <v>2320</v>
      </c>
      <c r="H1360" t="s">
        <v>5779</v>
      </c>
    </row>
    <row r="1361" spans="1:10" hidden="1">
      <c r="A1361" s="11" t="s">
        <v>4244</v>
      </c>
      <c r="B1361">
        <f>COUNTIF($H$2:$H$2576,Tabla3[[#This Row],[Columna1]])</f>
        <v>0</v>
      </c>
      <c r="C1361" s="11" t="s">
        <v>638</v>
      </c>
      <c r="D1361" s="12">
        <v>40538.562149249999</v>
      </c>
      <c r="E1361">
        <f>COUNTIF($H$2:$H$2576,Tabla3[[#This Row],[Columna1]])</f>
        <v>0</v>
      </c>
      <c r="G1361" t="s">
        <v>2321</v>
      </c>
      <c r="H1361" t="s">
        <v>5780</v>
      </c>
    </row>
    <row r="1362" spans="1:10" hidden="1">
      <c r="A1362" s="11" t="s">
        <v>4245</v>
      </c>
      <c r="B1362">
        <f>COUNTIF($H$2:$H$2576,Tabla3[[#This Row],[Columna1]])</f>
        <v>0</v>
      </c>
      <c r="C1362" s="11" t="s">
        <v>639</v>
      </c>
      <c r="D1362" s="12">
        <v>64520.750744999983</v>
      </c>
      <c r="E1362">
        <f>COUNTIF($H$2:$H$2576,Tabla3[[#This Row],[Columna1]])</f>
        <v>0</v>
      </c>
      <c r="G1362" t="s">
        <v>2322</v>
      </c>
      <c r="H1362" t="s">
        <v>5781</v>
      </c>
    </row>
    <row r="1363" spans="1:10" hidden="1">
      <c r="A1363" s="11" t="s">
        <v>4246</v>
      </c>
      <c r="B1363">
        <f>COUNTIF($H$2:$H$2576,Tabla3[[#This Row],[Columna1]])</f>
        <v>0</v>
      </c>
      <c r="C1363" s="11" t="s">
        <v>640</v>
      </c>
      <c r="D1363" s="12">
        <v>64520.750744999983</v>
      </c>
      <c r="E1363">
        <f>COUNTIF($H$2:$H$2576,Tabla3[[#This Row],[Columna1]])</f>
        <v>0</v>
      </c>
      <c r="G1363" t="s">
        <v>2323</v>
      </c>
      <c r="H1363" t="s">
        <v>5782</v>
      </c>
    </row>
    <row r="1364" spans="1:10" hidden="1">
      <c r="A1364" s="11" t="s">
        <v>4247</v>
      </c>
      <c r="B1364">
        <f>COUNTIF($H$2:$H$2576,Tabla3[[#This Row],[Columna1]])</f>
        <v>0</v>
      </c>
      <c r="C1364" s="11" t="s">
        <v>641</v>
      </c>
      <c r="D1364" s="12">
        <v>41306.661618750004</v>
      </c>
      <c r="E1364">
        <f>COUNTIF($H$2:$H$2576,Tabla3[[#This Row],[Columna1]])</f>
        <v>0</v>
      </c>
      <c r="G1364" t="s">
        <v>2324</v>
      </c>
      <c r="H1364" t="s">
        <v>5783</v>
      </c>
    </row>
    <row r="1365" spans="1:10" ht="14.25" hidden="1" customHeight="1">
      <c r="A1365" s="11" t="s">
        <v>4248</v>
      </c>
      <c r="B1365">
        <f>COUNTIF($H$2:$H$2576,Tabla3[[#This Row],[Columna1]])</f>
        <v>0</v>
      </c>
      <c r="C1365" s="11" t="s">
        <v>642</v>
      </c>
      <c r="D1365" s="12">
        <v>41306.661618750004</v>
      </c>
      <c r="E1365">
        <f>COUNTIF($H$2:$H$2576,Tabla3[[#This Row],[Columna1]])</f>
        <v>0</v>
      </c>
      <c r="G1365" t="s">
        <v>2325</v>
      </c>
      <c r="H1365" t="s">
        <v>5784</v>
      </c>
    </row>
    <row r="1366" spans="1:10" hidden="1">
      <c r="A1366" s="11" t="s">
        <v>4249</v>
      </c>
      <c r="B1366">
        <f>COUNTIF($H$2:$H$2576,Tabla3[[#This Row],[Columna1]])</f>
        <v>0</v>
      </c>
      <c r="C1366" s="11" t="s">
        <v>643</v>
      </c>
      <c r="D1366" s="12">
        <v>55979.927387999996</v>
      </c>
      <c r="E1366">
        <f>COUNTIF($H$2:$H$2576,Tabla3[[#This Row],[Columna1]])</f>
        <v>0</v>
      </c>
      <c r="G1366" t="s">
        <v>2326</v>
      </c>
      <c r="H1366" t="s">
        <v>5785</v>
      </c>
      <c r="J1366" s="11"/>
    </row>
    <row r="1367" spans="1:10" hidden="1">
      <c r="A1367" s="11" t="s">
        <v>4250</v>
      </c>
      <c r="B1367">
        <f>COUNTIF($H$2:$H$2576,Tabla3[[#This Row],[Columna1]])</f>
        <v>0</v>
      </c>
      <c r="C1367" s="11" t="s">
        <v>644</v>
      </c>
      <c r="D1367" s="12">
        <v>55979.927387999996</v>
      </c>
      <c r="E1367">
        <f>COUNTIF($H$2:$H$2576,Tabla3[[#This Row],[Columna1]])</f>
        <v>0</v>
      </c>
      <c r="G1367" t="s">
        <v>2327</v>
      </c>
      <c r="H1367" t="s">
        <v>5786</v>
      </c>
      <c r="J1367" s="11"/>
    </row>
    <row r="1368" spans="1:10" hidden="1">
      <c r="A1368" s="11" t="s">
        <v>4251</v>
      </c>
      <c r="B1368">
        <f>COUNTIF($H$2:$H$2576,Tabla3[[#This Row],[Columna1]])</f>
        <v>0</v>
      </c>
      <c r="C1368" s="11" t="s">
        <v>645</v>
      </c>
      <c r="D1368" s="12">
        <v>92365.771533749998</v>
      </c>
      <c r="E1368">
        <f>COUNTIF($H$2:$H$2576,Tabla3[[#This Row],[Columna1]])</f>
        <v>0</v>
      </c>
      <c r="G1368" t="s">
        <v>2328</v>
      </c>
      <c r="H1368" t="s">
        <v>5787</v>
      </c>
    </row>
    <row r="1369" spans="1:10" hidden="1">
      <c r="A1369" s="11" t="s">
        <v>4252</v>
      </c>
      <c r="B1369">
        <f>COUNTIF($H$2:$H$2576,Tabla3[[#This Row],[Columna1]])</f>
        <v>0</v>
      </c>
      <c r="C1369" s="11" t="s">
        <v>646</v>
      </c>
      <c r="D1369" s="12">
        <v>92365.771533749998</v>
      </c>
      <c r="E1369">
        <f>COUNTIF($H$2:$H$2576,Tabla3[[#This Row],[Columna1]])</f>
        <v>0</v>
      </c>
      <c r="G1369" t="s">
        <v>2329</v>
      </c>
      <c r="H1369" t="s">
        <v>5788</v>
      </c>
    </row>
    <row r="1370" spans="1:10" hidden="1">
      <c r="A1370" s="11" t="s">
        <v>4253</v>
      </c>
      <c r="B1370">
        <f>COUNTIF($H$2:$H$2576,Tabla3[[#This Row],[Columna1]])</f>
        <v>0</v>
      </c>
      <c r="C1370" s="11" t="s">
        <v>647</v>
      </c>
      <c r="D1370" s="12">
        <v>7499.2972229999996</v>
      </c>
      <c r="E1370">
        <f>COUNTIF($H$2:$H$2576,Tabla3[[#This Row],[Columna1]])</f>
        <v>0</v>
      </c>
      <c r="G1370" t="s">
        <v>2330</v>
      </c>
      <c r="H1370" t="s">
        <v>5789</v>
      </c>
    </row>
    <row r="1371" spans="1:10" hidden="1">
      <c r="A1371" s="11" t="s">
        <v>4254</v>
      </c>
      <c r="B1371">
        <f>COUNTIF($H$2:$H$2576,Tabla3[[#This Row],[Columna1]])</f>
        <v>0</v>
      </c>
      <c r="C1371" s="11" t="s">
        <v>648</v>
      </c>
      <c r="D1371" s="12">
        <v>11777.022081000001</v>
      </c>
      <c r="E1371">
        <f>COUNTIF($H$2:$H$2576,Tabla3[[#This Row],[Columna1]])</f>
        <v>0</v>
      </c>
      <c r="G1371" t="s">
        <v>2331</v>
      </c>
      <c r="H1371" t="s">
        <v>5790</v>
      </c>
    </row>
    <row r="1372" spans="1:10" hidden="1">
      <c r="A1372" s="11" t="s">
        <v>4255</v>
      </c>
      <c r="B1372">
        <f>COUNTIF($H$2:$H$2576,Tabla3[[#This Row],[Columna1]])</f>
        <v>0</v>
      </c>
      <c r="C1372" s="11" t="s">
        <v>649</v>
      </c>
      <c r="D1372" s="12">
        <v>18014.400533249998</v>
      </c>
      <c r="E1372">
        <f>COUNTIF($H$2:$H$2576,Tabla3[[#This Row],[Columna1]])</f>
        <v>0</v>
      </c>
      <c r="G1372" t="s">
        <v>2332</v>
      </c>
      <c r="H1372" t="s">
        <v>5791</v>
      </c>
    </row>
    <row r="1373" spans="1:10" hidden="1">
      <c r="A1373" s="11" t="s">
        <v>4256</v>
      </c>
      <c r="B1373">
        <f>COUNTIF($H$2:$H$2576,Tabla3[[#This Row],[Columna1]])</f>
        <v>0</v>
      </c>
      <c r="C1373" s="11" t="s">
        <v>650</v>
      </c>
      <c r="D1373" s="12">
        <v>29261.297958750001</v>
      </c>
      <c r="E1373">
        <f>COUNTIF($H$2:$H$2576,Tabla3[[#This Row],[Columna1]])</f>
        <v>0</v>
      </c>
      <c r="G1373" t="s">
        <v>2333</v>
      </c>
      <c r="H1373" t="s">
        <v>5792</v>
      </c>
    </row>
    <row r="1374" spans="1:10" hidden="1">
      <c r="A1374" s="11" t="s">
        <v>4257</v>
      </c>
      <c r="B1374">
        <f>COUNTIF($H$2:$H$2576,Tabla3[[#This Row],[Columna1]])</f>
        <v>0</v>
      </c>
      <c r="C1374" s="11" t="s">
        <v>651</v>
      </c>
      <c r="D1374" s="12">
        <v>44854.0657785</v>
      </c>
      <c r="E1374">
        <f>COUNTIF($H$2:$H$2576,Tabla3[[#This Row],[Columna1]])</f>
        <v>0</v>
      </c>
      <c r="G1374" t="s">
        <v>2334</v>
      </c>
      <c r="H1374" t="s">
        <v>5793</v>
      </c>
    </row>
    <row r="1375" spans="1:10" hidden="1">
      <c r="A1375" s="11" t="s">
        <v>4258</v>
      </c>
      <c r="B1375">
        <f>COUNTIF($H$2:$H$2576,Tabla3[[#This Row],[Columna1]])</f>
        <v>0</v>
      </c>
      <c r="C1375" s="11" t="s">
        <v>652</v>
      </c>
      <c r="D1375" s="12">
        <v>7499.2972229999996</v>
      </c>
      <c r="E1375">
        <f>COUNTIF($H$2:$H$2576,Tabla3[[#This Row],[Columna1]])</f>
        <v>0</v>
      </c>
      <c r="G1375" t="s">
        <v>2335</v>
      </c>
      <c r="H1375" t="s">
        <v>5794</v>
      </c>
    </row>
    <row r="1376" spans="1:10" hidden="1">
      <c r="A1376" s="11" t="s">
        <v>4259</v>
      </c>
      <c r="B1376">
        <f>COUNTIF($H$2:$H$2576,Tabla3[[#This Row],[Columna1]])</f>
        <v>0</v>
      </c>
      <c r="C1376" s="11" t="s">
        <v>653</v>
      </c>
      <c r="D1376" s="12">
        <v>11777.022081000001</v>
      </c>
      <c r="E1376">
        <f>COUNTIF($H$2:$H$2576,Tabla3[[#This Row],[Columna1]])</f>
        <v>0</v>
      </c>
      <c r="G1376" t="s">
        <v>2336</v>
      </c>
      <c r="H1376" t="s">
        <v>5795</v>
      </c>
    </row>
    <row r="1377" spans="1:8" hidden="1">
      <c r="A1377" s="11" t="s">
        <v>4260</v>
      </c>
      <c r="B1377">
        <f>COUNTIF($H$2:$H$2576,Tabla3[[#This Row],[Columna1]])</f>
        <v>0</v>
      </c>
      <c r="C1377" s="11" t="s">
        <v>654</v>
      </c>
      <c r="D1377" s="12">
        <v>18014.400533249998</v>
      </c>
      <c r="E1377">
        <f>COUNTIF($H$2:$H$2576,Tabla3[[#This Row],[Columna1]])</f>
        <v>0</v>
      </c>
      <c r="G1377" t="s">
        <v>2337</v>
      </c>
      <c r="H1377" t="s">
        <v>5796</v>
      </c>
    </row>
    <row r="1378" spans="1:8" hidden="1">
      <c r="A1378" s="11" t="s">
        <v>4261</v>
      </c>
      <c r="B1378">
        <f>COUNTIF($H$2:$H$2576,Tabla3[[#This Row],[Columna1]])</f>
        <v>0</v>
      </c>
      <c r="C1378" s="11" t="s">
        <v>655</v>
      </c>
      <c r="D1378" s="12">
        <v>29261.297958750001</v>
      </c>
      <c r="E1378">
        <f>COUNTIF($H$2:$H$2576,Tabla3[[#This Row],[Columna1]])</f>
        <v>0</v>
      </c>
      <c r="G1378" t="s">
        <v>2338</v>
      </c>
      <c r="H1378" t="s">
        <v>5797</v>
      </c>
    </row>
    <row r="1379" spans="1:8" hidden="1">
      <c r="A1379" s="11" t="s">
        <v>4262</v>
      </c>
      <c r="B1379">
        <f>COUNTIF($H$2:$H$2576,Tabla3[[#This Row],[Columna1]])</f>
        <v>0</v>
      </c>
      <c r="C1379" s="11" t="s">
        <v>656</v>
      </c>
      <c r="D1379" s="12">
        <v>44854.0657785</v>
      </c>
      <c r="E1379">
        <f>COUNTIF($H$2:$H$2576,Tabla3[[#This Row],[Columna1]])</f>
        <v>0</v>
      </c>
      <c r="G1379" t="s">
        <v>2339</v>
      </c>
      <c r="H1379" t="s">
        <v>5798</v>
      </c>
    </row>
    <row r="1380" spans="1:8" hidden="1">
      <c r="A1380" s="11" t="s">
        <v>4263</v>
      </c>
      <c r="B1380">
        <f>COUNTIF($H$2:$H$2576,Tabla3[[#This Row],[Columna1]])</f>
        <v>0</v>
      </c>
      <c r="C1380" s="11" t="s">
        <v>657</v>
      </c>
      <c r="D1380" s="12">
        <v>7499.2972229999996</v>
      </c>
      <c r="E1380">
        <f>COUNTIF($H$2:$H$2576,Tabla3[[#This Row],[Columna1]])</f>
        <v>0</v>
      </c>
      <c r="G1380" t="s">
        <v>2340</v>
      </c>
      <c r="H1380" t="s">
        <v>5799</v>
      </c>
    </row>
    <row r="1381" spans="1:8" hidden="1">
      <c r="A1381" s="11" t="s">
        <v>4264</v>
      </c>
      <c r="B1381">
        <f>COUNTIF($H$2:$H$2576,Tabla3[[#This Row],[Columna1]])</f>
        <v>0</v>
      </c>
      <c r="C1381" s="11" t="s">
        <v>658</v>
      </c>
      <c r="D1381" s="12">
        <v>11777.022081000001</v>
      </c>
      <c r="E1381">
        <f>COUNTIF($H$2:$H$2576,Tabla3[[#This Row],[Columna1]])</f>
        <v>0</v>
      </c>
      <c r="G1381" t="s">
        <v>2341</v>
      </c>
      <c r="H1381" t="s">
        <v>5800</v>
      </c>
    </row>
    <row r="1382" spans="1:8" hidden="1">
      <c r="A1382" s="11" t="s">
        <v>4265</v>
      </c>
      <c r="B1382">
        <f>COUNTIF($H$2:$H$2576,Tabla3[[#This Row],[Columna1]])</f>
        <v>0</v>
      </c>
      <c r="C1382" s="11" t="s">
        <v>659</v>
      </c>
      <c r="D1382" s="12">
        <v>18014.400533249998</v>
      </c>
      <c r="E1382">
        <f>COUNTIF($H$2:$H$2576,Tabla3[[#This Row],[Columna1]])</f>
        <v>0</v>
      </c>
      <c r="G1382" t="s">
        <v>2342</v>
      </c>
      <c r="H1382" t="s">
        <v>5801</v>
      </c>
    </row>
    <row r="1383" spans="1:8" hidden="1">
      <c r="A1383" s="11" t="s">
        <v>4266</v>
      </c>
      <c r="B1383">
        <f>COUNTIF($H$2:$H$2576,Tabla3[[#This Row],[Columna1]])</f>
        <v>0</v>
      </c>
      <c r="C1383" s="11" t="s">
        <v>660</v>
      </c>
      <c r="D1383" s="12">
        <v>29261.297958750001</v>
      </c>
      <c r="E1383">
        <f>COUNTIF($H$2:$H$2576,Tabla3[[#This Row],[Columna1]])</f>
        <v>0</v>
      </c>
      <c r="G1383" t="s">
        <v>2343</v>
      </c>
      <c r="H1383" t="s">
        <v>5802</v>
      </c>
    </row>
    <row r="1384" spans="1:8" hidden="1">
      <c r="A1384" s="11" t="s">
        <v>4267</v>
      </c>
      <c r="B1384">
        <f>COUNTIF($H$2:$H$2576,Tabla3[[#This Row],[Columna1]])</f>
        <v>0</v>
      </c>
      <c r="C1384" s="11" t="s">
        <v>661</v>
      </c>
      <c r="D1384" s="12">
        <v>44854.0657785</v>
      </c>
      <c r="E1384">
        <f>COUNTIF($H$2:$H$2576,Tabla3[[#This Row],[Columna1]])</f>
        <v>0</v>
      </c>
      <c r="G1384" t="s">
        <v>2344</v>
      </c>
      <c r="H1384" t="s">
        <v>5803</v>
      </c>
    </row>
    <row r="1385" spans="1:8" hidden="1">
      <c r="A1385" s="11" t="s">
        <v>4268</v>
      </c>
      <c r="B1385">
        <f>COUNTIF($H$2:$H$2576,Tabla3[[#This Row],[Columna1]])</f>
        <v>0</v>
      </c>
      <c r="C1385" s="11" t="s">
        <v>662</v>
      </c>
      <c r="D1385" s="12">
        <v>7499.2972229999996</v>
      </c>
      <c r="E1385">
        <f>COUNTIF($H$2:$H$2576,Tabla3[[#This Row],[Columna1]])</f>
        <v>0</v>
      </c>
      <c r="G1385" t="s">
        <v>2345</v>
      </c>
      <c r="H1385" t="s">
        <v>5804</v>
      </c>
    </row>
    <row r="1386" spans="1:8" hidden="1">
      <c r="A1386" s="11" t="s">
        <v>4269</v>
      </c>
      <c r="B1386">
        <f>COUNTIF($H$2:$H$2576,Tabla3[[#This Row],[Columna1]])</f>
        <v>0</v>
      </c>
      <c r="C1386" s="11" t="s">
        <v>663</v>
      </c>
      <c r="D1386" s="12">
        <v>11777.022081000001</v>
      </c>
      <c r="E1386">
        <f>COUNTIF($H$2:$H$2576,Tabla3[[#This Row],[Columna1]])</f>
        <v>0</v>
      </c>
      <c r="G1386" t="s">
        <v>2346</v>
      </c>
      <c r="H1386" t="s">
        <v>5805</v>
      </c>
    </row>
    <row r="1387" spans="1:8" hidden="1">
      <c r="A1387" s="11" t="s">
        <v>4270</v>
      </c>
      <c r="B1387">
        <f>COUNTIF($H$2:$H$2576,Tabla3[[#This Row],[Columna1]])</f>
        <v>0</v>
      </c>
      <c r="C1387" s="11" t="s">
        <v>664</v>
      </c>
      <c r="D1387" s="12">
        <v>18014.400533249998</v>
      </c>
      <c r="E1387">
        <f>COUNTIF($H$2:$H$2576,Tabla3[[#This Row],[Columna1]])</f>
        <v>0</v>
      </c>
      <c r="G1387" t="s">
        <v>2347</v>
      </c>
      <c r="H1387" t="s">
        <v>5806</v>
      </c>
    </row>
    <row r="1388" spans="1:8" hidden="1">
      <c r="A1388" s="11" t="s">
        <v>4271</v>
      </c>
      <c r="B1388">
        <f>COUNTIF($H$2:$H$2576,Tabla3[[#This Row],[Columna1]])</f>
        <v>0</v>
      </c>
      <c r="C1388" s="11" t="s">
        <v>665</v>
      </c>
      <c r="D1388" s="12">
        <v>29261.297958750001</v>
      </c>
      <c r="E1388">
        <f>COUNTIF($H$2:$H$2576,Tabla3[[#This Row],[Columna1]])</f>
        <v>0</v>
      </c>
      <c r="G1388" t="s">
        <v>2348</v>
      </c>
      <c r="H1388" t="s">
        <v>5807</v>
      </c>
    </row>
    <row r="1389" spans="1:8" hidden="1">
      <c r="A1389" s="11" t="s">
        <v>4272</v>
      </c>
      <c r="B1389">
        <f>COUNTIF($H$2:$H$2576,Tabla3[[#This Row],[Columna1]])</f>
        <v>0</v>
      </c>
      <c r="C1389" s="11" t="s">
        <v>666</v>
      </c>
      <c r="D1389" s="12">
        <v>44854.0657785</v>
      </c>
      <c r="E1389">
        <f>COUNTIF($H$2:$H$2576,Tabla3[[#This Row],[Columna1]])</f>
        <v>0</v>
      </c>
      <c r="G1389" t="s">
        <v>2349</v>
      </c>
      <c r="H1389" t="s">
        <v>5808</v>
      </c>
    </row>
    <row r="1390" spans="1:8" hidden="1">
      <c r="A1390" s="11" t="s">
        <v>4273</v>
      </c>
      <c r="B1390">
        <f>COUNTIF($H$2:$H$2576,Tabla3[[#This Row],[Columna1]])</f>
        <v>0</v>
      </c>
      <c r="C1390" s="11" t="s">
        <v>667</v>
      </c>
      <c r="D1390" s="12">
        <v>7499.2972229999996</v>
      </c>
      <c r="E1390">
        <f>COUNTIF($H$2:$H$2576,Tabla3[[#This Row],[Columna1]])</f>
        <v>0</v>
      </c>
      <c r="G1390" t="s">
        <v>2350</v>
      </c>
      <c r="H1390" t="s">
        <v>5809</v>
      </c>
    </row>
    <row r="1391" spans="1:8" hidden="1">
      <c r="A1391" s="11" t="s">
        <v>4274</v>
      </c>
      <c r="B1391">
        <f>COUNTIF($H$2:$H$2576,Tabla3[[#This Row],[Columna1]])</f>
        <v>0</v>
      </c>
      <c r="C1391" s="11" t="s">
        <v>668</v>
      </c>
      <c r="D1391" s="12">
        <v>11777.022081000001</v>
      </c>
      <c r="E1391">
        <f>COUNTIF($H$2:$H$2576,Tabla3[[#This Row],[Columna1]])</f>
        <v>0</v>
      </c>
      <c r="G1391" t="s">
        <v>2351</v>
      </c>
      <c r="H1391" t="s">
        <v>5810</v>
      </c>
    </row>
    <row r="1392" spans="1:8" hidden="1">
      <c r="A1392" s="11" t="s">
        <v>4275</v>
      </c>
      <c r="B1392">
        <f>COUNTIF($H$2:$H$2576,Tabla3[[#This Row],[Columna1]])</f>
        <v>0</v>
      </c>
      <c r="C1392" s="11" t="s">
        <v>669</v>
      </c>
      <c r="D1392" s="12">
        <v>18014.400533249998</v>
      </c>
      <c r="E1392">
        <f>COUNTIF($H$2:$H$2576,Tabla3[[#This Row],[Columna1]])</f>
        <v>0</v>
      </c>
      <c r="G1392" t="s">
        <v>2352</v>
      </c>
      <c r="H1392" t="s">
        <v>5811</v>
      </c>
    </row>
    <row r="1393" spans="1:8" hidden="1">
      <c r="A1393" s="11" t="s">
        <v>4276</v>
      </c>
      <c r="B1393">
        <f>COUNTIF($H$2:$H$2576,Tabla3[[#This Row],[Columna1]])</f>
        <v>0</v>
      </c>
      <c r="C1393" s="11" t="s">
        <v>670</v>
      </c>
      <c r="D1393" s="12">
        <v>29261.297958750001</v>
      </c>
      <c r="E1393">
        <f>COUNTIF($H$2:$H$2576,Tabla3[[#This Row],[Columna1]])</f>
        <v>0</v>
      </c>
      <c r="G1393" t="s">
        <v>2353</v>
      </c>
      <c r="H1393" t="s">
        <v>5812</v>
      </c>
    </row>
    <row r="1394" spans="1:8" hidden="1">
      <c r="A1394" s="11" t="s">
        <v>4277</v>
      </c>
      <c r="B1394">
        <f>COUNTIF($H$2:$H$2576,Tabla3[[#This Row],[Columna1]])</f>
        <v>0</v>
      </c>
      <c r="C1394" s="11" t="s">
        <v>671</v>
      </c>
      <c r="D1394" s="12">
        <v>44854.0657785</v>
      </c>
      <c r="E1394">
        <f>COUNTIF($H$2:$H$2576,Tabla3[[#This Row],[Columna1]])</f>
        <v>0</v>
      </c>
      <c r="G1394" t="s">
        <v>2354</v>
      </c>
      <c r="H1394" t="s">
        <v>5813</v>
      </c>
    </row>
    <row r="1395" spans="1:8" hidden="1">
      <c r="A1395" s="11" t="s">
        <v>4278</v>
      </c>
      <c r="B1395">
        <f>COUNTIF($H$2:$H$2576,Tabla3[[#This Row],[Columna1]])</f>
        <v>0</v>
      </c>
      <c r="C1395" s="11" t="s">
        <v>672</v>
      </c>
      <c r="D1395" s="12">
        <v>7499.2972229999996</v>
      </c>
      <c r="E1395">
        <f>COUNTIF($H$2:$H$2576,Tabla3[[#This Row],[Columna1]])</f>
        <v>0</v>
      </c>
      <c r="G1395" t="s">
        <v>2355</v>
      </c>
      <c r="H1395" t="s">
        <v>5814</v>
      </c>
    </row>
    <row r="1396" spans="1:8" hidden="1">
      <c r="A1396" s="11" t="s">
        <v>4279</v>
      </c>
      <c r="B1396">
        <f>COUNTIF($H$2:$H$2576,Tabla3[[#This Row],[Columna1]])</f>
        <v>0</v>
      </c>
      <c r="C1396" s="11" t="s">
        <v>673</v>
      </c>
      <c r="D1396" s="12">
        <v>11777.022081000001</v>
      </c>
      <c r="E1396">
        <f>COUNTIF($H$2:$H$2576,Tabla3[[#This Row],[Columna1]])</f>
        <v>0</v>
      </c>
      <c r="G1396" t="s">
        <v>2356</v>
      </c>
      <c r="H1396" t="s">
        <v>5815</v>
      </c>
    </row>
    <row r="1397" spans="1:8" hidden="1">
      <c r="A1397" s="11" t="s">
        <v>4280</v>
      </c>
      <c r="B1397">
        <f>COUNTIF($H$2:$H$2576,Tabla3[[#This Row],[Columna1]])</f>
        <v>0</v>
      </c>
      <c r="C1397" s="11" t="s">
        <v>674</v>
      </c>
      <c r="D1397" s="12">
        <v>18014.400533249998</v>
      </c>
      <c r="E1397">
        <f>COUNTIF($H$2:$H$2576,Tabla3[[#This Row],[Columna1]])</f>
        <v>0</v>
      </c>
      <c r="G1397" t="s">
        <v>2357</v>
      </c>
      <c r="H1397" t="s">
        <v>5816</v>
      </c>
    </row>
    <row r="1398" spans="1:8" hidden="1">
      <c r="A1398" s="11" t="s">
        <v>4281</v>
      </c>
      <c r="B1398">
        <f>COUNTIF($H$2:$H$2576,Tabla3[[#This Row],[Columna1]])</f>
        <v>0</v>
      </c>
      <c r="C1398" s="11" t="s">
        <v>675</v>
      </c>
      <c r="D1398" s="12">
        <v>29261.297958750001</v>
      </c>
      <c r="E1398">
        <f>COUNTIF($H$2:$H$2576,Tabla3[[#This Row],[Columna1]])</f>
        <v>0</v>
      </c>
      <c r="G1398" t="s">
        <v>2358</v>
      </c>
      <c r="H1398" t="s">
        <v>5817</v>
      </c>
    </row>
    <row r="1399" spans="1:8" hidden="1">
      <c r="A1399" s="11" t="s">
        <v>4282</v>
      </c>
      <c r="B1399">
        <f>COUNTIF($H$2:$H$2576,Tabla3[[#This Row],[Columna1]])</f>
        <v>0</v>
      </c>
      <c r="C1399" s="11" t="s">
        <v>676</v>
      </c>
      <c r="D1399" s="12">
        <v>44854.0657785</v>
      </c>
      <c r="E1399">
        <f>COUNTIF($H$2:$H$2576,Tabla3[[#This Row],[Columna1]])</f>
        <v>0</v>
      </c>
      <c r="G1399" t="s">
        <v>2359</v>
      </c>
      <c r="H1399" t="s">
        <v>5818</v>
      </c>
    </row>
    <row r="1400" spans="1:8" hidden="1">
      <c r="A1400" s="11"/>
      <c r="B1400">
        <f>COUNTIF($H$2:$H$2576,Tabla3[[#This Row],[Columna1]])</f>
        <v>0</v>
      </c>
      <c r="C1400" s="11"/>
      <c r="D1400" s="12">
        <v>0</v>
      </c>
      <c r="E1400">
        <f>COUNTIF($H$2:$H$2576,Tabla3[[#This Row],[Columna1]])</f>
        <v>0</v>
      </c>
      <c r="G1400" t="s">
        <v>2360</v>
      </c>
      <c r="H1400" t="s">
        <v>5819</v>
      </c>
    </row>
    <row r="1401" spans="1:8" hidden="1">
      <c r="A1401" s="11"/>
      <c r="B1401">
        <f>COUNTIF($H$2:$H$2576,Tabla3[[#This Row],[Columna1]])</f>
        <v>0</v>
      </c>
      <c r="C1401" s="11" t="s">
        <v>8129</v>
      </c>
      <c r="D1401" s="12">
        <v>0</v>
      </c>
      <c r="E1401">
        <f>COUNTIF($H$2:$H$2576,Tabla3[[#This Row],[Columna1]])</f>
        <v>0</v>
      </c>
      <c r="G1401" t="s">
        <v>2361</v>
      </c>
      <c r="H1401" t="s">
        <v>5820</v>
      </c>
    </row>
    <row r="1402" spans="1:8">
      <c r="A1402" s="11" t="s">
        <v>4283</v>
      </c>
      <c r="B1402">
        <f>COUNTIF($H$2:$H$2576,Tabla3[[#This Row],[Columna1]])</f>
        <v>1</v>
      </c>
      <c r="C1402" s="11" t="s">
        <v>680</v>
      </c>
      <c r="D1402" s="12">
        <v>1317.6570577500001</v>
      </c>
      <c r="E1402">
        <f>COUNTIF($H$2:$H$2576,Tabla3[[#This Row],[Columna1]])</f>
        <v>1</v>
      </c>
      <c r="G1402" t="s">
        <v>2362</v>
      </c>
      <c r="H1402" t="s">
        <v>5821</v>
      </c>
    </row>
    <row r="1403" spans="1:8" hidden="1">
      <c r="A1403" s="11"/>
      <c r="B1403">
        <f>COUNTIF($H$2:$H$2576,Tabla3[[#This Row],[Columna1]])</f>
        <v>0</v>
      </c>
      <c r="C1403" s="11"/>
      <c r="D1403" s="12">
        <v>0</v>
      </c>
      <c r="E1403">
        <f>COUNTIF($H$2:$H$2576,Tabla3[[#This Row],[Columna1]])</f>
        <v>0</v>
      </c>
      <c r="G1403" t="s">
        <v>2363</v>
      </c>
      <c r="H1403" t="s">
        <v>5822</v>
      </c>
    </row>
    <row r="1404" spans="1:8" hidden="1">
      <c r="A1404" s="11"/>
      <c r="B1404">
        <f>COUNTIF($H$2:$H$2576,Tabla3[[#This Row],[Columna1]])</f>
        <v>0</v>
      </c>
      <c r="C1404" s="11" t="s">
        <v>8130</v>
      </c>
      <c r="D1404" s="12">
        <v>0</v>
      </c>
      <c r="E1404">
        <f>COUNTIF($H$2:$H$2576,Tabla3[[#This Row],[Columna1]])</f>
        <v>0</v>
      </c>
      <c r="G1404" t="s">
        <v>2364</v>
      </c>
      <c r="H1404" t="s">
        <v>5823</v>
      </c>
    </row>
    <row r="1405" spans="1:8">
      <c r="A1405" s="11" t="s">
        <v>4284</v>
      </c>
      <c r="B1405">
        <f>COUNTIF($H$2:$H$2576,Tabla3[[#This Row],[Columna1]])</f>
        <v>1</v>
      </c>
      <c r="C1405" s="11" t="s">
        <v>681</v>
      </c>
      <c r="D1405" s="12">
        <v>493.71149025</v>
      </c>
      <c r="E1405">
        <f>COUNTIF($H$2:$H$2576,Tabla3[[#This Row],[Columna1]])</f>
        <v>1</v>
      </c>
      <c r="G1405" t="s">
        <v>2365</v>
      </c>
      <c r="H1405" t="s">
        <v>5824</v>
      </c>
    </row>
    <row r="1406" spans="1:8" hidden="1">
      <c r="A1406" s="11"/>
      <c r="B1406">
        <f>COUNTIF($H$2:$H$2576,Tabla3[[#This Row],[Columna1]])</f>
        <v>0</v>
      </c>
      <c r="C1406" s="11"/>
      <c r="D1406" s="12">
        <v>0</v>
      </c>
      <c r="E1406">
        <f>COUNTIF($H$2:$H$2576,Tabla3[[#This Row],[Columna1]])</f>
        <v>0</v>
      </c>
      <c r="G1406" t="s">
        <v>2366</v>
      </c>
      <c r="H1406" t="s">
        <v>5825</v>
      </c>
    </row>
    <row r="1407" spans="1:8" hidden="1">
      <c r="A1407" s="11"/>
      <c r="B1407">
        <f>COUNTIF($H$2:$H$2576,Tabla3[[#This Row],[Columna1]])</f>
        <v>0</v>
      </c>
      <c r="C1407" s="11" t="s">
        <v>8131</v>
      </c>
      <c r="D1407" s="12">
        <v>0</v>
      </c>
      <c r="E1407">
        <f>COUNTIF($H$2:$H$2576,Tabla3[[#This Row],[Columna1]])</f>
        <v>0</v>
      </c>
      <c r="G1407" t="s">
        <v>2367</v>
      </c>
      <c r="H1407" t="s">
        <v>5826</v>
      </c>
    </row>
    <row r="1408" spans="1:8">
      <c r="A1408" s="11" t="s">
        <v>4285</v>
      </c>
      <c r="B1408">
        <f>COUNTIF($H$2:$H$2576,Tabla3[[#This Row],[Columna1]])</f>
        <v>1</v>
      </c>
      <c r="C1408" s="11" t="s">
        <v>682</v>
      </c>
      <c r="D1408" s="12">
        <v>215.30755125000002</v>
      </c>
      <c r="E1408">
        <f>COUNTIF($H$2:$H$2576,Tabla3[[#This Row],[Columna1]])</f>
        <v>1</v>
      </c>
      <c r="G1408" t="s">
        <v>11206</v>
      </c>
      <c r="H1408" t="s">
        <v>11219</v>
      </c>
    </row>
    <row r="1409" spans="1:8">
      <c r="A1409" s="11" t="s">
        <v>4286</v>
      </c>
      <c r="B1409">
        <f>COUNTIF($H$2:$H$2576,Tabla3[[#This Row],[Columna1]])</f>
        <v>1</v>
      </c>
      <c r="C1409" s="11" t="s">
        <v>683</v>
      </c>
      <c r="D1409" s="12">
        <v>274.60360125</v>
      </c>
      <c r="E1409">
        <f>COUNTIF($H$2:$H$2576,Tabla3[[#This Row],[Columna1]])</f>
        <v>1</v>
      </c>
      <c r="G1409" t="s">
        <v>2389</v>
      </c>
      <c r="H1409" t="s">
        <v>5845</v>
      </c>
    </row>
    <row r="1410" spans="1:8">
      <c r="A1410" s="11" t="s">
        <v>4287</v>
      </c>
      <c r="B1410">
        <f>COUNTIF($H$2:$H$2576,Tabla3[[#This Row],[Columna1]])</f>
        <v>1</v>
      </c>
      <c r="C1410" s="11" t="s">
        <v>684</v>
      </c>
      <c r="D1410" s="12">
        <v>429.03387449999997</v>
      </c>
      <c r="E1410">
        <f>COUNTIF($H$2:$H$2576,Tabla3[[#This Row],[Columna1]])</f>
        <v>1</v>
      </c>
      <c r="G1410" t="s">
        <v>2391</v>
      </c>
      <c r="H1410" t="s">
        <v>5846</v>
      </c>
    </row>
    <row r="1411" spans="1:8">
      <c r="A1411" s="11" t="s">
        <v>4288</v>
      </c>
      <c r="B1411">
        <f>COUNTIF($H$2:$H$2576,Tabla3[[#This Row],[Columna1]])</f>
        <v>1</v>
      </c>
      <c r="C1411" s="11" t="s">
        <v>685</v>
      </c>
      <c r="D1411" s="12">
        <v>507.83473124999995</v>
      </c>
      <c r="E1411">
        <f>COUNTIF($H$2:$H$2576,Tabla3[[#This Row],[Columna1]])</f>
        <v>1</v>
      </c>
      <c r="G1411" t="s">
        <v>2393</v>
      </c>
      <c r="H1411" t="s">
        <v>5847</v>
      </c>
    </row>
    <row r="1412" spans="1:8" hidden="1">
      <c r="A1412" s="11"/>
      <c r="B1412">
        <f>COUNTIF($H$2:$H$2576,Tabla3[[#This Row],[Columna1]])</f>
        <v>0</v>
      </c>
      <c r="C1412" s="11"/>
      <c r="D1412" s="12">
        <v>0</v>
      </c>
      <c r="E1412">
        <f>COUNTIF($H$2:$H$2576,Tabla3[[#This Row],[Columna1]])</f>
        <v>0</v>
      </c>
      <c r="G1412" t="s">
        <v>2395</v>
      </c>
      <c r="H1412" t="s">
        <v>5848</v>
      </c>
    </row>
    <row r="1413" spans="1:8" hidden="1">
      <c r="A1413" s="11"/>
      <c r="B1413">
        <f>COUNTIF($H$2:$H$2576,Tabla3[[#This Row],[Columna1]])</f>
        <v>0</v>
      </c>
      <c r="C1413" s="11" t="s">
        <v>8132</v>
      </c>
      <c r="D1413" s="12">
        <v>0</v>
      </c>
      <c r="E1413">
        <f>COUNTIF($H$2:$H$2576,Tabla3[[#This Row],[Columna1]])</f>
        <v>0</v>
      </c>
      <c r="G1413" t="s">
        <v>2396</v>
      </c>
      <c r="H1413" t="s">
        <v>5849</v>
      </c>
    </row>
    <row r="1414" spans="1:8">
      <c r="A1414" s="11" t="s">
        <v>4289</v>
      </c>
      <c r="B1414">
        <f>COUNTIF($H$2:$H$2576,Tabla3[[#This Row],[Columna1]])</f>
        <v>1</v>
      </c>
      <c r="C1414" s="11" t="s">
        <v>686</v>
      </c>
      <c r="D1414" s="12">
        <v>293.20099875</v>
      </c>
      <c r="E1414">
        <f>COUNTIF($H$2:$H$2576,Tabla3[[#This Row],[Columna1]])</f>
        <v>1</v>
      </c>
      <c r="G1414" t="s">
        <v>11139</v>
      </c>
      <c r="H1414" t="s">
        <v>5872</v>
      </c>
    </row>
    <row r="1415" spans="1:8" hidden="1">
      <c r="A1415" s="11"/>
      <c r="B1415">
        <f>COUNTIF($H$2:$H$2576,Tabla3[[#This Row],[Columna1]])</f>
        <v>0</v>
      </c>
      <c r="C1415" s="11"/>
      <c r="D1415" s="12">
        <v>0</v>
      </c>
      <c r="E1415">
        <f>COUNTIF($H$2:$H$2576,Tabla3[[#This Row],[Columna1]])</f>
        <v>0</v>
      </c>
      <c r="G1415" s="2" t="s">
        <v>11140</v>
      </c>
      <c r="H1415" s="2" t="s">
        <v>5873</v>
      </c>
    </row>
    <row r="1416" spans="1:8" hidden="1">
      <c r="A1416" s="11"/>
      <c r="B1416">
        <f>COUNTIF($H$2:$H$2576,Tabla3[[#This Row],[Columna1]])</f>
        <v>0</v>
      </c>
      <c r="C1416" s="11" t="s">
        <v>8133</v>
      </c>
      <c r="D1416" s="12">
        <v>0</v>
      </c>
      <c r="E1416">
        <f>COUNTIF($H$2:$H$2576,Tabla3[[#This Row],[Columna1]])</f>
        <v>0</v>
      </c>
      <c r="G1416" s="2" t="s">
        <v>2432</v>
      </c>
      <c r="H1416" s="2" t="s">
        <v>5881</v>
      </c>
    </row>
    <row r="1417" spans="1:8" hidden="1">
      <c r="A1417" s="11" t="s">
        <v>4290</v>
      </c>
      <c r="B1417">
        <f>COUNTIF($H$2:$H$2576,Tabla3[[#This Row],[Columna1]])</f>
        <v>0</v>
      </c>
      <c r="C1417" s="11" t="s">
        <v>687</v>
      </c>
      <c r="D1417" s="12">
        <v>1955.8173194999999</v>
      </c>
      <c r="E1417">
        <f>COUNTIF($H$2:$H$2576,Tabla3[[#This Row],[Columna1]])</f>
        <v>0</v>
      </c>
      <c r="G1417" s="2" t="s">
        <v>2433</v>
      </c>
      <c r="H1417" s="2" t="s">
        <v>5882</v>
      </c>
    </row>
    <row r="1418" spans="1:8" hidden="1">
      <c r="A1418" s="11" t="s">
        <v>4291</v>
      </c>
      <c r="B1418">
        <f>COUNTIF($H$2:$H$2576,Tabla3[[#This Row],[Columna1]])</f>
        <v>0</v>
      </c>
      <c r="C1418" s="11" t="s">
        <v>688</v>
      </c>
      <c r="D1418" s="12">
        <v>2205.3279104999997</v>
      </c>
      <c r="E1418">
        <f>COUNTIF($H$2:$H$2576,Tabla3[[#This Row],[Columna1]])</f>
        <v>0</v>
      </c>
      <c r="G1418" s="2" t="s">
        <v>2434</v>
      </c>
      <c r="H1418" s="2" t="s">
        <v>5883</v>
      </c>
    </row>
    <row r="1419" spans="1:8">
      <c r="A1419" s="11" t="s">
        <v>4292</v>
      </c>
      <c r="B1419">
        <f>COUNTIF($H$2:$H$2576,Tabla3[[#This Row],[Columna1]])</f>
        <v>1</v>
      </c>
      <c r="C1419" s="11" t="s">
        <v>689</v>
      </c>
      <c r="D1419" s="12">
        <v>2370.1170239999997</v>
      </c>
      <c r="E1419">
        <f>COUNTIF($H$2:$H$2576,Tabla3[[#This Row],[Columna1]])</f>
        <v>1</v>
      </c>
      <c r="G1419" s="2" t="s">
        <v>10887</v>
      </c>
      <c r="H1419" s="2" t="s">
        <v>5884</v>
      </c>
    </row>
    <row r="1420" spans="1:8" hidden="1">
      <c r="A1420" s="11"/>
      <c r="B1420">
        <f>COUNTIF($H$2:$H$2576,Tabla3[[#This Row],[Columna1]])</f>
        <v>0</v>
      </c>
      <c r="C1420" s="11"/>
      <c r="D1420" s="12">
        <v>0</v>
      </c>
      <c r="E1420">
        <f>COUNTIF($H$2:$H$2576,Tabla3[[#This Row],[Columna1]])</f>
        <v>0</v>
      </c>
      <c r="G1420" s="2" t="s">
        <v>2436</v>
      </c>
      <c r="H1420" s="2" t="s">
        <v>5885</v>
      </c>
    </row>
    <row r="1421" spans="1:8" hidden="1">
      <c r="A1421" s="11"/>
      <c r="B1421">
        <f>COUNTIF($H$2:$H$2576,Tabla3[[#This Row],[Columna1]])</f>
        <v>0</v>
      </c>
      <c r="C1421" s="11" t="s">
        <v>8134</v>
      </c>
      <c r="D1421" s="12">
        <v>0</v>
      </c>
      <c r="E1421">
        <f>COUNTIF($H$2:$H$2576,Tabla3[[#This Row],[Columna1]])</f>
        <v>0</v>
      </c>
      <c r="G1421" s="2" t="s">
        <v>2437</v>
      </c>
      <c r="H1421" s="2" t="s">
        <v>5886</v>
      </c>
    </row>
    <row r="1422" spans="1:8" hidden="1">
      <c r="A1422" s="11" t="s">
        <v>4293</v>
      </c>
      <c r="B1422">
        <f>COUNTIF($H$2:$H$2576,Tabla3[[#This Row],[Columna1]])</f>
        <v>0</v>
      </c>
      <c r="C1422" s="11" t="s">
        <v>690</v>
      </c>
      <c r="D1422" s="12">
        <v>168.58046699999997</v>
      </c>
      <c r="E1422">
        <f>COUNTIF($H$2:$H$2576,Tabla3[[#This Row],[Columna1]])</f>
        <v>0</v>
      </c>
      <c r="G1422" s="2" t="s">
        <v>2438</v>
      </c>
      <c r="H1422" s="2" t="s">
        <v>5887</v>
      </c>
    </row>
    <row r="1423" spans="1:8" hidden="1">
      <c r="A1423" s="11" t="s">
        <v>4294</v>
      </c>
      <c r="B1423">
        <f>COUNTIF($H$2:$H$2576,Tabla3[[#This Row],[Columna1]])</f>
        <v>0</v>
      </c>
      <c r="C1423" s="11" t="s">
        <v>691</v>
      </c>
      <c r="D1423" s="12">
        <v>208.46155274999998</v>
      </c>
      <c r="E1423">
        <f>COUNTIF($H$2:$H$2576,Tabla3[[#This Row],[Columna1]])</f>
        <v>0</v>
      </c>
      <c r="G1423" s="2" t="s">
        <v>11189</v>
      </c>
      <c r="H1423" s="2" t="s">
        <v>5888</v>
      </c>
    </row>
    <row r="1424" spans="1:8" hidden="1">
      <c r="A1424" s="11"/>
      <c r="B1424">
        <f>COUNTIF($H$2:$H$2576,Tabla3[[#This Row],[Columna1]])</f>
        <v>0</v>
      </c>
      <c r="C1424" s="11"/>
      <c r="D1424" s="12">
        <v>0</v>
      </c>
      <c r="E1424">
        <f>COUNTIF($H$2:$H$2576,Tabla3[[#This Row],[Columna1]])</f>
        <v>0</v>
      </c>
      <c r="G1424" s="2" t="s">
        <v>11207</v>
      </c>
      <c r="H1424" s="2" t="s">
        <v>5889</v>
      </c>
    </row>
    <row r="1425" spans="1:8" hidden="1">
      <c r="A1425" s="11"/>
      <c r="B1425">
        <f>COUNTIF($H$2:$H$2576,Tabla3[[#This Row],[Columna1]])</f>
        <v>0</v>
      </c>
      <c r="C1425" s="11" t="s">
        <v>8135</v>
      </c>
      <c r="D1425" s="12">
        <v>0</v>
      </c>
      <c r="E1425">
        <f>COUNTIF($H$2:$H$2576,Tabla3[[#This Row],[Columna1]])</f>
        <v>0</v>
      </c>
      <c r="G1425" s="2" t="s">
        <v>2441</v>
      </c>
      <c r="H1425" s="2" t="s">
        <v>5890</v>
      </c>
    </row>
    <row r="1426" spans="1:8">
      <c r="A1426" s="11" t="s">
        <v>4295</v>
      </c>
      <c r="B1426">
        <f>COUNTIF($H$2:$H$2576,Tabla3[[#This Row],[Columna1]])</f>
        <v>1</v>
      </c>
      <c r="C1426" s="11" t="s">
        <v>692</v>
      </c>
      <c r="D1426" s="12">
        <v>592.96050000000002</v>
      </c>
      <c r="E1426">
        <f>COUNTIF($H$2:$H$2576,Tabla3[[#This Row],[Columna1]])</f>
        <v>1</v>
      </c>
      <c r="G1426" s="2" t="s">
        <v>2442</v>
      </c>
      <c r="H1426" s="2" t="s">
        <v>5891</v>
      </c>
    </row>
    <row r="1427" spans="1:8" hidden="1">
      <c r="A1427" s="11" t="s">
        <v>4296</v>
      </c>
      <c r="B1427">
        <f>COUNTIF($H$2:$H$2576,Tabla3[[#This Row],[Columna1]])</f>
        <v>0</v>
      </c>
      <c r="C1427" s="11" t="s">
        <v>693</v>
      </c>
      <c r="D1427" s="12">
        <v>309.2558535</v>
      </c>
      <c r="E1427">
        <f>COUNTIF($H$2:$H$2576,Tabla3[[#This Row],[Columna1]])</f>
        <v>0</v>
      </c>
      <c r="G1427" s="2" t="s">
        <v>2443</v>
      </c>
      <c r="H1427" s="2" t="s">
        <v>5892</v>
      </c>
    </row>
    <row r="1428" spans="1:8">
      <c r="A1428" s="11" t="s">
        <v>4297</v>
      </c>
      <c r="B1428">
        <f>COUNTIF($H$2:$H$2576,Tabla3[[#This Row],[Columna1]])</f>
        <v>1</v>
      </c>
      <c r="C1428" s="11" t="s">
        <v>694</v>
      </c>
      <c r="D1428" s="12">
        <v>389.22466274999999</v>
      </c>
      <c r="E1428">
        <f>COUNTIF($H$2:$H$2576,Tabla3[[#This Row],[Columna1]])</f>
        <v>1</v>
      </c>
      <c r="G1428" s="2" t="s">
        <v>2444</v>
      </c>
      <c r="H1428" s="2" t="s">
        <v>5893</v>
      </c>
    </row>
    <row r="1429" spans="1:8">
      <c r="A1429" s="11" t="s">
        <v>4298</v>
      </c>
      <c r="B1429">
        <f>COUNTIF($H$2:$H$2576,Tabla3[[#This Row],[Columna1]])</f>
        <v>1</v>
      </c>
      <c r="C1429" s="11" t="s">
        <v>695</v>
      </c>
      <c r="D1429" s="12">
        <v>176.89988249999999</v>
      </c>
      <c r="E1429">
        <f>COUNTIF($H$2:$H$2576,Tabla3[[#This Row],[Columna1]])</f>
        <v>1</v>
      </c>
      <c r="G1429" s="6" t="s">
        <v>2445</v>
      </c>
      <c r="H1429" s="6" t="s">
        <v>5894</v>
      </c>
    </row>
    <row r="1430" spans="1:8" hidden="1">
      <c r="A1430" s="11"/>
      <c r="B1430">
        <f>COUNTIF($H$2:$H$2576,Tabla3[[#This Row],[Columna1]])</f>
        <v>0</v>
      </c>
      <c r="C1430" s="11"/>
      <c r="D1430" s="12">
        <v>0</v>
      </c>
      <c r="E1430">
        <f>COUNTIF($H$2:$H$2576,Tabla3[[#This Row],[Columna1]])</f>
        <v>0</v>
      </c>
      <c r="G1430" s="6" t="s">
        <v>2446</v>
      </c>
      <c r="H1430" s="6" t="s">
        <v>5895</v>
      </c>
    </row>
    <row r="1431" spans="1:8" hidden="1">
      <c r="A1431" s="11"/>
      <c r="B1431">
        <f>COUNTIF($H$2:$H$2576,Tabla3[[#This Row],[Columna1]])</f>
        <v>0</v>
      </c>
      <c r="C1431" s="11" t="s">
        <v>8136</v>
      </c>
      <c r="D1431" s="12">
        <v>0</v>
      </c>
      <c r="E1431">
        <f>COUNTIF($H$2:$H$2576,Tabla3[[#This Row],[Columna1]])</f>
        <v>0</v>
      </c>
      <c r="G1431" s="6" t="s">
        <v>10888</v>
      </c>
      <c r="H1431" s="6" t="s">
        <v>5896</v>
      </c>
    </row>
    <row r="1432" spans="1:8" hidden="1">
      <c r="A1432" s="11" t="s">
        <v>4299</v>
      </c>
      <c r="B1432">
        <f>COUNTIF($H$2:$H$2576,Tabla3[[#This Row],[Columna1]])</f>
        <v>0</v>
      </c>
      <c r="C1432" s="11" t="s">
        <v>696</v>
      </c>
      <c r="D1432" s="12">
        <v>214.75052775</v>
      </c>
      <c r="E1432">
        <f>COUNTIF($H$2:$H$2576,Tabla3[[#This Row],[Columna1]])</f>
        <v>0</v>
      </c>
      <c r="G1432" s="6" t="s">
        <v>2448</v>
      </c>
      <c r="H1432" s="6" t="s">
        <v>5897</v>
      </c>
    </row>
    <row r="1433" spans="1:8" hidden="1">
      <c r="A1433" s="11" t="s">
        <v>4300</v>
      </c>
      <c r="B1433">
        <f>COUNTIF($H$2:$H$2576,Tabla3[[#This Row],[Columna1]])</f>
        <v>0</v>
      </c>
      <c r="C1433" s="11" t="s">
        <v>697</v>
      </c>
      <c r="D1433" s="12">
        <v>260.48934450000002</v>
      </c>
      <c r="E1433">
        <f>COUNTIF($H$2:$H$2576,Tabla3[[#This Row],[Columna1]])</f>
        <v>0</v>
      </c>
      <c r="G1433" s="6" t="s">
        <v>2449</v>
      </c>
      <c r="H1433" s="6" t="s">
        <v>5898</v>
      </c>
    </row>
    <row r="1434" spans="1:8" hidden="1">
      <c r="A1434" s="11" t="s">
        <v>4301</v>
      </c>
      <c r="B1434">
        <f>COUNTIF($H$2:$H$2576,Tabla3[[#This Row],[Columna1]])</f>
        <v>0</v>
      </c>
      <c r="C1434" s="11" t="s">
        <v>698</v>
      </c>
      <c r="D1434" s="12">
        <v>325.60718849999995</v>
      </c>
      <c r="E1434">
        <f>COUNTIF($H$2:$H$2576,Tabla3[[#This Row],[Columna1]])</f>
        <v>0</v>
      </c>
      <c r="G1434" s="6" t="s">
        <v>2450</v>
      </c>
      <c r="H1434" s="6" t="s">
        <v>5899</v>
      </c>
    </row>
    <row r="1435" spans="1:8" hidden="1">
      <c r="A1435" s="11" t="s">
        <v>4302</v>
      </c>
      <c r="B1435">
        <f>COUNTIF($H$2:$H$2576,Tabla3[[#This Row],[Columna1]])</f>
        <v>0</v>
      </c>
      <c r="C1435" s="11" t="s">
        <v>699</v>
      </c>
      <c r="D1435" s="12">
        <v>357.04307925000001</v>
      </c>
      <c r="E1435">
        <f>COUNTIF($H$2:$H$2576,Tabla3[[#This Row],[Columna1]])</f>
        <v>0</v>
      </c>
      <c r="G1435" s="6" t="s">
        <v>2451</v>
      </c>
      <c r="H1435" s="6" t="s">
        <v>5900</v>
      </c>
    </row>
    <row r="1436" spans="1:8" hidden="1">
      <c r="A1436" s="11"/>
      <c r="B1436">
        <f>COUNTIF($H$2:$H$2576,Tabla3[[#This Row],[Columna1]])</f>
        <v>0</v>
      </c>
      <c r="C1436" s="11"/>
      <c r="D1436" s="12">
        <v>0</v>
      </c>
      <c r="E1436">
        <f>COUNTIF($H$2:$H$2576,Tabla3[[#This Row],[Columna1]])</f>
        <v>0</v>
      </c>
      <c r="G1436" s="6" t="s">
        <v>2452</v>
      </c>
      <c r="H1436" s="6" t="s">
        <v>5901</v>
      </c>
    </row>
    <row r="1437" spans="1:8" hidden="1">
      <c r="A1437" s="11"/>
      <c r="B1437">
        <f>COUNTIF($H$2:$H$2576,Tabla3[[#This Row],[Columna1]])</f>
        <v>0</v>
      </c>
      <c r="C1437" s="11" t="s">
        <v>8137</v>
      </c>
      <c r="D1437" s="12">
        <v>0</v>
      </c>
      <c r="E1437">
        <f>COUNTIF($H$2:$H$2576,Tabla3[[#This Row],[Columna1]])</f>
        <v>0</v>
      </c>
      <c r="G1437" s="6" t="s">
        <v>2453</v>
      </c>
      <c r="H1437" s="6" t="s">
        <v>5902</v>
      </c>
    </row>
    <row r="1438" spans="1:8">
      <c r="A1438" s="11" t="s">
        <v>4303</v>
      </c>
      <c r="B1438">
        <f>COUNTIF($H$2:$H$2576,Tabla3[[#This Row],[Columna1]])</f>
        <v>1</v>
      </c>
      <c r="C1438" s="11" t="s">
        <v>700</v>
      </c>
      <c r="D1438" s="12">
        <v>620.82065924999995</v>
      </c>
      <c r="E1438">
        <f>COUNTIF($H$2:$H$2576,Tabla3[[#This Row],[Columna1]])</f>
        <v>1</v>
      </c>
      <c r="G1438" s="6" t="s">
        <v>2454</v>
      </c>
      <c r="H1438" s="6" t="s">
        <v>5903</v>
      </c>
    </row>
    <row r="1439" spans="1:8">
      <c r="A1439" s="11" t="s">
        <v>4304</v>
      </c>
      <c r="B1439">
        <f>COUNTIF($H$2:$H$2576,Tabla3[[#This Row],[Columna1]])</f>
        <v>1</v>
      </c>
      <c r="C1439" s="11" t="s">
        <v>701</v>
      </c>
      <c r="D1439" s="12">
        <v>653.72996699999999</v>
      </c>
      <c r="E1439">
        <f>COUNTIF($H$2:$H$2576,Tabla3[[#This Row],[Columna1]])</f>
        <v>1</v>
      </c>
      <c r="G1439" s="6" t="s">
        <v>11190</v>
      </c>
      <c r="H1439" s="6" t="s">
        <v>5904</v>
      </c>
    </row>
    <row r="1440" spans="1:8">
      <c r="A1440" s="11" t="s">
        <v>4305</v>
      </c>
      <c r="B1440">
        <f>COUNTIF($H$2:$H$2576,Tabla3[[#This Row],[Columna1]])</f>
        <v>1</v>
      </c>
      <c r="C1440" s="11" t="s">
        <v>702</v>
      </c>
      <c r="D1440" s="12">
        <v>704.21246774999997</v>
      </c>
      <c r="E1440">
        <f>COUNTIF($H$2:$H$2576,Tabla3[[#This Row],[Columna1]])</f>
        <v>1</v>
      </c>
      <c r="G1440" s="8" t="s">
        <v>2459</v>
      </c>
      <c r="H1440" s="8" t="s">
        <v>5906</v>
      </c>
    </row>
    <row r="1441" spans="1:8" hidden="1">
      <c r="A1441" s="11"/>
      <c r="B1441">
        <f>COUNTIF($H$2:$H$2576,Tabla3[[#This Row],[Columna1]])</f>
        <v>0</v>
      </c>
      <c r="C1441" s="11"/>
      <c r="D1441" s="12">
        <v>0</v>
      </c>
      <c r="E1441">
        <f>COUNTIF($H$2:$H$2576,Tabla3[[#This Row],[Columna1]])</f>
        <v>0</v>
      </c>
      <c r="G1441" s="8" t="s">
        <v>2461</v>
      </c>
      <c r="H1441" s="8" t="s">
        <v>5907</v>
      </c>
    </row>
    <row r="1442" spans="1:8" hidden="1">
      <c r="A1442" s="11"/>
      <c r="B1442">
        <f>COUNTIF($H$2:$H$2576,Tabla3[[#This Row],[Columna1]])</f>
        <v>0</v>
      </c>
      <c r="C1442" s="11" t="s">
        <v>8138</v>
      </c>
      <c r="D1442" s="12">
        <v>0</v>
      </c>
      <c r="E1442">
        <f>COUNTIF($H$2:$H$2576,Tabla3[[#This Row],[Columna1]])</f>
        <v>0</v>
      </c>
      <c r="G1442" s="8" t="s">
        <v>2462</v>
      </c>
      <c r="H1442" s="8" t="s">
        <v>5908</v>
      </c>
    </row>
    <row r="1443" spans="1:8">
      <c r="A1443" s="11" t="s">
        <v>4306</v>
      </c>
      <c r="B1443">
        <f>COUNTIF($H$2:$H$2576,Tabla3[[#This Row],[Columna1]])</f>
        <v>1</v>
      </c>
      <c r="C1443" s="11" t="s">
        <v>703</v>
      </c>
      <c r="D1443" s="12">
        <v>230.83233525000003</v>
      </c>
      <c r="E1443">
        <f>COUNTIF($H$2:$H$2576,Tabla3[[#This Row],[Columna1]])</f>
        <v>1</v>
      </c>
      <c r="G1443" s="8" t="s">
        <v>2463</v>
      </c>
      <c r="H1443" s="8" t="s">
        <v>5909</v>
      </c>
    </row>
    <row r="1444" spans="1:8">
      <c r="A1444" s="11" t="s">
        <v>4307</v>
      </c>
      <c r="B1444">
        <f>COUNTIF($H$2:$H$2576,Tabla3[[#This Row],[Columna1]])</f>
        <v>1</v>
      </c>
      <c r="C1444" s="11" t="s">
        <v>704</v>
      </c>
      <c r="D1444" s="12">
        <v>247.72272525</v>
      </c>
      <c r="E1444">
        <f>COUNTIF($H$2:$H$2576,Tabla3[[#This Row],[Columna1]])</f>
        <v>1</v>
      </c>
      <c r="G1444" s="2" t="s">
        <v>2464</v>
      </c>
      <c r="H1444" s="2" t="s">
        <v>5910</v>
      </c>
    </row>
    <row r="1445" spans="1:8">
      <c r="A1445" s="11" t="s">
        <v>4308</v>
      </c>
      <c r="B1445">
        <f>COUNTIF($H$2:$H$2576,Tabla3[[#This Row],[Columna1]])</f>
        <v>1</v>
      </c>
      <c r="C1445" s="11" t="s">
        <v>705</v>
      </c>
      <c r="D1445" s="12">
        <v>288.56512574999999</v>
      </c>
      <c r="E1445">
        <f>COUNTIF($H$2:$H$2576,Tabla3[[#This Row],[Columna1]])</f>
        <v>1</v>
      </c>
      <c r="G1445" s="2" t="s">
        <v>2465</v>
      </c>
      <c r="H1445" s="2" t="s">
        <v>5911</v>
      </c>
    </row>
    <row r="1446" spans="1:8">
      <c r="A1446" s="11" t="s">
        <v>4309</v>
      </c>
      <c r="B1446">
        <f>COUNTIF($H$2:$H$2576,Tabla3[[#This Row],[Columna1]])</f>
        <v>1</v>
      </c>
      <c r="C1446" s="11" t="s">
        <v>706</v>
      </c>
      <c r="D1446" s="12">
        <v>339.22731149999998</v>
      </c>
      <c r="E1446">
        <f>COUNTIF($H$2:$H$2576,Tabla3[[#This Row],[Columna1]])</f>
        <v>1</v>
      </c>
      <c r="G1446" t="s">
        <v>2466</v>
      </c>
      <c r="H1446" t="s">
        <v>5912</v>
      </c>
    </row>
    <row r="1447" spans="1:8" hidden="1">
      <c r="A1447" s="11"/>
      <c r="B1447">
        <f>COUNTIF($H$2:$H$2576,Tabla3[[#This Row],[Columna1]])</f>
        <v>0</v>
      </c>
      <c r="C1447" s="11"/>
      <c r="D1447" s="12">
        <v>0</v>
      </c>
      <c r="E1447">
        <f>COUNTIF($H$2:$H$2576,Tabla3[[#This Row],[Columna1]])</f>
        <v>0</v>
      </c>
      <c r="G1447" t="s">
        <v>2467</v>
      </c>
      <c r="H1447" t="s">
        <v>5913</v>
      </c>
    </row>
    <row r="1448" spans="1:8" hidden="1">
      <c r="A1448" s="11"/>
      <c r="B1448">
        <f>COUNTIF($H$2:$H$2576,Tabla3[[#This Row],[Columna1]])</f>
        <v>0</v>
      </c>
      <c r="C1448" s="11" t="s">
        <v>8139</v>
      </c>
      <c r="D1448" s="12">
        <v>0</v>
      </c>
      <c r="E1448">
        <f>COUNTIF($H$2:$H$2576,Tabla3[[#This Row],[Columna1]])</f>
        <v>0</v>
      </c>
      <c r="G1448" t="s">
        <v>2470</v>
      </c>
      <c r="H1448" t="s">
        <v>5915</v>
      </c>
    </row>
    <row r="1449" spans="1:8" hidden="1">
      <c r="A1449" s="11" t="s">
        <v>4310</v>
      </c>
      <c r="B1449">
        <f>COUNTIF($H$2:$H$2576,Tabla3[[#This Row],[Columna1]])</f>
        <v>0</v>
      </c>
      <c r="C1449" s="11" t="s">
        <v>709</v>
      </c>
      <c r="D1449" s="12">
        <v>275.40319950000003</v>
      </c>
      <c r="E1449">
        <f>COUNTIF($H$2:$H$2576,Tabla3[[#This Row],[Columna1]])</f>
        <v>0</v>
      </c>
      <c r="G1449" t="s">
        <v>2471</v>
      </c>
      <c r="H1449" t="s">
        <v>5916</v>
      </c>
    </row>
    <row r="1450" spans="1:8" hidden="1">
      <c r="A1450" s="11" t="s">
        <v>4311</v>
      </c>
      <c r="B1450">
        <f>COUNTIF($H$2:$H$2576,Tabla3[[#This Row],[Columna1]])</f>
        <v>0</v>
      </c>
      <c r="C1450" s="11" t="s">
        <v>710</v>
      </c>
      <c r="D1450" s="12">
        <v>332.83950974999999</v>
      </c>
      <c r="E1450">
        <f>COUNTIF($H$2:$H$2576,Tabla3[[#This Row],[Columna1]])</f>
        <v>0</v>
      </c>
      <c r="G1450" t="s">
        <v>2472</v>
      </c>
      <c r="H1450" t="s">
        <v>5917</v>
      </c>
    </row>
    <row r="1451" spans="1:8" hidden="1">
      <c r="A1451" s="11" t="s">
        <v>4312</v>
      </c>
      <c r="B1451">
        <f>COUNTIF($H$2:$H$2576,Tabla3[[#This Row],[Columna1]])</f>
        <v>0</v>
      </c>
      <c r="C1451" s="11" t="s">
        <v>711</v>
      </c>
      <c r="D1451" s="12">
        <v>373.09793399999995</v>
      </c>
      <c r="E1451">
        <f>COUNTIF($H$2:$H$2576,Tabla3[[#This Row],[Columna1]])</f>
        <v>0</v>
      </c>
      <c r="G1451" t="s">
        <v>2473</v>
      </c>
      <c r="H1451" t="s">
        <v>5918</v>
      </c>
    </row>
    <row r="1452" spans="1:8" hidden="1">
      <c r="A1452" s="11" t="s">
        <v>4313</v>
      </c>
      <c r="B1452">
        <f>COUNTIF($H$2:$H$2576,Tabla3[[#This Row],[Columna1]])</f>
        <v>0</v>
      </c>
      <c r="C1452" s="11" t="s">
        <v>712</v>
      </c>
      <c r="D1452" s="12">
        <v>437.89234499999998</v>
      </c>
      <c r="E1452">
        <f>COUNTIF($H$2:$H$2576,Tabla3[[#This Row],[Columna1]])</f>
        <v>0</v>
      </c>
      <c r="G1452" t="s">
        <v>2474</v>
      </c>
      <c r="H1452" t="s">
        <v>5919</v>
      </c>
    </row>
    <row r="1453" spans="1:8" hidden="1">
      <c r="A1453" s="11"/>
      <c r="B1453">
        <f>COUNTIF($H$2:$H$2576,Tabla3[[#This Row],[Columna1]])</f>
        <v>0</v>
      </c>
      <c r="C1453" s="11"/>
      <c r="D1453" s="12">
        <v>0</v>
      </c>
      <c r="E1453">
        <f>COUNTIF($H$2:$H$2576,Tabla3[[#This Row],[Columna1]])</f>
        <v>0</v>
      </c>
      <c r="G1453" t="s">
        <v>2481</v>
      </c>
      <c r="H1453" t="s">
        <v>5923</v>
      </c>
    </row>
    <row r="1454" spans="1:8" hidden="1">
      <c r="A1454" s="11"/>
      <c r="B1454">
        <f>COUNTIF($H$2:$H$2576,Tabla3[[#This Row],[Columna1]])</f>
        <v>0</v>
      </c>
      <c r="C1454" s="11" t="s">
        <v>8140</v>
      </c>
      <c r="D1454" s="12">
        <v>0</v>
      </c>
      <c r="E1454">
        <f>COUNTIF($H$2:$H$2576,Tabla3[[#This Row],[Columna1]])</f>
        <v>0</v>
      </c>
      <c r="G1454" t="s">
        <v>2482</v>
      </c>
      <c r="H1454" t="s">
        <v>5924</v>
      </c>
    </row>
    <row r="1455" spans="1:8" hidden="1">
      <c r="A1455" s="11" t="s">
        <v>4314</v>
      </c>
      <c r="B1455">
        <f>COUNTIF($H$2:$H$2576,Tabla3[[#This Row],[Columna1]])</f>
        <v>0</v>
      </c>
      <c r="C1455" s="11" t="s">
        <v>713</v>
      </c>
      <c r="D1455" s="12">
        <v>180.55647224999998</v>
      </c>
      <c r="E1455">
        <f>COUNTIF($H$2:$H$2576,Tabla3[[#This Row],[Columna1]])</f>
        <v>0</v>
      </c>
      <c r="G1455" t="s">
        <v>2483</v>
      </c>
      <c r="H1455" t="s">
        <v>5925</v>
      </c>
    </row>
    <row r="1456" spans="1:8" hidden="1">
      <c r="A1456" s="11" t="s">
        <v>4315</v>
      </c>
      <c r="B1456">
        <f>COUNTIF($H$2:$H$2576,Tabla3[[#This Row],[Columna1]])</f>
        <v>0</v>
      </c>
      <c r="C1456" s="11" t="s">
        <v>714</v>
      </c>
      <c r="D1456" s="12">
        <v>198.67770449999998</v>
      </c>
      <c r="E1456">
        <f>COUNTIF($H$2:$H$2576,Tabla3[[#This Row],[Columna1]])</f>
        <v>0</v>
      </c>
      <c r="G1456" t="s">
        <v>2484</v>
      </c>
      <c r="H1456" t="s">
        <v>5926</v>
      </c>
    </row>
    <row r="1457" spans="1:8" hidden="1">
      <c r="A1457" s="11" t="s">
        <v>4316</v>
      </c>
      <c r="B1457">
        <f>COUNTIF($H$2:$H$2576,Tabla3[[#This Row],[Columna1]])</f>
        <v>0</v>
      </c>
      <c r="C1457" s="11" t="s">
        <v>715</v>
      </c>
      <c r="D1457" s="12">
        <v>220.48247924999998</v>
      </c>
      <c r="E1457">
        <f>COUNTIF($H$2:$H$2576,Tabla3[[#This Row],[Columna1]])</f>
        <v>0</v>
      </c>
      <c r="G1457" t="s">
        <v>2485</v>
      </c>
      <c r="H1457" t="s">
        <v>5927</v>
      </c>
    </row>
    <row r="1458" spans="1:8" hidden="1">
      <c r="A1458" s="11" t="s">
        <v>4317</v>
      </c>
      <c r="B1458">
        <f>COUNTIF($H$2:$H$2576,Tabla3[[#This Row],[Columna1]])</f>
        <v>0</v>
      </c>
      <c r="C1458" s="11" t="s">
        <v>716</v>
      </c>
      <c r="D1458" s="12">
        <v>225.87302924999997</v>
      </c>
      <c r="E1458">
        <f>COUNTIF($H$2:$H$2576,Tabla3[[#This Row],[Columna1]])</f>
        <v>0</v>
      </c>
      <c r="G1458" t="s">
        <v>2486</v>
      </c>
      <c r="H1458" t="s">
        <v>5928</v>
      </c>
    </row>
    <row r="1459" spans="1:8" hidden="1">
      <c r="A1459" s="11"/>
      <c r="B1459">
        <f>COUNTIF($H$2:$H$2576,Tabla3[[#This Row],[Columna1]])</f>
        <v>0</v>
      </c>
      <c r="C1459" s="11"/>
      <c r="D1459" s="12">
        <v>0</v>
      </c>
      <c r="E1459">
        <f>COUNTIF($H$2:$H$2576,Tabla3[[#This Row],[Columna1]])</f>
        <v>0</v>
      </c>
      <c r="G1459" t="s">
        <v>2487</v>
      </c>
      <c r="H1459" t="s">
        <v>5929</v>
      </c>
    </row>
    <row r="1460" spans="1:8" hidden="1">
      <c r="A1460" s="11"/>
      <c r="B1460">
        <f>COUNTIF($H$2:$H$2576,Tabla3[[#This Row],[Columna1]])</f>
        <v>0</v>
      </c>
      <c r="C1460" s="11" t="s">
        <v>8141</v>
      </c>
      <c r="D1460" s="12">
        <v>0</v>
      </c>
      <c r="E1460">
        <f>COUNTIF($H$2:$H$2576,Tabla3[[#This Row],[Columna1]])</f>
        <v>0</v>
      </c>
      <c r="G1460" t="s">
        <v>2488</v>
      </c>
      <c r="H1460" t="s">
        <v>5930</v>
      </c>
    </row>
    <row r="1461" spans="1:8">
      <c r="A1461" s="11" t="s">
        <v>4318</v>
      </c>
      <c r="B1461">
        <f>COUNTIF($H$2:$H$2576,Tabla3[[#This Row],[Columna1]])</f>
        <v>1</v>
      </c>
      <c r="C1461" s="11" t="s">
        <v>717</v>
      </c>
      <c r="D1461" s="12">
        <v>614.20825124999988</v>
      </c>
      <c r="E1461">
        <f>COUNTIF($H$2:$H$2576,Tabla3[[#This Row],[Columna1]])</f>
        <v>1</v>
      </c>
      <c r="G1461" t="s">
        <v>2489</v>
      </c>
      <c r="H1461" t="s">
        <v>5931</v>
      </c>
    </row>
    <row r="1462" spans="1:8">
      <c r="A1462" s="11" t="s">
        <v>4319</v>
      </c>
      <c r="B1462">
        <f>COUNTIF($H$2:$H$2576,Tabla3[[#This Row],[Columna1]])</f>
        <v>1</v>
      </c>
      <c r="C1462" s="11" t="s">
        <v>718</v>
      </c>
      <c r="D1462" s="12">
        <v>1037.2316624999999</v>
      </c>
      <c r="E1462">
        <f>COUNTIF($H$2:$H$2576,Tabla3[[#This Row],[Columna1]])</f>
        <v>1</v>
      </c>
      <c r="G1462" t="s">
        <v>2490</v>
      </c>
      <c r="H1462" t="s">
        <v>5932</v>
      </c>
    </row>
    <row r="1463" spans="1:8" hidden="1">
      <c r="A1463" s="11"/>
      <c r="B1463">
        <f>COUNTIF($H$2:$H$2576,Tabla3[[#This Row],[Columna1]])</f>
        <v>0</v>
      </c>
      <c r="C1463" s="11"/>
      <c r="D1463" s="12">
        <v>0</v>
      </c>
      <c r="E1463">
        <f>COUNTIF($H$2:$H$2576,Tabla3[[#This Row],[Columna1]])</f>
        <v>0</v>
      </c>
      <c r="G1463" t="s">
        <v>2492</v>
      </c>
      <c r="H1463" t="s">
        <v>5933</v>
      </c>
    </row>
    <row r="1464" spans="1:8" hidden="1">
      <c r="A1464" s="11"/>
      <c r="B1464">
        <f>COUNTIF($H$2:$H$2576,Tabla3[[#This Row],[Columna1]])</f>
        <v>0</v>
      </c>
      <c r="C1464" s="11" t="s">
        <v>8142</v>
      </c>
      <c r="D1464" s="12">
        <v>0</v>
      </c>
      <c r="E1464">
        <f>COUNTIF($H$2:$H$2576,Tabla3[[#This Row],[Columna1]])</f>
        <v>0</v>
      </c>
      <c r="G1464" t="s">
        <v>2493</v>
      </c>
      <c r="H1464" t="s">
        <v>5934</v>
      </c>
    </row>
    <row r="1465" spans="1:8" hidden="1">
      <c r="A1465" s="11" t="s">
        <v>4320</v>
      </c>
      <c r="B1465">
        <f>COUNTIF($H$2:$H$2576,Tabla3[[#This Row],[Columna1]])</f>
        <v>0</v>
      </c>
      <c r="C1465" s="11" t="s">
        <v>719</v>
      </c>
      <c r="D1465" s="12">
        <v>1148.2320712499998</v>
      </c>
      <c r="E1465">
        <f>COUNTIF($H$2:$H$2576,Tabla3[[#This Row],[Columna1]])</f>
        <v>0</v>
      </c>
      <c r="G1465" t="s">
        <v>2494</v>
      </c>
      <c r="H1465" t="s">
        <v>5935</v>
      </c>
    </row>
    <row r="1466" spans="1:8">
      <c r="A1466" s="11" t="s">
        <v>4321</v>
      </c>
      <c r="B1466">
        <f>COUNTIF($H$2:$H$2576,Tabla3[[#This Row],[Columna1]])</f>
        <v>1</v>
      </c>
      <c r="C1466" s="11" t="s">
        <v>720</v>
      </c>
      <c r="D1466" s="12">
        <v>1200.5473589999999</v>
      </c>
      <c r="E1466">
        <f>COUNTIF($H$2:$H$2576,Tabla3[[#This Row],[Columna1]])</f>
        <v>1</v>
      </c>
      <c r="G1466" t="s">
        <v>2496</v>
      </c>
      <c r="H1466" t="s">
        <v>5936</v>
      </c>
    </row>
    <row r="1467" spans="1:8">
      <c r="A1467" s="11" t="s">
        <v>4322</v>
      </c>
      <c r="B1467">
        <f>COUNTIF($H$2:$H$2576,Tabla3[[#This Row],[Columna1]])</f>
        <v>1</v>
      </c>
      <c r="C1467" s="11" t="s">
        <v>721</v>
      </c>
      <c r="D1467" s="12">
        <v>1117.77546375</v>
      </c>
      <c r="E1467">
        <f>COUNTIF($H$2:$H$2576,Tabla3[[#This Row],[Columna1]])</f>
        <v>1</v>
      </c>
      <c r="G1467" t="s">
        <v>2497</v>
      </c>
      <c r="H1467" t="s">
        <v>5937</v>
      </c>
    </row>
    <row r="1468" spans="1:8" hidden="1">
      <c r="A1468" s="11"/>
      <c r="B1468">
        <f>COUNTIF($H$2:$H$2576,Tabla3[[#This Row],[Columna1]])</f>
        <v>0</v>
      </c>
      <c r="C1468" s="11"/>
      <c r="D1468" s="12">
        <v>0</v>
      </c>
      <c r="E1468">
        <f>COUNTIF($H$2:$H$2576,Tabla3[[#This Row],[Columna1]])</f>
        <v>0</v>
      </c>
      <c r="G1468" t="s">
        <v>2498</v>
      </c>
      <c r="H1468" t="s">
        <v>5938</v>
      </c>
    </row>
    <row r="1469" spans="1:8" hidden="1">
      <c r="A1469" s="11"/>
      <c r="B1469">
        <f>COUNTIF($H$2:$H$2576,Tabla3[[#This Row],[Columna1]])</f>
        <v>0</v>
      </c>
      <c r="C1469" s="11" t="s">
        <v>8143</v>
      </c>
      <c r="D1469" s="12">
        <v>0</v>
      </c>
      <c r="E1469">
        <f>COUNTIF($H$2:$H$2576,Tabla3[[#This Row],[Columna1]])</f>
        <v>0</v>
      </c>
      <c r="G1469" t="s">
        <v>2499</v>
      </c>
      <c r="H1469" t="s">
        <v>5939</v>
      </c>
    </row>
    <row r="1470" spans="1:8">
      <c r="A1470" s="11" t="s">
        <v>4323</v>
      </c>
      <c r="B1470">
        <f>COUNTIF($H$2:$H$2576,Tabla3[[#This Row],[Columna1]])</f>
        <v>1</v>
      </c>
      <c r="C1470" s="11" t="s">
        <v>722</v>
      </c>
      <c r="D1470" s="12">
        <v>1943.8862354999999</v>
      </c>
      <c r="E1470">
        <f>COUNTIF($H$2:$H$2576,Tabla3[[#This Row],[Columna1]])</f>
        <v>1</v>
      </c>
      <c r="G1470" t="s">
        <v>2500</v>
      </c>
      <c r="H1470" t="s">
        <v>5940</v>
      </c>
    </row>
    <row r="1471" spans="1:8" hidden="1">
      <c r="A1471" s="11"/>
      <c r="B1471">
        <f>COUNTIF($H$2:$H$2576,Tabla3[[#This Row],[Columna1]])</f>
        <v>0</v>
      </c>
      <c r="C1471" s="11"/>
      <c r="D1471" s="12">
        <v>0</v>
      </c>
      <c r="E1471">
        <f>COUNTIF($H$2:$H$2576,Tabla3[[#This Row],[Columna1]])</f>
        <v>0</v>
      </c>
      <c r="G1471" t="s">
        <v>2501</v>
      </c>
      <c r="H1471" t="s">
        <v>5941</v>
      </c>
    </row>
    <row r="1472" spans="1:8" hidden="1">
      <c r="A1472" s="11"/>
      <c r="B1472">
        <f>COUNTIF($H$2:$H$2576,Tabla3[[#This Row],[Columna1]])</f>
        <v>0</v>
      </c>
      <c r="C1472" s="11" t="s">
        <v>8144</v>
      </c>
      <c r="D1472" s="12">
        <v>0</v>
      </c>
      <c r="E1472">
        <f>COUNTIF($H$2:$H$2576,Tabla3[[#This Row],[Columna1]])</f>
        <v>0</v>
      </c>
      <c r="G1472" t="s">
        <v>2502</v>
      </c>
      <c r="H1472" t="s">
        <v>5942</v>
      </c>
    </row>
    <row r="1473" spans="1:8" hidden="1">
      <c r="A1473" s="11" t="s">
        <v>4324</v>
      </c>
      <c r="B1473">
        <f>COUNTIF($H$2:$H$2576,Tabla3[[#This Row],[Columna1]])</f>
        <v>0</v>
      </c>
      <c r="C1473" s="11" t="s">
        <v>723</v>
      </c>
      <c r="D1473" s="12">
        <v>1576.5472057499996</v>
      </c>
      <c r="E1473">
        <f>COUNTIF($H$2:$H$2576,Tabla3[[#This Row],[Columna1]])</f>
        <v>0</v>
      </c>
      <c r="G1473" t="s">
        <v>2503</v>
      </c>
      <c r="H1473" t="s">
        <v>5943</v>
      </c>
    </row>
    <row r="1474" spans="1:8">
      <c r="A1474" s="11" t="s">
        <v>4325</v>
      </c>
      <c r="B1474">
        <f>COUNTIF($H$2:$H$2576,Tabla3[[#This Row],[Columna1]])</f>
        <v>1</v>
      </c>
      <c r="C1474" s="11" t="s">
        <v>724</v>
      </c>
      <c r="D1474" s="12">
        <v>1771.7839425</v>
      </c>
      <c r="E1474">
        <f>COUNTIF($H$2:$H$2576,Tabla3[[#This Row],[Columna1]])</f>
        <v>1</v>
      </c>
      <c r="G1474" t="s">
        <v>2504</v>
      </c>
      <c r="H1474" t="s">
        <v>5944</v>
      </c>
    </row>
    <row r="1475" spans="1:8" hidden="1">
      <c r="A1475" s="11"/>
      <c r="B1475">
        <f>COUNTIF($H$2:$H$2576,Tabla3[[#This Row],[Columna1]])</f>
        <v>0</v>
      </c>
      <c r="C1475" s="11"/>
      <c r="D1475" s="12">
        <v>0</v>
      </c>
      <c r="E1475">
        <f>COUNTIF($H$2:$H$2576,Tabla3[[#This Row],[Columna1]])</f>
        <v>0</v>
      </c>
      <c r="G1475" t="s">
        <v>2505</v>
      </c>
      <c r="H1475" t="s">
        <v>5945</v>
      </c>
    </row>
    <row r="1476" spans="1:8" hidden="1">
      <c r="A1476" s="11"/>
      <c r="B1476">
        <f>COUNTIF($H$2:$H$2576,Tabla3[[#This Row],[Columna1]])</f>
        <v>0</v>
      </c>
      <c r="C1476" s="11" t="s">
        <v>8145</v>
      </c>
      <c r="D1476" s="12">
        <v>0</v>
      </c>
      <c r="E1476">
        <f>COUNTIF($H$2:$H$2576,Tabla3[[#This Row],[Columna1]])</f>
        <v>0</v>
      </c>
      <c r="G1476" t="s">
        <v>2506</v>
      </c>
      <c r="H1476" t="s">
        <v>5946</v>
      </c>
    </row>
    <row r="1477" spans="1:8" hidden="1">
      <c r="A1477" s="11" t="s">
        <v>4326</v>
      </c>
      <c r="B1477">
        <f>COUNTIF($H$2:$H$2576,Tabla3[[#This Row],[Columna1]])</f>
        <v>0</v>
      </c>
      <c r="C1477" s="11" t="s">
        <v>725</v>
      </c>
      <c r="D1477" s="12">
        <v>499.01219774999993</v>
      </c>
      <c r="E1477">
        <f>COUNTIF($H$2:$H$2576,Tabla3[[#This Row],[Columna1]])</f>
        <v>0</v>
      </c>
      <c r="G1477" t="s">
        <v>2507</v>
      </c>
      <c r="H1477" t="s">
        <v>5947</v>
      </c>
    </row>
    <row r="1478" spans="1:8" hidden="1">
      <c r="A1478" s="11" t="s">
        <v>4327</v>
      </c>
      <c r="B1478">
        <f>COUNTIF($H$2:$H$2576,Tabla3[[#This Row],[Columna1]])</f>
        <v>0</v>
      </c>
      <c r="C1478" s="11" t="s">
        <v>726</v>
      </c>
      <c r="D1478" s="12">
        <v>572.47640999999999</v>
      </c>
      <c r="E1478">
        <f>COUNTIF($H$2:$H$2576,Tabla3[[#This Row],[Columna1]])</f>
        <v>0</v>
      </c>
      <c r="G1478" t="s">
        <v>2508</v>
      </c>
      <c r="H1478" t="s">
        <v>5948</v>
      </c>
    </row>
    <row r="1479" spans="1:8" hidden="1">
      <c r="A1479" s="11"/>
      <c r="B1479">
        <f>COUNTIF($H$2:$H$2576,Tabla3[[#This Row],[Columna1]])</f>
        <v>0</v>
      </c>
      <c r="C1479" s="11"/>
      <c r="D1479" s="12">
        <v>0</v>
      </c>
      <c r="E1479">
        <f>COUNTIF($H$2:$H$2576,Tabla3[[#This Row],[Columna1]])</f>
        <v>0</v>
      </c>
      <c r="G1479" t="s">
        <v>2509</v>
      </c>
      <c r="H1479" t="s">
        <v>5949</v>
      </c>
    </row>
    <row r="1480" spans="1:8" hidden="1">
      <c r="A1480" s="11"/>
      <c r="B1480">
        <f>COUNTIF($H$2:$H$2576,Tabla3[[#This Row],[Columna1]])</f>
        <v>0</v>
      </c>
      <c r="C1480" s="11" t="s">
        <v>8146</v>
      </c>
      <c r="D1480" s="12">
        <v>0</v>
      </c>
      <c r="E1480">
        <f>COUNTIF($H$2:$H$2576,Tabla3[[#This Row],[Columna1]])</f>
        <v>0</v>
      </c>
      <c r="G1480" t="s">
        <v>2510</v>
      </c>
      <c r="H1480" t="s">
        <v>5950</v>
      </c>
    </row>
    <row r="1481" spans="1:8" hidden="1">
      <c r="A1481" s="11" t="s">
        <v>8147</v>
      </c>
      <c r="B1481">
        <f>COUNTIF($H$2:$H$2576,Tabla3[[#This Row],[Columna1]])</f>
        <v>0</v>
      </c>
      <c r="C1481" s="11" t="s">
        <v>8148</v>
      </c>
      <c r="D1481" s="12">
        <v>403.76117925</v>
      </c>
      <c r="E1481">
        <f>COUNTIF($H$2:$H$2576,Tabla3[[#This Row],[Columna1]])</f>
        <v>0</v>
      </c>
      <c r="G1481" t="s">
        <v>2511</v>
      </c>
      <c r="H1481" t="s">
        <v>5951</v>
      </c>
    </row>
    <row r="1482" spans="1:8" hidden="1">
      <c r="A1482" s="11"/>
      <c r="B1482">
        <f>COUNTIF($H$2:$H$2576,Tabla3[[#This Row],[Columna1]])</f>
        <v>0</v>
      </c>
      <c r="C1482" s="11"/>
      <c r="D1482" s="12">
        <v>0</v>
      </c>
      <c r="E1482">
        <f>COUNTIF($H$2:$H$2576,Tabla3[[#This Row],[Columna1]])</f>
        <v>0</v>
      </c>
      <c r="G1482" t="s">
        <v>11428</v>
      </c>
      <c r="H1482" t="s">
        <v>11422</v>
      </c>
    </row>
    <row r="1483" spans="1:8" hidden="1">
      <c r="A1483" s="11"/>
      <c r="B1483">
        <f>COUNTIF($H$2:$H$2576,Tabla3[[#This Row],[Columna1]])</f>
        <v>0</v>
      </c>
      <c r="C1483" s="11" t="s">
        <v>8149</v>
      </c>
      <c r="D1483" s="12">
        <v>0</v>
      </c>
      <c r="E1483">
        <f>COUNTIF($H$2:$H$2576,Tabla3[[#This Row],[Columna1]])</f>
        <v>0</v>
      </c>
      <c r="G1483" t="s">
        <v>2512</v>
      </c>
      <c r="H1483" t="s">
        <v>5952</v>
      </c>
    </row>
    <row r="1484" spans="1:8" hidden="1">
      <c r="A1484" s="11" t="s">
        <v>8150</v>
      </c>
      <c r="B1484">
        <f>COUNTIF($H$2:$H$2576,Tabla3[[#This Row],[Columna1]])</f>
        <v>0</v>
      </c>
      <c r="C1484" s="11" t="s">
        <v>8151</v>
      </c>
      <c r="D1484" s="12">
        <v>821.20537124999998</v>
      </c>
      <c r="E1484">
        <f>COUNTIF($H$2:$H$2576,Tabla3[[#This Row],[Columna1]])</f>
        <v>0</v>
      </c>
      <c r="G1484" t="s">
        <v>2513</v>
      </c>
      <c r="H1484" t="s">
        <v>5953</v>
      </c>
    </row>
    <row r="1485" spans="1:8" hidden="1">
      <c r="A1485" s="11" t="s">
        <v>8152</v>
      </c>
      <c r="B1485">
        <f>COUNTIF($H$2:$H$2576,Tabla3[[#This Row],[Columna1]])</f>
        <v>0</v>
      </c>
      <c r="C1485" s="11" t="s">
        <v>8153</v>
      </c>
      <c r="D1485" s="12">
        <v>782.13286800000003</v>
      </c>
      <c r="E1485">
        <f>COUNTIF($H$2:$H$2576,Tabla3[[#This Row],[Columna1]])</f>
        <v>0</v>
      </c>
      <c r="G1485" t="s">
        <v>2514</v>
      </c>
      <c r="H1485" t="s">
        <v>5954</v>
      </c>
    </row>
    <row r="1486" spans="1:8" hidden="1">
      <c r="A1486" s="11"/>
      <c r="B1486">
        <f>COUNTIF($H$2:$H$2576,Tabla3[[#This Row],[Columna1]])</f>
        <v>0</v>
      </c>
      <c r="C1486" s="11"/>
      <c r="D1486" s="12">
        <v>0</v>
      </c>
      <c r="E1486">
        <f>COUNTIF($H$2:$H$2576,Tabla3[[#This Row],[Columna1]])</f>
        <v>0</v>
      </c>
      <c r="G1486" t="s">
        <v>11719</v>
      </c>
      <c r="H1486" t="s">
        <v>11423</v>
      </c>
    </row>
    <row r="1487" spans="1:8" hidden="1">
      <c r="A1487" s="11"/>
      <c r="B1487">
        <f>COUNTIF($H$2:$H$2576,Tabla3[[#This Row],[Columna1]])</f>
        <v>0</v>
      </c>
      <c r="C1487" s="11" t="s">
        <v>8154</v>
      </c>
      <c r="D1487" s="12">
        <v>0</v>
      </c>
      <c r="E1487">
        <f>COUNTIF($H$2:$H$2576,Tabla3[[#This Row],[Columna1]])</f>
        <v>0</v>
      </c>
      <c r="G1487" t="s">
        <v>11429</v>
      </c>
      <c r="H1487" t="s">
        <v>11424</v>
      </c>
    </row>
    <row r="1488" spans="1:8" hidden="1">
      <c r="A1488" s="11" t="s">
        <v>8155</v>
      </c>
      <c r="B1488">
        <f>COUNTIF($H$2:$H$2576,Tabla3[[#This Row],[Columna1]])</f>
        <v>0</v>
      </c>
      <c r="C1488" s="11" t="s">
        <v>8156</v>
      </c>
      <c r="D1488" s="12">
        <v>1241.5514760000001</v>
      </c>
      <c r="E1488">
        <f>COUNTIF($H$2:$H$2576,Tabla3[[#This Row],[Columna1]])</f>
        <v>0</v>
      </c>
      <c r="G1488" t="s">
        <v>2515</v>
      </c>
      <c r="H1488" t="s">
        <v>5955</v>
      </c>
    </row>
    <row r="1489" spans="1:8" hidden="1">
      <c r="A1489" s="11" t="s">
        <v>8157</v>
      </c>
      <c r="B1489">
        <f>COUNTIF($H$2:$H$2576,Tabla3[[#This Row],[Columna1]])</f>
        <v>0</v>
      </c>
      <c r="C1489" s="11" t="s">
        <v>8158</v>
      </c>
      <c r="D1489" s="12">
        <v>1041.2745749999999</v>
      </c>
      <c r="E1489">
        <f>COUNTIF($H$2:$H$2576,Tabla3[[#This Row],[Columna1]])</f>
        <v>0</v>
      </c>
      <c r="G1489" t="s">
        <v>11720</v>
      </c>
      <c r="H1489" t="s">
        <v>5956</v>
      </c>
    </row>
    <row r="1490" spans="1:8" hidden="1">
      <c r="A1490" s="11" t="s">
        <v>8159</v>
      </c>
      <c r="B1490">
        <f>COUNTIF($H$2:$H$2576,Tabla3[[#This Row],[Columna1]])</f>
        <v>0</v>
      </c>
      <c r="C1490" s="11" t="s">
        <v>8160</v>
      </c>
      <c r="D1490" s="12">
        <v>845.73237374999997</v>
      </c>
      <c r="E1490">
        <f>COUNTIF($H$2:$H$2576,Tabla3[[#This Row],[Columna1]])</f>
        <v>0</v>
      </c>
      <c r="G1490" t="s">
        <v>2517</v>
      </c>
      <c r="H1490" t="s">
        <v>5957</v>
      </c>
    </row>
    <row r="1491" spans="1:8" hidden="1">
      <c r="A1491" s="11" t="s">
        <v>8161</v>
      </c>
      <c r="B1491">
        <f>COUNTIF($H$2:$H$2576,Tabla3[[#This Row],[Columna1]])</f>
        <v>0</v>
      </c>
      <c r="C1491" s="11" t="s">
        <v>8162</v>
      </c>
      <c r="D1491" s="12">
        <v>698.39067374999991</v>
      </c>
      <c r="E1491">
        <f>COUNTIF($H$2:$H$2576,Tabla3[[#This Row],[Columna1]])</f>
        <v>0</v>
      </c>
      <c r="G1491" t="s">
        <v>2519</v>
      </c>
      <c r="H1491" t="s">
        <v>5958</v>
      </c>
    </row>
    <row r="1492" spans="1:8" hidden="1">
      <c r="A1492" s="11" t="s">
        <v>8163</v>
      </c>
      <c r="B1492">
        <f>COUNTIF($H$2:$H$2576,Tabla3[[#This Row],[Columna1]])</f>
        <v>0</v>
      </c>
      <c r="C1492" s="11" t="s">
        <v>8164</v>
      </c>
      <c r="D1492" s="12">
        <v>623.67765075</v>
      </c>
      <c r="E1492">
        <f>COUNTIF($H$2:$H$2576,Tabla3[[#This Row],[Columna1]])</f>
        <v>0</v>
      </c>
      <c r="G1492" t="s">
        <v>2520</v>
      </c>
      <c r="H1492" t="s">
        <v>5959</v>
      </c>
    </row>
    <row r="1493" spans="1:8" hidden="1">
      <c r="A1493" s="11" t="s">
        <v>8165</v>
      </c>
      <c r="B1493">
        <f>COUNTIF($H$2:$H$2576,Tabla3[[#This Row],[Columna1]])</f>
        <v>0</v>
      </c>
      <c r="C1493" s="11" t="s">
        <v>8166</v>
      </c>
      <c r="D1493" s="12">
        <v>564.65112825000006</v>
      </c>
      <c r="E1493">
        <f>COUNTIF($H$2:$H$2576,Tabla3[[#This Row],[Columna1]])</f>
        <v>0</v>
      </c>
      <c r="G1493" t="s">
        <v>2521</v>
      </c>
      <c r="H1493" t="s">
        <v>5960</v>
      </c>
    </row>
    <row r="1494" spans="1:8" hidden="1">
      <c r="A1494" s="11" t="s">
        <v>8167</v>
      </c>
      <c r="B1494">
        <f>COUNTIF($H$2:$H$2576,Tabla3[[#This Row],[Columna1]])</f>
        <v>0</v>
      </c>
      <c r="C1494" s="11" t="s">
        <v>8168</v>
      </c>
      <c r="D1494" s="12">
        <v>541.13036174999991</v>
      </c>
      <c r="E1494">
        <f>COUNTIF($H$2:$H$2576,Tabla3[[#This Row],[Columna1]])</f>
        <v>0</v>
      </c>
      <c r="G1494" t="s">
        <v>2523</v>
      </c>
      <c r="H1494" t="s">
        <v>5961</v>
      </c>
    </row>
    <row r="1495" spans="1:8" hidden="1">
      <c r="A1495" s="11" t="s">
        <v>8169</v>
      </c>
      <c r="B1495">
        <f>COUNTIF($H$2:$H$2576,Tabla3[[#This Row],[Columna1]])</f>
        <v>0</v>
      </c>
      <c r="C1495" s="11" t="s">
        <v>8170</v>
      </c>
      <c r="D1495" s="12">
        <v>481.17846149999997</v>
      </c>
      <c r="E1495">
        <f>COUNTIF($H$2:$H$2576,Tabla3[[#This Row],[Columna1]])</f>
        <v>0</v>
      </c>
      <c r="G1495" t="s">
        <v>2524</v>
      </c>
      <c r="H1495" t="s">
        <v>5962</v>
      </c>
    </row>
    <row r="1496" spans="1:8" hidden="1">
      <c r="A1496" s="11" t="s">
        <v>8171</v>
      </c>
      <c r="B1496">
        <f>COUNTIF($H$2:$H$2576,Tabla3[[#This Row],[Columna1]])</f>
        <v>0</v>
      </c>
      <c r="C1496" s="11" t="s">
        <v>8172</v>
      </c>
      <c r="D1496" s="12">
        <v>468.26809425000005</v>
      </c>
      <c r="E1496">
        <f>COUNTIF($H$2:$H$2576,Tabla3[[#This Row],[Columna1]])</f>
        <v>0</v>
      </c>
      <c r="G1496" t="s">
        <v>2525</v>
      </c>
      <c r="H1496" t="s">
        <v>5963</v>
      </c>
    </row>
    <row r="1497" spans="1:8" hidden="1">
      <c r="A1497" s="11"/>
      <c r="B1497">
        <f>COUNTIF($H$2:$H$2576,Tabla3[[#This Row],[Columna1]])</f>
        <v>0</v>
      </c>
      <c r="C1497" s="11"/>
      <c r="D1497" s="12">
        <v>0</v>
      </c>
      <c r="E1497">
        <f>COUNTIF($H$2:$H$2576,Tabla3[[#This Row],[Columna1]])</f>
        <v>0</v>
      </c>
      <c r="G1497" t="s">
        <v>2526</v>
      </c>
      <c r="H1497" t="s">
        <v>5964</v>
      </c>
    </row>
    <row r="1498" spans="1:8" hidden="1">
      <c r="A1498" s="11"/>
      <c r="B1498">
        <f>COUNTIF($H$2:$H$2576,Tabla3[[#This Row],[Columna1]])</f>
        <v>0</v>
      </c>
      <c r="C1498" s="11" t="s">
        <v>8173</v>
      </c>
      <c r="D1498" s="12">
        <v>0</v>
      </c>
      <c r="E1498">
        <f>COUNTIF($H$2:$H$2576,Tabla3[[#This Row],[Columna1]])</f>
        <v>0</v>
      </c>
      <c r="G1498" t="s">
        <v>2527</v>
      </c>
      <c r="H1498" t="s">
        <v>5965</v>
      </c>
    </row>
    <row r="1499" spans="1:8" hidden="1">
      <c r="A1499" s="11" t="s">
        <v>8174</v>
      </c>
      <c r="B1499">
        <f>COUNTIF($H$2:$H$2576,Tabla3[[#This Row],[Columna1]])</f>
        <v>0</v>
      </c>
      <c r="C1499" s="11" t="s">
        <v>8175</v>
      </c>
      <c r="D1499" s="12">
        <v>3351.5205569999998</v>
      </c>
      <c r="E1499">
        <f>COUNTIF($H$2:$H$2576,Tabla3[[#This Row],[Columna1]])</f>
        <v>0</v>
      </c>
      <c r="G1499" t="s">
        <v>2552</v>
      </c>
      <c r="H1499" t="s">
        <v>5984</v>
      </c>
    </row>
    <row r="1500" spans="1:8" hidden="1">
      <c r="A1500" s="11" t="s">
        <v>8176</v>
      </c>
      <c r="B1500">
        <f>COUNTIF($H$2:$H$2576,Tabla3[[#This Row],[Columna1]])</f>
        <v>0</v>
      </c>
      <c r="C1500" s="11" t="s">
        <v>8177</v>
      </c>
      <c r="D1500" s="12">
        <v>4019.6522767499991</v>
      </c>
      <c r="E1500">
        <f>COUNTIF($H$2:$H$2576,Tabla3[[#This Row],[Columna1]])</f>
        <v>0</v>
      </c>
      <c r="G1500" t="s">
        <v>2553</v>
      </c>
      <c r="H1500" t="s">
        <v>5985</v>
      </c>
    </row>
    <row r="1501" spans="1:8" hidden="1">
      <c r="A1501" s="11" t="s">
        <v>8178</v>
      </c>
      <c r="B1501">
        <f>COUNTIF($H$2:$H$2576,Tabla3[[#This Row],[Columna1]])</f>
        <v>0</v>
      </c>
      <c r="C1501" s="11" t="s">
        <v>8179</v>
      </c>
      <c r="D1501" s="12">
        <v>2682.2119005</v>
      </c>
      <c r="E1501">
        <f>COUNTIF($H$2:$H$2576,Tabla3[[#This Row],[Columna1]])</f>
        <v>0</v>
      </c>
      <c r="G1501" t="s">
        <v>2554</v>
      </c>
      <c r="H1501" t="s">
        <v>5986</v>
      </c>
    </row>
    <row r="1502" spans="1:8" hidden="1">
      <c r="A1502" s="11" t="s">
        <v>8180</v>
      </c>
      <c r="B1502">
        <f>COUNTIF($H$2:$H$2576,Tabla3[[#This Row],[Columna1]])</f>
        <v>0</v>
      </c>
      <c r="C1502" s="11" t="s">
        <v>8181</v>
      </c>
      <c r="D1502" s="12">
        <v>3136.3567537499998</v>
      </c>
      <c r="E1502">
        <f>COUNTIF($H$2:$H$2576,Tabla3[[#This Row],[Columna1]])</f>
        <v>0</v>
      </c>
      <c r="G1502" t="s">
        <v>2555</v>
      </c>
      <c r="H1502" t="s">
        <v>5987</v>
      </c>
    </row>
    <row r="1503" spans="1:8" hidden="1">
      <c r="A1503" s="11" t="s">
        <v>8182</v>
      </c>
      <c r="B1503">
        <f>COUNTIF($H$2:$H$2576,Tabla3[[#This Row],[Columna1]])</f>
        <v>0</v>
      </c>
      <c r="C1503" s="11" t="s">
        <v>8183</v>
      </c>
      <c r="D1503" s="12">
        <v>2222.2003319999999</v>
      </c>
      <c r="E1503">
        <f>COUNTIF($H$2:$H$2576,Tabla3[[#This Row],[Columna1]])</f>
        <v>0</v>
      </c>
      <c r="G1503" t="s">
        <v>2556</v>
      </c>
      <c r="H1503" t="s">
        <v>5988</v>
      </c>
    </row>
    <row r="1504" spans="1:8" hidden="1">
      <c r="A1504" s="11" t="s">
        <v>8184</v>
      </c>
      <c r="B1504">
        <f>COUNTIF($H$2:$H$2576,Tabla3[[#This Row],[Columna1]])</f>
        <v>0</v>
      </c>
      <c r="C1504" s="11" t="s">
        <v>8185</v>
      </c>
      <c r="D1504" s="12">
        <v>2752.1722552499996</v>
      </c>
      <c r="E1504">
        <f>COUNTIF($H$2:$H$2576,Tabla3[[#This Row],[Columna1]])</f>
        <v>0</v>
      </c>
      <c r="G1504" t="s">
        <v>2557</v>
      </c>
      <c r="H1504" t="s">
        <v>5989</v>
      </c>
    </row>
    <row r="1505" spans="1:8" hidden="1">
      <c r="A1505" s="11" t="s">
        <v>8186</v>
      </c>
      <c r="B1505">
        <f>COUNTIF($H$2:$H$2576,Tabla3[[#This Row],[Columna1]])</f>
        <v>0</v>
      </c>
      <c r="C1505" s="11" t="s">
        <v>8187</v>
      </c>
      <c r="D1505" s="12">
        <v>1977.64006275</v>
      </c>
      <c r="E1505">
        <f>COUNTIF($H$2:$H$2576,Tabla3[[#This Row],[Columna1]])</f>
        <v>0</v>
      </c>
      <c r="G1505" t="s">
        <v>2558</v>
      </c>
      <c r="H1505" t="s">
        <v>5990</v>
      </c>
    </row>
    <row r="1506" spans="1:8" hidden="1">
      <c r="A1506" s="11" t="s">
        <v>8188</v>
      </c>
      <c r="B1506">
        <f>COUNTIF($H$2:$H$2576,Tabla3[[#This Row],[Columna1]])</f>
        <v>0</v>
      </c>
      <c r="C1506" s="11" t="s">
        <v>8189</v>
      </c>
      <c r="D1506" s="12">
        <v>2329.1937652500001</v>
      </c>
      <c r="E1506">
        <f>COUNTIF($H$2:$H$2576,Tabla3[[#This Row],[Columna1]])</f>
        <v>0</v>
      </c>
      <c r="G1506" t="s">
        <v>2559</v>
      </c>
      <c r="H1506" t="s">
        <v>5991</v>
      </c>
    </row>
    <row r="1507" spans="1:8" hidden="1">
      <c r="A1507" s="11" t="s">
        <v>8190</v>
      </c>
      <c r="B1507">
        <f>COUNTIF($H$2:$H$2576,Tabla3[[#This Row],[Columna1]])</f>
        <v>0</v>
      </c>
      <c r="C1507" s="11" t="s">
        <v>8191</v>
      </c>
      <c r="D1507" s="12">
        <v>1520.85384</v>
      </c>
      <c r="E1507">
        <f>COUNTIF($H$2:$H$2576,Tabla3[[#This Row],[Columna1]])</f>
        <v>0</v>
      </c>
      <c r="G1507" t="s">
        <v>2560</v>
      </c>
      <c r="H1507" t="s">
        <v>5992</v>
      </c>
    </row>
    <row r="1508" spans="1:8" hidden="1">
      <c r="A1508" s="11" t="s">
        <v>8192</v>
      </c>
      <c r="B1508">
        <f>COUNTIF($H$2:$H$2576,Tabla3[[#This Row],[Columna1]])</f>
        <v>0</v>
      </c>
      <c r="C1508" s="11" t="s">
        <v>8193</v>
      </c>
      <c r="D1508" s="12">
        <v>1839.1927702500002</v>
      </c>
      <c r="E1508">
        <f>COUNTIF($H$2:$H$2576,Tabla3[[#This Row],[Columna1]])</f>
        <v>0</v>
      </c>
      <c r="G1508" t="s">
        <v>2569</v>
      </c>
      <c r="H1508" t="s">
        <v>6000</v>
      </c>
    </row>
    <row r="1509" spans="1:8" hidden="1">
      <c r="A1509" s="11" t="s">
        <v>8194</v>
      </c>
      <c r="B1509">
        <f>COUNTIF($H$2:$H$2576,Tabla3[[#This Row],[Columna1]])</f>
        <v>0</v>
      </c>
      <c r="C1509" s="11" t="s">
        <v>8195</v>
      </c>
      <c r="D1509" s="12">
        <v>1417.0947367499998</v>
      </c>
      <c r="E1509">
        <f>COUNTIF($H$2:$H$2576,Tabla3[[#This Row],[Columna1]])</f>
        <v>0</v>
      </c>
      <c r="G1509" t="s">
        <v>2570</v>
      </c>
      <c r="H1509" t="s">
        <v>6001</v>
      </c>
    </row>
    <row r="1510" spans="1:8" hidden="1">
      <c r="A1510" s="11" t="s">
        <v>8196</v>
      </c>
      <c r="B1510">
        <f>COUNTIF($H$2:$H$2576,Tabla3[[#This Row],[Columna1]])</f>
        <v>0</v>
      </c>
      <c r="C1510" s="11" t="s">
        <v>8197</v>
      </c>
      <c r="D1510" s="12">
        <v>1695.4537544999998</v>
      </c>
      <c r="E1510">
        <f>COUNTIF($H$2:$H$2576,Tabla3[[#This Row],[Columna1]])</f>
        <v>0</v>
      </c>
      <c r="G1510" t="s">
        <v>2571</v>
      </c>
      <c r="H1510" t="s">
        <v>6002</v>
      </c>
    </row>
    <row r="1511" spans="1:8" hidden="1">
      <c r="A1511" s="11" t="s">
        <v>8198</v>
      </c>
      <c r="B1511">
        <f>COUNTIF($H$2:$H$2576,Tabla3[[#This Row],[Columna1]])</f>
        <v>0</v>
      </c>
      <c r="C1511" s="11" t="s">
        <v>8199</v>
      </c>
      <c r="D1511" s="12">
        <v>1246.0166482499999</v>
      </c>
      <c r="E1511">
        <f>COUNTIF($H$2:$H$2576,Tabla3[[#This Row],[Columna1]])</f>
        <v>0</v>
      </c>
      <c r="G1511" t="s">
        <v>2572</v>
      </c>
      <c r="H1511" t="s">
        <v>6003</v>
      </c>
    </row>
    <row r="1512" spans="1:8" hidden="1">
      <c r="A1512" s="11" t="s">
        <v>8200</v>
      </c>
      <c r="B1512">
        <f>COUNTIF($H$2:$H$2576,Tabla3[[#This Row],[Columna1]])</f>
        <v>0</v>
      </c>
      <c r="C1512" s="11" t="s">
        <v>8201</v>
      </c>
      <c r="D1512" s="12">
        <v>1466.47217475</v>
      </c>
      <c r="E1512">
        <f>COUNTIF($H$2:$H$2576,Tabla3[[#This Row],[Columna1]])</f>
        <v>0</v>
      </c>
      <c r="G1512" t="s">
        <v>2573</v>
      </c>
      <c r="H1512" t="s">
        <v>6004</v>
      </c>
    </row>
    <row r="1513" spans="1:8" hidden="1">
      <c r="A1513" s="11" t="s">
        <v>8202</v>
      </c>
      <c r="B1513">
        <f>COUNTIF($H$2:$H$2576,Tabla3[[#This Row],[Columna1]])</f>
        <v>0</v>
      </c>
      <c r="C1513" s="11" t="s">
        <v>8203</v>
      </c>
      <c r="D1513" s="12">
        <v>1208.6870895</v>
      </c>
      <c r="E1513">
        <f>COUNTIF($H$2:$H$2576,Tabla3[[#This Row],[Columna1]])</f>
        <v>0</v>
      </c>
      <c r="G1513" t="s">
        <v>2581</v>
      </c>
      <c r="H1513" t="s">
        <v>6009</v>
      </c>
    </row>
    <row r="1514" spans="1:8" hidden="1">
      <c r="A1514" s="11" t="s">
        <v>8204</v>
      </c>
      <c r="B1514">
        <f>COUNTIF($H$2:$H$2576,Tabla3[[#This Row],[Columna1]])</f>
        <v>0</v>
      </c>
      <c r="C1514" s="11" t="s">
        <v>8205</v>
      </c>
      <c r="D1514" s="12">
        <v>1174.8883409999999</v>
      </c>
      <c r="E1514">
        <f>COUNTIF($H$2:$H$2576,Tabla3[[#This Row],[Columna1]])</f>
        <v>0</v>
      </c>
      <c r="G1514" t="s">
        <v>2582</v>
      </c>
      <c r="H1514" t="s">
        <v>6010</v>
      </c>
    </row>
    <row r="1515" spans="1:8" hidden="1">
      <c r="A1515" s="11"/>
      <c r="B1515">
        <f>COUNTIF($H$2:$H$2576,Tabla3[[#This Row],[Columna1]])</f>
        <v>0</v>
      </c>
      <c r="C1515" s="11"/>
      <c r="D1515" s="12">
        <v>0</v>
      </c>
      <c r="E1515">
        <f>COUNTIF($H$2:$H$2576,Tabla3[[#This Row],[Columna1]])</f>
        <v>0</v>
      </c>
      <c r="G1515" t="s">
        <v>2583</v>
      </c>
      <c r="H1515" t="s">
        <v>6011</v>
      </c>
    </row>
    <row r="1516" spans="1:8" hidden="1">
      <c r="A1516" s="11"/>
      <c r="B1516">
        <f>COUNTIF($H$2:$H$2576,Tabla3[[#This Row],[Columna1]])</f>
        <v>0</v>
      </c>
      <c r="C1516" s="11" t="s">
        <v>8206</v>
      </c>
      <c r="D1516" s="12">
        <v>0</v>
      </c>
      <c r="E1516">
        <f>COUNTIF($H$2:$H$2576,Tabla3[[#This Row],[Columna1]])</f>
        <v>0</v>
      </c>
      <c r="G1516" t="s">
        <v>2584</v>
      </c>
      <c r="H1516" t="s">
        <v>6012</v>
      </c>
    </row>
    <row r="1517" spans="1:8">
      <c r="A1517" s="11" t="s">
        <v>8207</v>
      </c>
      <c r="B1517">
        <f>COUNTIF($H$2:$H$2576,Tabla3[[#This Row],[Columna1]])</f>
        <v>1</v>
      </c>
      <c r="C1517" s="11" t="s">
        <v>8208</v>
      </c>
      <c r="D1517" s="12">
        <v>5944.5637762499991</v>
      </c>
      <c r="E1517">
        <f>COUNTIF($H$2:$H$2576,Tabla3[[#This Row],[Columna1]])</f>
        <v>1</v>
      </c>
      <c r="G1517" t="s">
        <v>2585</v>
      </c>
      <c r="H1517" t="s">
        <v>6013</v>
      </c>
    </row>
    <row r="1518" spans="1:8">
      <c r="A1518" s="11" t="s">
        <v>8209</v>
      </c>
      <c r="B1518">
        <f>COUNTIF($H$2:$H$2576,Tabla3[[#This Row],[Columna1]])</f>
        <v>1</v>
      </c>
      <c r="C1518" s="11" t="s">
        <v>8210</v>
      </c>
      <c r="D1518" s="12">
        <v>5146.9600297499992</v>
      </c>
      <c r="E1518">
        <f>COUNTIF($H$2:$H$2576,Tabla3[[#This Row],[Columna1]])</f>
        <v>1</v>
      </c>
      <c r="G1518" t="s">
        <v>2586</v>
      </c>
      <c r="H1518" t="s">
        <v>6014</v>
      </c>
    </row>
    <row r="1519" spans="1:8">
      <c r="A1519" s="11" t="s">
        <v>8211</v>
      </c>
      <c r="B1519">
        <f>COUNTIF($H$2:$H$2576,Tabla3[[#This Row],[Columna1]])</f>
        <v>1</v>
      </c>
      <c r="C1519" s="11" t="s">
        <v>8212</v>
      </c>
      <c r="D1519" s="12">
        <v>4881.5742689999988</v>
      </c>
      <c r="E1519">
        <f>COUNTIF($H$2:$H$2576,Tabla3[[#This Row],[Columna1]])</f>
        <v>1</v>
      </c>
      <c r="G1519" t="s">
        <v>2588</v>
      </c>
      <c r="H1519" t="s">
        <v>6015</v>
      </c>
    </row>
    <row r="1520" spans="1:8">
      <c r="A1520" s="11" t="s">
        <v>8213</v>
      </c>
      <c r="B1520">
        <f>COUNTIF($H$2:$H$2576,Tabla3[[#This Row],[Columna1]])</f>
        <v>1</v>
      </c>
      <c r="C1520" s="11" t="s">
        <v>8214</v>
      </c>
      <c r="D1520" s="12">
        <v>4262.3348377499997</v>
      </c>
      <c r="E1520">
        <f>COUNTIF($H$2:$H$2576,Tabla3[[#This Row],[Columna1]])</f>
        <v>1</v>
      </c>
      <c r="G1520" t="s">
        <v>2600</v>
      </c>
      <c r="H1520" t="s">
        <v>6024</v>
      </c>
    </row>
    <row r="1521" spans="1:8">
      <c r="A1521" s="11" t="s">
        <v>8215</v>
      </c>
      <c r="B1521">
        <f>COUNTIF($H$2:$H$2576,Tabla3[[#This Row],[Columna1]])</f>
        <v>1</v>
      </c>
      <c r="C1521" s="11" t="s">
        <v>8216</v>
      </c>
      <c r="D1521" s="12">
        <v>4262.3348377499997</v>
      </c>
      <c r="E1521">
        <f>COUNTIF($H$2:$H$2576,Tabla3[[#This Row],[Columna1]])</f>
        <v>1</v>
      </c>
      <c r="G1521" t="s">
        <v>2601</v>
      </c>
      <c r="H1521" t="s">
        <v>6025</v>
      </c>
    </row>
    <row r="1522" spans="1:8">
      <c r="A1522" s="11" t="s">
        <v>8217</v>
      </c>
      <c r="B1522">
        <f>COUNTIF($H$2:$H$2576,Tabla3[[#This Row],[Columna1]])</f>
        <v>1</v>
      </c>
      <c r="C1522" s="11" t="s">
        <v>8218</v>
      </c>
      <c r="D1522" s="12">
        <v>4262.3348377499997</v>
      </c>
      <c r="E1522">
        <f>COUNTIF($H$2:$H$2576,Tabla3[[#This Row],[Columna1]])</f>
        <v>1</v>
      </c>
      <c r="G1522" t="s">
        <v>2603</v>
      </c>
      <c r="H1522" t="s">
        <v>6026</v>
      </c>
    </row>
    <row r="1523" spans="1:8">
      <c r="A1523" s="11" t="s">
        <v>8219</v>
      </c>
      <c r="B1523">
        <f>COUNTIF($H$2:$H$2576,Tabla3[[#This Row],[Columna1]])</f>
        <v>1</v>
      </c>
      <c r="C1523" s="11" t="s">
        <v>8220</v>
      </c>
      <c r="D1523" s="12">
        <v>4165.8170399999999</v>
      </c>
      <c r="E1523">
        <f>COUNTIF($H$2:$H$2576,Tabla3[[#This Row],[Columna1]])</f>
        <v>1</v>
      </c>
      <c r="G1523" t="s">
        <v>2604</v>
      </c>
      <c r="H1523" t="s">
        <v>6027</v>
      </c>
    </row>
    <row r="1524" spans="1:8">
      <c r="A1524" s="11" t="s">
        <v>8221</v>
      </c>
      <c r="B1524">
        <f>COUNTIF($H$2:$H$2576,Tabla3[[#This Row],[Columna1]])</f>
        <v>1</v>
      </c>
      <c r="C1524" s="11" t="s">
        <v>8222</v>
      </c>
      <c r="D1524" s="12">
        <v>4165.8170399999999</v>
      </c>
      <c r="E1524">
        <f>COUNTIF($H$2:$H$2576,Tabla3[[#This Row],[Columna1]])</f>
        <v>1</v>
      </c>
      <c r="G1524" t="s">
        <v>2605</v>
      </c>
      <c r="H1524" t="s">
        <v>6028</v>
      </c>
    </row>
    <row r="1525" spans="1:8" hidden="1">
      <c r="A1525" s="11"/>
      <c r="B1525">
        <f>COUNTIF($H$2:$H$2576,Tabla3[[#This Row],[Columna1]])</f>
        <v>0</v>
      </c>
      <c r="C1525" s="11"/>
      <c r="D1525" s="12">
        <v>0</v>
      </c>
      <c r="E1525">
        <f>COUNTIF($H$2:$H$2576,Tabla3[[#This Row],[Columna1]])</f>
        <v>0</v>
      </c>
      <c r="G1525" t="s">
        <v>2606</v>
      </c>
      <c r="H1525" t="s">
        <v>6029</v>
      </c>
    </row>
    <row r="1526" spans="1:8" hidden="1">
      <c r="A1526" s="11"/>
      <c r="B1526">
        <f>COUNTIF($H$2:$H$2576,Tabla3[[#This Row],[Columna1]])</f>
        <v>0</v>
      </c>
      <c r="C1526" s="11" t="s">
        <v>8223</v>
      </c>
      <c r="D1526" s="12">
        <v>0</v>
      </c>
      <c r="E1526">
        <f>COUNTIF($H$2:$H$2576,Tabla3[[#This Row],[Columna1]])</f>
        <v>0</v>
      </c>
      <c r="G1526" t="s">
        <v>2607</v>
      </c>
      <c r="H1526" t="s">
        <v>6030</v>
      </c>
    </row>
    <row r="1527" spans="1:8" hidden="1">
      <c r="A1527" s="11" t="s">
        <v>8224</v>
      </c>
      <c r="B1527">
        <f>COUNTIF($H$2:$H$2576,Tabla3[[#This Row],[Columna1]])</f>
        <v>0</v>
      </c>
      <c r="C1527" s="11" t="s">
        <v>8225</v>
      </c>
      <c r="D1527" s="12">
        <v>13229.514762749999</v>
      </c>
      <c r="E1527">
        <f>COUNTIF($H$2:$H$2576,Tabla3[[#This Row],[Columna1]])</f>
        <v>0</v>
      </c>
      <c r="G1527" t="s">
        <v>2612</v>
      </c>
      <c r="H1527" t="s">
        <v>6034</v>
      </c>
    </row>
    <row r="1528" spans="1:8" hidden="1">
      <c r="A1528" s="11"/>
      <c r="B1528">
        <f>COUNTIF($H$2:$H$2576,Tabla3[[#This Row],[Columna1]])</f>
        <v>0</v>
      </c>
      <c r="C1528" s="11"/>
      <c r="D1528" s="12">
        <v>0</v>
      </c>
      <c r="E1528">
        <f>COUNTIF($H$2:$H$2576,Tabla3[[#This Row],[Columna1]])</f>
        <v>0</v>
      </c>
      <c r="G1528" t="s">
        <v>2615</v>
      </c>
      <c r="H1528" t="s">
        <v>6036</v>
      </c>
    </row>
    <row r="1529" spans="1:8" hidden="1">
      <c r="A1529" s="11"/>
      <c r="B1529">
        <f>COUNTIF($H$2:$H$2576,Tabla3[[#This Row],[Columna1]])</f>
        <v>0</v>
      </c>
      <c r="C1529" s="11" t="s">
        <v>8226</v>
      </c>
      <c r="D1529" s="12">
        <v>0</v>
      </c>
      <c r="E1529">
        <f>COUNTIF($H$2:$H$2576,Tabla3[[#This Row],[Columna1]])</f>
        <v>0</v>
      </c>
      <c r="G1529" t="s">
        <v>2616</v>
      </c>
      <c r="H1529" t="s">
        <v>6037</v>
      </c>
    </row>
    <row r="1530" spans="1:8" hidden="1">
      <c r="A1530" s="11" t="s">
        <v>8227</v>
      </c>
      <c r="B1530">
        <f>COUNTIF($H$2:$H$2576,Tabla3[[#This Row],[Columna1]])</f>
        <v>0</v>
      </c>
      <c r="C1530" s="11" t="s">
        <v>8228</v>
      </c>
      <c r="D1530" s="12">
        <v>38826.388705499994</v>
      </c>
      <c r="E1530">
        <f>COUNTIF($H$2:$H$2576,Tabla3[[#This Row],[Columna1]])</f>
        <v>0</v>
      </c>
      <c r="G1530" t="s">
        <v>2618</v>
      </c>
      <c r="H1530" t="s">
        <v>6038</v>
      </c>
    </row>
    <row r="1531" spans="1:8" hidden="1">
      <c r="A1531" s="11" t="s">
        <v>8229</v>
      </c>
      <c r="B1531">
        <f>COUNTIF($H$2:$H$2576,Tabla3[[#This Row],[Columna1]])</f>
        <v>0</v>
      </c>
      <c r="C1531" s="11" t="s">
        <v>8230</v>
      </c>
      <c r="D1531" s="12">
        <v>10485.985355999999</v>
      </c>
      <c r="E1531">
        <f>COUNTIF($H$2:$H$2576,Tabla3[[#This Row],[Columna1]])</f>
        <v>0</v>
      </c>
      <c r="G1531" t="s">
        <v>2621</v>
      </c>
      <c r="H1531" t="s">
        <v>6040</v>
      </c>
    </row>
    <row r="1532" spans="1:8" hidden="1">
      <c r="A1532" s="11" t="s">
        <v>8231</v>
      </c>
      <c r="B1532">
        <f>COUNTIF($H$2:$H$2576,Tabla3[[#This Row],[Columna1]])</f>
        <v>0</v>
      </c>
      <c r="C1532" s="11" t="s">
        <v>8232</v>
      </c>
      <c r="D1532" s="12">
        <v>12490.3176255</v>
      </c>
      <c r="E1532">
        <f>COUNTIF($H$2:$H$2576,Tabla3[[#This Row],[Columna1]])</f>
        <v>0</v>
      </c>
      <c r="G1532" t="s">
        <v>2622</v>
      </c>
      <c r="H1532" t="s">
        <v>6041</v>
      </c>
    </row>
    <row r="1533" spans="1:8" hidden="1">
      <c r="A1533" s="11" t="s">
        <v>8233</v>
      </c>
      <c r="B1533">
        <f>COUNTIF($H$2:$H$2576,Tabla3[[#This Row],[Columna1]])</f>
        <v>0</v>
      </c>
      <c r="C1533" s="11" t="s">
        <v>8234</v>
      </c>
      <c r="D1533" s="12">
        <v>11812.527837</v>
      </c>
      <c r="E1533">
        <f>COUNTIF($H$2:$H$2576,Tabla3[[#This Row],[Columna1]])</f>
        <v>0</v>
      </c>
      <c r="G1533" t="s">
        <v>2623</v>
      </c>
      <c r="H1533" t="s">
        <v>6042</v>
      </c>
    </row>
    <row r="1534" spans="1:8" hidden="1">
      <c r="A1534" s="11" t="s">
        <v>8235</v>
      </c>
      <c r="B1534">
        <f>COUNTIF($H$2:$H$2576,Tabla3[[#This Row],[Columna1]])</f>
        <v>0</v>
      </c>
      <c r="C1534" s="11" t="s">
        <v>8236</v>
      </c>
      <c r="D1534" s="12">
        <v>16266.397900499998</v>
      </c>
      <c r="E1534">
        <f>COUNTIF($H$2:$H$2576,Tabla3[[#This Row],[Columna1]])</f>
        <v>0</v>
      </c>
      <c r="G1534" t="s">
        <v>2624</v>
      </c>
      <c r="H1534" t="s">
        <v>6043</v>
      </c>
    </row>
    <row r="1535" spans="1:8" hidden="1">
      <c r="A1535" s="11" t="s">
        <v>8237</v>
      </c>
      <c r="B1535">
        <f>COUNTIF($H$2:$H$2576,Tabla3[[#This Row],[Columna1]])</f>
        <v>0</v>
      </c>
      <c r="C1535" s="11" t="s">
        <v>8238</v>
      </c>
      <c r="D1535" s="12">
        <v>18299.70437625</v>
      </c>
      <c r="E1535">
        <f>COUNTIF($H$2:$H$2576,Tabla3[[#This Row],[Columna1]])</f>
        <v>0</v>
      </c>
      <c r="G1535" t="s">
        <v>2625</v>
      </c>
      <c r="H1535" t="s">
        <v>6044</v>
      </c>
    </row>
    <row r="1536" spans="1:8" hidden="1">
      <c r="A1536" s="11"/>
      <c r="B1536">
        <f>COUNTIF($H$2:$H$2576,Tabla3[[#This Row],[Columna1]])</f>
        <v>0</v>
      </c>
      <c r="C1536" s="11"/>
      <c r="D1536" s="12">
        <v>0</v>
      </c>
      <c r="E1536">
        <f>COUNTIF($H$2:$H$2576,Tabla3[[#This Row],[Columna1]])</f>
        <v>0</v>
      </c>
      <c r="G1536" t="s">
        <v>2626</v>
      </c>
      <c r="H1536" t="s">
        <v>6045</v>
      </c>
    </row>
    <row r="1537" spans="1:8" hidden="1">
      <c r="A1537" s="11"/>
      <c r="B1537">
        <f>COUNTIF($H$2:$H$2576,Tabla3[[#This Row],[Columna1]])</f>
        <v>0</v>
      </c>
      <c r="C1537" s="11" t="s">
        <v>8239</v>
      </c>
      <c r="D1537" s="12">
        <v>0</v>
      </c>
      <c r="E1537">
        <f>COUNTIF($H$2:$H$2576,Tabla3[[#This Row],[Columna1]])</f>
        <v>0</v>
      </c>
      <c r="G1537" t="s">
        <v>2627</v>
      </c>
      <c r="H1537" t="s">
        <v>6046</v>
      </c>
    </row>
    <row r="1538" spans="1:8" hidden="1">
      <c r="A1538" s="11" t="s">
        <v>8240</v>
      </c>
      <c r="B1538">
        <f>COUNTIF($H$2:$H$2576,Tabla3[[#This Row],[Columna1]])</f>
        <v>0</v>
      </c>
      <c r="C1538" s="11" t="s">
        <v>8241</v>
      </c>
      <c r="D1538" s="12">
        <v>594.90109799999993</v>
      </c>
      <c r="E1538">
        <f>COUNTIF($H$2:$H$2576,Tabla3[[#This Row],[Columna1]])</f>
        <v>0</v>
      </c>
      <c r="G1538" t="s">
        <v>2628</v>
      </c>
      <c r="H1538" t="s">
        <v>6047</v>
      </c>
    </row>
    <row r="1539" spans="1:8" hidden="1">
      <c r="A1539" s="11" t="s">
        <v>8242</v>
      </c>
      <c r="B1539">
        <f>COUNTIF($H$2:$H$2576,Tabla3[[#This Row],[Columna1]])</f>
        <v>0</v>
      </c>
      <c r="C1539" s="11" t="s">
        <v>8243</v>
      </c>
      <c r="D1539" s="12">
        <v>649.18393649999996</v>
      </c>
      <c r="E1539">
        <f>COUNTIF($H$2:$H$2576,Tabla3[[#This Row],[Columna1]])</f>
        <v>0</v>
      </c>
      <c r="G1539" t="s">
        <v>2630</v>
      </c>
      <c r="H1539" t="s">
        <v>6048</v>
      </c>
    </row>
    <row r="1540" spans="1:8" hidden="1">
      <c r="A1540" s="11"/>
      <c r="B1540">
        <f>COUNTIF($H$2:$H$2576,Tabla3[[#This Row],[Columna1]])</f>
        <v>0</v>
      </c>
      <c r="C1540" s="11"/>
      <c r="D1540" s="12">
        <v>0</v>
      </c>
      <c r="E1540">
        <f>COUNTIF($H$2:$H$2576,Tabla3[[#This Row],[Columna1]])</f>
        <v>0</v>
      </c>
      <c r="G1540" t="s">
        <v>2631</v>
      </c>
      <c r="H1540" t="s">
        <v>6049</v>
      </c>
    </row>
    <row r="1541" spans="1:8" hidden="1">
      <c r="A1541" s="11"/>
      <c r="B1541">
        <f>COUNTIF($H$2:$H$2576,Tabla3[[#This Row],[Columna1]])</f>
        <v>0</v>
      </c>
      <c r="C1541" s="11" t="s">
        <v>727</v>
      </c>
      <c r="D1541" s="12">
        <v>0</v>
      </c>
      <c r="E1541">
        <f>COUNTIF($H$2:$H$2576,Tabla3[[#This Row],[Columna1]])</f>
        <v>0</v>
      </c>
      <c r="G1541" t="s">
        <v>2632</v>
      </c>
      <c r="H1541" t="s">
        <v>6050</v>
      </c>
    </row>
    <row r="1542" spans="1:8">
      <c r="A1542" s="11" t="s">
        <v>4328</v>
      </c>
      <c r="B1542">
        <f>COUNTIF($H$2:$H$2576,Tabla3[[#This Row],[Columna1]])</f>
        <v>1</v>
      </c>
      <c r="C1542" s="11" t="s">
        <v>728</v>
      </c>
      <c r="D1542" s="12">
        <v>1924.8486097499997</v>
      </c>
      <c r="E1542">
        <f>COUNTIF($H$2:$H$2576,Tabla3[[#This Row],[Columna1]])</f>
        <v>1</v>
      </c>
      <c r="G1542" t="s">
        <v>2633</v>
      </c>
      <c r="H1542" t="s">
        <v>6051</v>
      </c>
    </row>
    <row r="1543" spans="1:8">
      <c r="A1543" s="11" t="s">
        <v>4329</v>
      </c>
      <c r="B1543">
        <f>COUNTIF($H$2:$H$2576,Tabla3[[#This Row],[Columna1]])</f>
        <v>1</v>
      </c>
      <c r="C1543" s="11" t="s">
        <v>729</v>
      </c>
      <c r="D1543" s="12">
        <v>2887.2145169999994</v>
      </c>
      <c r="E1543">
        <f>COUNTIF($H$2:$H$2576,Tabla3[[#This Row],[Columna1]])</f>
        <v>1</v>
      </c>
      <c r="G1543" t="s">
        <v>2634</v>
      </c>
      <c r="H1543" t="s">
        <v>6052</v>
      </c>
    </row>
    <row r="1544" spans="1:8">
      <c r="A1544" s="11" t="s">
        <v>4330</v>
      </c>
      <c r="B1544">
        <f>COUNTIF($H$2:$H$2576,Tabla3[[#This Row],[Columna1]])</f>
        <v>1</v>
      </c>
      <c r="C1544" s="11" t="s">
        <v>730</v>
      </c>
      <c r="D1544" s="12">
        <v>3786.2953672499993</v>
      </c>
      <c r="E1544">
        <f>COUNTIF($H$2:$H$2576,Tabla3[[#This Row],[Columna1]])</f>
        <v>1</v>
      </c>
      <c r="G1544" t="s">
        <v>2635</v>
      </c>
      <c r="H1544" t="s">
        <v>6053</v>
      </c>
    </row>
    <row r="1545" spans="1:8" hidden="1">
      <c r="A1545" s="11" t="s">
        <v>4331</v>
      </c>
      <c r="B1545">
        <f>COUNTIF($H$2:$H$2576,Tabla3[[#This Row],[Columna1]])</f>
        <v>0</v>
      </c>
      <c r="C1545" s="11" t="s">
        <v>731</v>
      </c>
      <c r="D1545" s="12">
        <v>15195.978418499999</v>
      </c>
      <c r="E1545">
        <f>COUNTIF($H$2:$H$2576,Tabla3[[#This Row],[Columna1]])</f>
        <v>0</v>
      </c>
      <c r="G1545" t="s">
        <v>2636</v>
      </c>
      <c r="H1545" t="s">
        <v>6054</v>
      </c>
    </row>
    <row r="1546" spans="1:8" hidden="1">
      <c r="A1546" s="11" t="s">
        <v>4332</v>
      </c>
      <c r="B1546">
        <f>COUNTIF($H$2:$H$2576,Tabla3[[#This Row],[Columna1]])</f>
        <v>0</v>
      </c>
      <c r="C1546" s="11" t="s">
        <v>732</v>
      </c>
      <c r="D1546" s="12">
        <v>26163.663322500001</v>
      </c>
      <c r="E1546">
        <f>COUNTIF($H$2:$H$2576,Tabla3[[#This Row],[Columna1]])</f>
        <v>0</v>
      </c>
      <c r="G1546" t="s">
        <v>2637</v>
      </c>
      <c r="H1546" t="s">
        <v>6055</v>
      </c>
    </row>
    <row r="1547" spans="1:8" hidden="1">
      <c r="A1547" s="11" t="s">
        <v>4333</v>
      </c>
      <c r="B1547">
        <f>COUNTIF($H$2:$H$2576,Tabla3[[#This Row],[Columna1]])</f>
        <v>0</v>
      </c>
      <c r="C1547" s="11" t="s">
        <v>733</v>
      </c>
      <c r="D1547" s="12">
        <v>40188.508816499998</v>
      </c>
      <c r="E1547">
        <f>COUNTIF($H$2:$H$2576,Tabla3[[#This Row],[Columna1]])</f>
        <v>0</v>
      </c>
      <c r="G1547" t="s">
        <v>2638</v>
      </c>
      <c r="H1547" t="s">
        <v>6056</v>
      </c>
    </row>
    <row r="1548" spans="1:8" hidden="1">
      <c r="A1548" s="11"/>
      <c r="B1548">
        <f>COUNTIF($H$2:$H$2576,Tabla3[[#This Row],[Columna1]])</f>
        <v>0</v>
      </c>
      <c r="C1548" s="11"/>
      <c r="D1548" s="12">
        <v>0</v>
      </c>
      <c r="E1548">
        <f>COUNTIF($H$2:$H$2576,Tabla3[[#This Row],[Columna1]])</f>
        <v>0</v>
      </c>
      <c r="G1548" t="s">
        <v>2654</v>
      </c>
      <c r="H1548" t="s">
        <v>6068</v>
      </c>
    </row>
    <row r="1549" spans="1:8" hidden="1">
      <c r="A1549" s="11"/>
      <c r="B1549">
        <f>COUNTIF($H$2:$H$2576,Tabla3[[#This Row],[Columna1]])</f>
        <v>0</v>
      </c>
      <c r="C1549" s="11" t="s">
        <v>8244</v>
      </c>
      <c r="D1549" s="12">
        <v>0</v>
      </c>
      <c r="E1549">
        <f>COUNTIF($H$2:$H$2576,Tabla3[[#This Row],[Columna1]])</f>
        <v>0</v>
      </c>
      <c r="G1549" t="s">
        <v>2655</v>
      </c>
      <c r="H1549" t="s">
        <v>6069</v>
      </c>
    </row>
    <row r="1550" spans="1:8" hidden="1">
      <c r="A1550" s="11" t="s">
        <v>8245</v>
      </c>
      <c r="B1550">
        <f>COUNTIF($H$2:$H$2576,Tabla3[[#This Row],[Columna1]])</f>
        <v>0</v>
      </c>
      <c r="C1550" s="11" t="s">
        <v>8246</v>
      </c>
      <c r="D1550" s="12">
        <v>1241.07531075</v>
      </c>
      <c r="E1550">
        <f>COUNTIF($H$2:$H$2576,Tabla3[[#This Row],[Columna1]])</f>
        <v>0</v>
      </c>
      <c r="G1550" t="s">
        <v>2656</v>
      </c>
      <c r="H1550" t="s">
        <v>6070</v>
      </c>
    </row>
    <row r="1551" spans="1:8" hidden="1">
      <c r="A1551" s="11" t="s">
        <v>8247</v>
      </c>
      <c r="B1551">
        <f>COUNTIF($H$2:$H$2576,Tabla3[[#This Row],[Columna1]])</f>
        <v>0</v>
      </c>
      <c r="C1551" s="11" t="s">
        <v>8248</v>
      </c>
      <c r="D1551" s="12">
        <v>1273.2119729999999</v>
      </c>
      <c r="E1551">
        <f>COUNTIF($H$2:$H$2576,Tabla3[[#This Row],[Columna1]])</f>
        <v>0</v>
      </c>
      <c r="G1551" t="s">
        <v>2657</v>
      </c>
      <c r="H1551" t="s">
        <v>6071</v>
      </c>
    </row>
    <row r="1552" spans="1:8" hidden="1">
      <c r="A1552" s="11" t="s">
        <v>8249</v>
      </c>
      <c r="B1552">
        <f>COUNTIF($H$2:$H$2576,Tabla3[[#This Row],[Columna1]])</f>
        <v>0</v>
      </c>
      <c r="C1552" s="11" t="s">
        <v>8250</v>
      </c>
      <c r="D1552" s="12">
        <v>1605.7370339999998</v>
      </c>
      <c r="E1552">
        <f>COUNTIF($H$2:$H$2576,Tabla3[[#This Row],[Columna1]])</f>
        <v>0</v>
      </c>
      <c r="G1552" t="s">
        <v>2658</v>
      </c>
      <c r="H1552" t="s">
        <v>6072</v>
      </c>
    </row>
    <row r="1553" spans="1:8" hidden="1">
      <c r="A1553" s="11" t="s">
        <v>8251</v>
      </c>
      <c r="B1553">
        <f>COUNTIF($H$2:$H$2576,Tabla3[[#This Row],[Columna1]])</f>
        <v>0</v>
      </c>
      <c r="C1553" s="11" t="s">
        <v>8252</v>
      </c>
      <c r="D1553" s="12">
        <v>1349.4343499999998</v>
      </c>
      <c r="E1553">
        <f>COUNTIF($H$2:$H$2576,Tabla3[[#This Row],[Columna1]])</f>
        <v>0</v>
      </c>
      <c r="G1553" t="s">
        <v>2659</v>
      </c>
      <c r="H1553" t="s">
        <v>6073</v>
      </c>
    </row>
    <row r="1554" spans="1:8" hidden="1">
      <c r="A1554" s="11" t="s">
        <v>8253</v>
      </c>
      <c r="B1554">
        <f>COUNTIF($H$2:$H$2576,Tabla3[[#This Row],[Columna1]])</f>
        <v>0</v>
      </c>
      <c r="C1554" s="11" t="s">
        <v>8254</v>
      </c>
      <c r="D1554" s="12">
        <v>1380.5827447500001</v>
      </c>
      <c r="E1554">
        <f>COUNTIF($H$2:$H$2576,Tabla3[[#This Row],[Columna1]])</f>
        <v>0</v>
      </c>
      <c r="G1554" t="s">
        <v>2660</v>
      </c>
      <c r="H1554" t="s">
        <v>6074</v>
      </c>
    </row>
    <row r="1555" spans="1:8" hidden="1">
      <c r="A1555" s="11" t="s">
        <v>8255</v>
      </c>
      <c r="B1555">
        <f>COUNTIF($H$2:$H$2576,Tabla3[[#This Row],[Columna1]])</f>
        <v>0</v>
      </c>
      <c r="C1555" s="11" t="s">
        <v>8256</v>
      </c>
      <c r="D1555" s="12">
        <v>1667.93499675</v>
      </c>
      <c r="E1555">
        <f>COUNTIF($H$2:$H$2576,Tabla3[[#This Row],[Columna1]])</f>
        <v>0</v>
      </c>
      <c r="G1555" t="s">
        <v>2661</v>
      </c>
      <c r="H1555" t="s">
        <v>6075</v>
      </c>
    </row>
    <row r="1556" spans="1:8" hidden="1">
      <c r="A1556" s="11" t="s">
        <v>8257</v>
      </c>
      <c r="B1556">
        <f>COUNTIF($H$2:$H$2576,Tabla3[[#This Row],[Columna1]])</f>
        <v>0</v>
      </c>
      <c r="C1556" s="11" t="s">
        <v>8258</v>
      </c>
      <c r="D1556" s="12">
        <v>914.32712249999997</v>
      </c>
      <c r="E1556">
        <f>COUNTIF($H$2:$H$2576,Tabla3[[#This Row],[Columna1]])</f>
        <v>0</v>
      </c>
      <c r="G1556" t="s">
        <v>2670</v>
      </c>
      <c r="H1556" t="s">
        <v>6081</v>
      </c>
    </row>
    <row r="1557" spans="1:8" hidden="1">
      <c r="A1557" s="11"/>
      <c r="B1557">
        <f>COUNTIF($H$2:$H$2576,Tabla3[[#This Row],[Columna1]])</f>
        <v>0</v>
      </c>
      <c r="C1557" s="11"/>
      <c r="D1557" s="12">
        <v>0</v>
      </c>
      <c r="E1557">
        <f>COUNTIF($H$2:$H$2576,Tabla3[[#This Row],[Columna1]])</f>
        <v>0</v>
      </c>
      <c r="G1557" t="s">
        <v>2671</v>
      </c>
      <c r="H1557" t="s">
        <v>6082</v>
      </c>
    </row>
    <row r="1558" spans="1:8" hidden="1">
      <c r="A1558" s="11"/>
      <c r="B1558">
        <f>COUNTIF($H$2:$H$2576,Tabla3[[#This Row],[Columna1]])</f>
        <v>0</v>
      </c>
      <c r="C1558" s="11" t="s">
        <v>8259</v>
      </c>
      <c r="D1558" s="12">
        <v>0</v>
      </c>
      <c r="E1558">
        <f>COUNTIF($H$2:$H$2576,Tabla3[[#This Row],[Columna1]])</f>
        <v>0</v>
      </c>
      <c r="G1558" t="s">
        <v>2672</v>
      </c>
      <c r="H1558" t="s">
        <v>6083</v>
      </c>
    </row>
    <row r="1559" spans="1:8" hidden="1">
      <c r="A1559" s="11" t="s">
        <v>8260</v>
      </c>
      <c r="B1559">
        <f>COUNTIF($H$2:$H$2576,Tabla3[[#This Row],[Columna1]])</f>
        <v>0</v>
      </c>
      <c r="C1559" s="11" t="s">
        <v>8261</v>
      </c>
      <c r="D1559" s="12">
        <v>3638.0372737499997</v>
      </c>
      <c r="E1559">
        <f>COUNTIF($H$2:$H$2576,Tabla3[[#This Row],[Columna1]])</f>
        <v>0</v>
      </c>
      <c r="G1559" t="s">
        <v>2673</v>
      </c>
      <c r="H1559" t="s">
        <v>6084</v>
      </c>
    </row>
    <row r="1560" spans="1:8" hidden="1">
      <c r="A1560" s="11" t="s">
        <v>8262</v>
      </c>
      <c r="B1560">
        <f>COUNTIF($H$2:$H$2576,Tabla3[[#This Row],[Columna1]])</f>
        <v>0</v>
      </c>
      <c r="C1560" s="11" t="s">
        <v>8263</v>
      </c>
      <c r="D1560" s="12">
        <v>5311.1382142499997</v>
      </c>
      <c r="E1560">
        <f>COUNTIF($H$2:$H$2576,Tabla3[[#This Row],[Columna1]])</f>
        <v>0</v>
      </c>
      <c r="G1560" t="s">
        <v>2683</v>
      </c>
      <c r="H1560" t="s">
        <v>6091</v>
      </c>
    </row>
    <row r="1561" spans="1:8" hidden="1">
      <c r="A1561" s="11" t="s">
        <v>8264</v>
      </c>
      <c r="B1561">
        <f>COUNTIF($H$2:$H$2576,Tabla3[[#This Row],[Columna1]])</f>
        <v>0</v>
      </c>
      <c r="C1561" s="11" t="s">
        <v>8265</v>
      </c>
      <c r="D1561" s="12">
        <v>7522.91681625</v>
      </c>
      <c r="E1561">
        <f>COUNTIF($H$2:$H$2576,Tabla3[[#This Row],[Columna1]])</f>
        <v>0</v>
      </c>
      <c r="G1561" t="s">
        <v>2684</v>
      </c>
      <c r="H1561" t="s">
        <v>6092</v>
      </c>
    </row>
    <row r="1562" spans="1:8" hidden="1">
      <c r="A1562" s="11" t="s">
        <v>8266</v>
      </c>
      <c r="B1562">
        <f>COUNTIF($H$2:$H$2576,Tabla3[[#This Row],[Columna1]])</f>
        <v>0</v>
      </c>
      <c r="C1562" s="11" t="s">
        <v>8267</v>
      </c>
      <c r="D1562" s="12">
        <v>869.97188024999991</v>
      </c>
      <c r="E1562">
        <f>COUNTIF($H$2:$H$2576,Tabla3[[#This Row],[Columna1]])</f>
        <v>0</v>
      </c>
      <c r="G1562" t="s">
        <v>2685</v>
      </c>
      <c r="H1562" t="s">
        <v>6093</v>
      </c>
    </row>
    <row r="1563" spans="1:8" hidden="1">
      <c r="A1563" s="11" t="s">
        <v>8268</v>
      </c>
      <c r="B1563">
        <f>COUNTIF($H$2:$H$2576,Tabla3[[#This Row],[Columna1]])</f>
        <v>0</v>
      </c>
      <c r="C1563" s="11" t="s">
        <v>8269</v>
      </c>
      <c r="D1563" s="12">
        <v>1145.4020324999999</v>
      </c>
      <c r="E1563">
        <f>COUNTIF($H$2:$H$2576,Tabla3[[#This Row],[Columna1]])</f>
        <v>0</v>
      </c>
      <c r="G1563" t="s">
        <v>2686</v>
      </c>
      <c r="H1563" t="s">
        <v>6094</v>
      </c>
    </row>
    <row r="1564" spans="1:8" hidden="1">
      <c r="A1564" s="11" t="s">
        <v>8270</v>
      </c>
      <c r="B1564">
        <f>COUNTIF($H$2:$H$2576,Tabla3[[#This Row],[Columna1]])</f>
        <v>0</v>
      </c>
      <c r="C1564" s="11" t="s">
        <v>8271</v>
      </c>
      <c r="D1564" s="12">
        <v>5426.7834802500001</v>
      </c>
      <c r="E1564">
        <f>COUNTIF($H$2:$H$2576,Tabla3[[#This Row],[Columna1]])</f>
        <v>0</v>
      </c>
      <c r="G1564" t="s">
        <v>2687</v>
      </c>
      <c r="H1564" t="s">
        <v>6095</v>
      </c>
    </row>
    <row r="1565" spans="1:8" hidden="1">
      <c r="A1565" s="11" t="s">
        <v>8272</v>
      </c>
      <c r="B1565">
        <f>COUNTIF($H$2:$H$2576,Tabla3[[#This Row],[Columna1]])</f>
        <v>0</v>
      </c>
      <c r="C1565" s="11" t="s">
        <v>8273</v>
      </c>
      <c r="D1565" s="12">
        <v>13294.07558325</v>
      </c>
      <c r="E1565">
        <f>COUNTIF($H$2:$H$2576,Tabla3[[#This Row],[Columna1]])</f>
        <v>0</v>
      </c>
      <c r="G1565" t="s">
        <v>2688</v>
      </c>
      <c r="H1565" t="s">
        <v>6096</v>
      </c>
    </row>
    <row r="1566" spans="1:8" hidden="1">
      <c r="A1566" s="11"/>
      <c r="B1566">
        <f>COUNTIF($H$2:$H$2576,Tabla3[[#This Row],[Columna1]])</f>
        <v>0</v>
      </c>
      <c r="C1566" s="11"/>
      <c r="D1566" s="12">
        <v>0</v>
      </c>
      <c r="E1566">
        <f>COUNTIF($H$2:$H$2576,Tabla3[[#This Row],[Columna1]])</f>
        <v>0</v>
      </c>
      <c r="G1566" t="s">
        <v>2689</v>
      </c>
      <c r="H1566" t="s">
        <v>6097</v>
      </c>
    </row>
    <row r="1567" spans="1:8" hidden="1">
      <c r="A1567" s="11"/>
      <c r="B1567">
        <f>COUNTIF($H$2:$H$2576,Tabla3[[#This Row],[Columna1]])</f>
        <v>0</v>
      </c>
      <c r="C1567" s="11" t="s">
        <v>8274</v>
      </c>
      <c r="D1567" s="12">
        <v>0</v>
      </c>
      <c r="E1567">
        <f>COUNTIF($H$2:$H$2576,Tabla3[[#This Row],[Columna1]])</f>
        <v>0</v>
      </c>
      <c r="G1567" t="s">
        <v>2690</v>
      </c>
      <c r="H1567" t="s">
        <v>6098</v>
      </c>
    </row>
    <row r="1568" spans="1:8" hidden="1">
      <c r="A1568" s="11" t="s">
        <v>4334</v>
      </c>
      <c r="B1568">
        <f>COUNTIF($H$2:$H$2576,Tabla3[[#This Row],[Columna1]])</f>
        <v>0</v>
      </c>
      <c r="C1568" s="11" t="s">
        <v>734</v>
      </c>
      <c r="D1568" s="12">
        <v>14148.253151999999</v>
      </c>
      <c r="E1568">
        <f>COUNTIF($H$2:$H$2576,Tabla3[[#This Row],[Columna1]])</f>
        <v>0</v>
      </c>
      <c r="G1568" t="s">
        <v>2691</v>
      </c>
      <c r="H1568" t="s">
        <v>6099</v>
      </c>
    </row>
    <row r="1569" spans="1:8" hidden="1">
      <c r="A1569" s="11" t="s">
        <v>4335</v>
      </c>
      <c r="B1569">
        <f>COUNTIF($H$2:$H$2576,Tabla3[[#This Row],[Columna1]])</f>
        <v>0</v>
      </c>
      <c r="C1569" s="11" t="s">
        <v>735</v>
      </c>
      <c r="D1569" s="12">
        <v>9146.6852399999989</v>
      </c>
      <c r="E1569">
        <f>COUNTIF($H$2:$H$2576,Tabla3[[#This Row],[Columna1]])</f>
        <v>0</v>
      </c>
      <c r="G1569" t="s">
        <v>2692</v>
      </c>
      <c r="H1569" t="s">
        <v>6100</v>
      </c>
    </row>
    <row r="1570" spans="1:8" hidden="1">
      <c r="A1570" s="11" t="s">
        <v>4336</v>
      </c>
      <c r="B1570">
        <f>COUNTIF($H$2:$H$2576,Tabla3[[#This Row],[Columna1]])</f>
        <v>0</v>
      </c>
      <c r="C1570" s="11" t="s">
        <v>736</v>
      </c>
      <c r="D1570" s="12">
        <v>10379.548946249997</v>
      </c>
      <c r="E1570">
        <f>COUNTIF($H$2:$H$2576,Tabla3[[#This Row],[Columna1]])</f>
        <v>0</v>
      </c>
      <c r="G1570" t="s">
        <v>2693</v>
      </c>
      <c r="H1570" t="s">
        <v>6101</v>
      </c>
    </row>
    <row r="1571" spans="1:8" hidden="1">
      <c r="A1571" s="11" t="s">
        <v>4337</v>
      </c>
      <c r="B1571">
        <f>COUNTIF($H$2:$H$2576,Tabla3[[#This Row],[Columna1]])</f>
        <v>0</v>
      </c>
      <c r="C1571" s="11" t="s">
        <v>10841</v>
      </c>
      <c r="D1571" s="12">
        <v>4252.3173989999996</v>
      </c>
      <c r="E1571">
        <f>COUNTIF($H$2:$H$2576,Tabla3[[#This Row],[Columna1]])</f>
        <v>0</v>
      </c>
      <c r="G1571" t="s">
        <v>2694</v>
      </c>
      <c r="H1571" t="s">
        <v>6102</v>
      </c>
    </row>
    <row r="1572" spans="1:8" hidden="1">
      <c r="A1572" s="11" t="s">
        <v>4338</v>
      </c>
      <c r="B1572">
        <f>COUNTIF($H$2:$H$2576,Tabla3[[#This Row],[Columna1]])</f>
        <v>0</v>
      </c>
      <c r="C1572" s="11" t="s">
        <v>738</v>
      </c>
      <c r="D1572" s="12">
        <v>3382.2556762499999</v>
      </c>
      <c r="E1572">
        <f>COUNTIF($H$2:$H$2576,Tabla3[[#This Row],[Columna1]])</f>
        <v>0</v>
      </c>
      <c r="G1572" t="s">
        <v>2695</v>
      </c>
      <c r="H1572" t="s">
        <v>6103</v>
      </c>
    </row>
    <row r="1573" spans="1:8" hidden="1">
      <c r="A1573" s="11" t="s">
        <v>4339</v>
      </c>
      <c r="B1573">
        <f>COUNTIF($H$2:$H$2576,Tabla3[[#This Row],[Columna1]])</f>
        <v>0</v>
      </c>
      <c r="C1573" s="11" t="s">
        <v>739</v>
      </c>
      <c r="D1573" s="12">
        <v>130.75677449999998</v>
      </c>
      <c r="E1573">
        <f>COUNTIF($H$2:$H$2576,Tabla3[[#This Row],[Columna1]])</f>
        <v>0</v>
      </c>
      <c r="G1573" t="s">
        <v>2696</v>
      </c>
      <c r="H1573" t="s">
        <v>6104</v>
      </c>
    </row>
    <row r="1574" spans="1:8" hidden="1">
      <c r="A1574" s="11" t="s">
        <v>4340</v>
      </c>
      <c r="B1574">
        <f>COUNTIF($H$2:$H$2576,Tabla3[[#This Row],[Columna1]])</f>
        <v>0</v>
      </c>
      <c r="C1574" s="11" t="s">
        <v>740</v>
      </c>
      <c r="D1574" s="12">
        <v>259.97724224999996</v>
      </c>
      <c r="E1574">
        <f>COUNTIF($H$2:$H$2576,Tabla3[[#This Row],[Columna1]])</f>
        <v>0</v>
      </c>
      <c r="G1574" t="s">
        <v>2697</v>
      </c>
      <c r="H1574" t="s">
        <v>6105</v>
      </c>
    </row>
    <row r="1575" spans="1:8" hidden="1">
      <c r="A1575" s="11" t="s">
        <v>4341</v>
      </c>
      <c r="B1575">
        <f>COUNTIF($H$2:$H$2576,Tabla3[[#This Row],[Columna1]])</f>
        <v>0</v>
      </c>
      <c r="C1575" s="11" t="s">
        <v>741</v>
      </c>
      <c r="D1575" s="12">
        <v>238.59472725000001</v>
      </c>
      <c r="E1575">
        <f>COUNTIF($H$2:$H$2576,Tabla3[[#This Row],[Columna1]])</f>
        <v>0</v>
      </c>
      <c r="G1575" t="s">
        <v>2698</v>
      </c>
      <c r="H1575" t="s">
        <v>6106</v>
      </c>
    </row>
    <row r="1576" spans="1:8" hidden="1">
      <c r="A1576" s="11" t="s">
        <v>4342</v>
      </c>
      <c r="B1576">
        <f>COUNTIF($H$2:$H$2576,Tabla3[[#This Row],[Columna1]])</f>
        <v>0</v>
      </c>
      <c r="C1576" s="11" t="s">
        <v>742</v>
      </c>
      <c r="D1576" s="12">
        <v>474.24262049999993</v>
      </c>
      <c r="E1576">
        <f>COUNTIF($H$2:$H$2576,Tabla3[[#This Row],[Columna1]])</f>
        <v>0</v>
      </c>
      <c r="G1576" t="s">
        <v>2699</v>
      </c>
      <c r="H1576" t="s">
        <v>6107</v>
      </c>
    </row>
    <row r="1577" spans="1:8" hidden="1">
      <c r="A1577" s="11" t="s">
        <v>4343</v>
      </c>
      <c r="B1577">
        <f>COUNTIF($H$2:$H$2576,Tabla3[[#This Row],[Columna1]])</f>
        <v>0</v>
      </c>
      <c r="C1577" s="11" t="s">
        <v>743</v>
      </c>
      <c r="D1577" s="12">
        <v>706.71907349999992</v>
      </c>
      <c r="E1577">
        <f>COUNTIF($H$2:$H$2576,Tabla3[[#This Row],[Columna1]])</f>
        <v>0</v>
      </c>
      <c r="G1577" t="s">
        <v>2700</v>
      </c>
      <c r="H1577" t="s">
        <v>6108</v>
      </c>
    </row>
    <row r="1578" spans="1:8" hidden="1">
      <c r="A1578" s="11" t="s">
        <v>4344</v>
      </c>
      <c r="B1578">
        <f>COUNTIF($H$2:$H$2576,Tabla3[[#This Row],[Columna1]])</f>
        <v>0</v>
      </c>
      <c r="C1578" s="11" t="s">
        <v>744</v>
      </c>
      <c r="D1578" s="12">
        <v>1838.465046</v>
      </c>
      <c r="E1578">
        <f>COUNTIF($H$2:$H$2576,Tabla3[[#This Row],[Columna1]])</f>
        <v>0</v>
      </c>
      <c r="G1578" t="s">
        <v>2701</v>
      </c>
      <c r="H1578" t="s">
        <v>6109</v>
      </c>
    </row>
    <row r="1579" spans="1:8" hidden="1">
      <c r="A1579" s="11"/>
      <c r="B1579">
        <f>COUNTIF($H$2:$H$2576,Tabla3[[#This Row],[Columna1]])</f>
        <v>0</v>
      </c>
      <c r="C1579" s="11"/>
      <c r="D1579" s="12">
        <v>0</v>
      </c>
      <c r="E1579">
        <f>COUNTIF($H$2:$H$2576,Tabla3[[#This Row],[Columna1]])</f>
        <v>0</v>
      </c>
      <c r="G1579" t="s">
        <v>2702</v>
      </c>
      <c r="H1579" t="s">
        <v>6110</v>
      </c>
    </row>
    <row r="1580" spans="1:8" hidden="1">
      <c r="A1580" s="11"/>
      <c r="B1580">
        <f>COUNTIF($H$2:$H$2576,Tabla3[[#This Row],[Columna1]])</f>
        <v>0</v>
      </c>
      <c r="C1580" s="11" t="s">
        <v>8275</v>
      </c>
      <c r="D1580" s="12">
        <v>0</v>
      </c>
      <c r="E1580">
        <f>COUNTIF($H$2:$H$2576,Tabla3[[#This Row],[Columna1]])</f>
        <v>0</v>
      </c>
      <c r="G1580" t="s">
        <v>2703</v>
      </c>
      <c r="H1580" t="s">
        <v>6111</v>
      </c>
    </row>
    <row r="1581" spans="1:8" hidden="1">
      <c r="A1581" s="11" t="s">
        <v>4345</v>
      </c>
      <c r="B1581">
        <f>COUNTIF($H$2:$H$2576,Tabla3[[#This Row],[Columna1]])</f>
        <v>0</v>
      </c>
      <c r="C1581" s="11" t="s">
        <v>745</v>
      </c>
      <c r="D1581" s="12">
        <v>2981.6030474999998</v>
      </c>
      <c r="E1581">
        <f>COUNTIF($H$2:$H$2576,Tabla3[[#This Row],[Columna1]])</f>
        <v>0</v>
      </c>
      <c r="G1581" t="s">
        <v>2704</v>
      </c>
      <c r="H1581" t="s">
        <v>6112</v>
      </c>
    </row>
    <row r="1582" spans="1:8" hidden="1">
      <c r="A1582" s="11"/>
      <c r="B1582">
        <f>COUNTIF($H$2:$H$2576,Tabla3[[#This Row],[Columna1]])</f>
        <v>0</v>
      </c>
      <c r="C1582" s="11"/>
      <c r="D1582" s="12">
        <v>0</v>
      </c>
      <c r="E1582">
        <f>COUNTIF($H$2:$H$2576,Tabla3[[#This Row],[Columna1]])</f>
        <v>0</v>
      </c>
      <c r="G1582" t="s">
        <v>2705</v>
      </c>
      <c r="H1582" t="s">
        <v>6113</v>
      </c>
    </row>
    <row r="1583" spans="1:8" hidden="1">
      <c r="A1583" s="11"/>
      <c r="B1583">
        <f>COUNTIF($H$2:$H$2576,Tabla3[[#This Row],[Columna1]])</f>
        <v>0</v>
      </c>
      <c r="C1583" s="11" t="s">
        <v>8276</v>
      </c>
      <c r="D1583" s="12">
        <v>0</v>
      </c>
      <c r="E1583">
        <f>COUNTIF($H$2:$H$2576,Tabla3[[#This Row],[Columna1]])</f>
        <v>0</v>
      </c>
      <c r="G1583" t="s">
        <v>2706</v>
      </c>
      <c r="H1583" t="s">
        <v>6114</v>
      </c>
    </row>
    <row r="1584" spans="1:8" hidden="1">
      <c r="A1584" s="11" t="s">
        <v>4346</v>
      </c>
      <c r="B1584">
        <f>COUNTIF($H$2:$H$2576,Tabla3[[#This Row],[Columna1]])</f>
        <v>0</v>
      </c>
      <c r="C1584" s="11" t="s">
        <v>746</v>
      </c>
      <c r="D1584" s="12">
        <v>2754.4003492499992</v>
      </c>
      <c r="E1584">
        <f>COUNTIF($H$2:$H$2576,Tabla3[[#This Row],[Columna1]])</f>
        <v>0</v>
      </c>
      <c r="G1584" t="s">
        <v>2707</v>
      </c>
      <c r="H1584" t="s">
        <v>6115</v>
      </c>
    </row>
    <row r="1585" spans="1:8" hidden="1">
      <c r="A1585" s="11"/>
      <c r="B1585">
        <f>COUNTIF($H$2:$H$2576,Tabla3[[#This Row],[Columna1]])</f>
        <v>0</v>
      </c>
      <c r="C1585" s="11"/>
      <c r="D1585" s="12">
        <v>0</v>
      </c>
      <c r="E1585">
        <f>COUNTIF($H$2:$H$2576,Tabla3[[#This Row],[Columna1]])</f>
        <v>0</v>
      </c>
      <c r="G1585" t="s">
        <v>2708</v>
      </c>
      <c r="H1585" t="s">
        <v>6116</v>
      </c>
    </row>
    <row r="1586" spans="1:8" hidden="1">
      <c r="A1586" s="11"/>
      <c r="B1586">
        <f>COUNTIF($H$2:$H$2576,Tabla3[[#This Row],[Columna1]])</f>
        <v>0</v>
      </c>
      <c r="C1586" s="11" t="s">
        <v>8277</v>
      </c>
      <c r="D1586" s="12">
        <v>0</v>
      </c>
      <c r="E1586">
        <f>COUNTIF($H$2:$H$2576,Tabla3[[#This Row],[Columna1]])</f>
        <v>0</v>
      </c>
      <c r="G1586" t="s">
        <v>2709</v>
      </c>
      <c r="H1586" t="s">
        <v>6117</v>
      </c>
    </row>
    <row r="1587" spans="1:8">
      <c r="A1587" s="11" t="s">
        <v>4348</v>
      </c>
      <c r="B1587">
        <f>COUNTIF($H$2:$H$2576,Tabla3[[#This Row],[Columna1]])</f>
        <v>1</v>
      </c>
      <c r="C1587" s="11" t="s">
        <v>10955</v>
      </c>
      <c r="D1587" s="12">
        <v>1099.0433025</v>
      </c>
      <c r="E1587">
        <f>COUNTIF($H$2:$H$2576,Tabla3[[#This Row],[Columna1]])</f>
        <v>1</v>
      </c>
      <c r="G1587" t="s">
        <v>2710</v>
      </c>
      <c r="H1587" t="s">
        <v>6118</v>
      </c>
    </row>
    <row r="1588" spans="1:8">
      <c r="A1588" s="11" t="s">
        <v>4347</v>
      </c>
      <c r="B1588">
        <f>COUNTIF($H$2:$H$2576,Tabla3[[#This Row],[Columna1]])</f>
        <v>1</v>
      </c>
      <c r="C1588" s="11" t="s">
        <v>10956</v>
      </c>
      <c r="D1588" s="12">
        <v>676.34332424999991</v>
      </c>
      <c r="E1588">
        <f>COUNTIF($H$2:$H$2576,Tabla3[[#This Row],[Columna1]])</f>
        <v>1</v>
      </c>
      <c r="G1588" t="s">
        <v>2711</v>
      </c>
      <c r="H1588" t="s">
        <v>6119</v>
      </c>
    </row>
    <row r="1589" spans="1:8" hidden="1">
      <c r="A1589" s="11"/>
      <c r="B1589">
        <f>COUNTIF($H$2:$H$2576,Tabla3[[#This Row],[Columna1]])</f>
        <v>0</v>
      </c>
      <c r="C1589" s="11"/>
      <c r="D1589" s="12">
        <v>0</v>
      </c>
      <c r="E1589">
        <f>COUNTIF($H$2:$H$2576,Tabla3[[#This Row],[Columna1]])</f>
        <v>0</v>
      </c>
      <c r="G1589" t="s">
        <v>2712</v>
      </c>
      <c r="H1589" t="s">
        <v>6120</v>
      </c>
    </row>
    <row r="1590" spans="1:8" hidden="1">
      <c r="A1590" s="11"/>
      <c r="B1590">
        <f>COUNTIF($H$2:$H$2576,Tabla3[[#This Row],[Columna1]])</f>
        <v>0</v>
      </c>
      <c r="C1590" s="11" t="s">
        <v>8278</v>
      </c>
      <c r="D1590" s="12">
        <v>0</v>
      </c>
      <c r="E1590">
        <f>COUNTIF($H$2:$H$2576,Tabla3[[#This Row],[Columna1]])</f>
        <v>0</v>
      </c>
      <c r="G1590" t="s">
        <v>2713</v>
      </c>
      <c r="H1590" t="s">
        <v>6121</v>
      </c>
    </row>
    <row r="1591" spans="1:8" hidden="1">
      <c r="A1591" s="11" t="s">
        <v>8279</v>
      </c>
      <c r="B1591">
        <f>COUNTIF($H$2:$H$2576,Tabla3[[#This Row],[Columna1]])</f>
        <v>0</v>
      </c>
      <c r="C1591" s="11" t="s">
        <v>8280</v>
      </c>
      <c r="D1591" s="12">
        <v>3938.9287904999996</v>
      </c>
      <c r="E1591">
        <f>COUNTIF($H$2:$H$2576,Tabla3[[#This Row],[Columna1]])</f>
        <v>0</v>
      </c>
      <c r="G1591" t="s">
        <v>2715</v>
      </c>
      <c r="H1591" t="s">
        <v>6122</v>
      </c>
    </row>
    <row r="1592" spans="1:8" hidden="1">
      <c r="A1592" s="11" t="s">
        <v>8281</v>
      </c>
      <c r="B1592">
        <f>COUNTIF($H$2:$H$2576,Tabla3[[#This Row],[Columna1]])</f>
        <v>0</v>
      </c>
      <c r="C1592" s="11" t="s">
        <v>8282</v>
      </c>
      <c r="D1592" s="12">
        <v>4252.3263832499997</v>
      </c>
      <c r="E1592">
        <f>COUNTIF($H$2:$H$2576,Tabla3[[#This Row],[Columna1]])</f>
        <v>0</v>
      </c>
      <c r="G1592" t="s">
        <v>2716</v>
      </c>
      <c r="H1592" t="s">
        <v>6123</v>
      </c>
    </row>
    <row r="1593" spans="1:8" hidden="1">
      <c r="A1593" s="11" t="s">
        <v>8283</v>
      </c>
      <c r="B1593">
        <f>COUNTIF($H$2:$H$2576,Tabla3[[#This Row],[Columna1]])</f>
        <v>0</v>
      </c>
      <c r="C1593" s="11" t="s">
        <v>8284</v>
      </c>
      <c r="D1593" s="12">
        <v>5738.96819925</v>
      </c>
      <c r="E1593">
        <f>COUNTIF($H$2:$H$2576,Tabla3[[#This Row],[Columna1]])</f>
        <v>0</v>
      </c>
      <c r="G1593" t="s">
        <v>2717</v>
      </c>
      <c r="H1593" t="s">
        <v>6124</v>
      </c>
    </row>
    <row r="1594" spans="1:8" hidden="1">
      <c r="A1594" s="11" t="s">
        <v>8285</v>
      </c>
      <c r="B1594">
        <f>COUNTIF($H$2:$H$2576,Tabla3[[#This Row],[Columna1]])</f>
        <v>0</v>
      </c>
      <c r="C1594" s="11" t="s">
        <v>8286</v>
      </c>
      <c r="D1594" s="12">
        <v>7970.4762142500003</v>
      </c>
      <c r="E1594">
        <f>COUNTIF($H$2:$H$2576,Tabla3[[#This Row],[Columna1]])</f>
        <v>0</v>
      </c>
      <c r="G1594" t="s">
        <v>2726</v>
      </c>
      <c r="H1594" t="s">
        <v>6130</v>
      </c>
    </row>
    <row r="1595" spans="1:8" hidden="1">
      <c r="A1595" s="11" t="s">
        <v>8287</v>
      </c>
      <c r="B1595">
        <f>COUNTIF($H$2:$H$2576,Tabla3[[#This Row],[Columna1]])</f>
        <v>0</v>
      </c>
      <c r="C1595" s="11" t="s">
        <v>11066</v>
      </c>
      <c r="D1595" s="12">
        <v>396.96908624999998</v>
      </c>
      <c r="E1595">
        <f>COUNTIF($H$2:$H$2576,Tabla3[[#This Row],[Columna1]])</f>
        <v>0</v>
      </c>
      <c r="G1595" t="s">
        <v>2727</v>
      </c>
      <c r="H1595" t="s">
        <v>6131</v>
      </c>
    </row>
    <row r="1596" spans="1:8" hidden="1">
      <c r="A1596" s="11" t="s">
        <v>8288</v>
      </c>
      <c r="B1596">
        <f>COUNTIF($H$2:$H$2576,Tabla3[[#This Row],[Columna1]])</f>
        <v>0</v>
      </c>
      <c r="C1596" s="11" t="s">
        <v>8289</v>
      </c>
      <c r="D1596" s="12">
        <v>470.28056624999999</v>
      </c>
      <c r="E1596">
        <f>COUNTIF($H$2:$H$2576,Tabla3[[#This Row],[Columna1]])</f>
        <v>0</v>
      </c>
      <c r="G1596" t="s">
        <v>2729</v>
      </c>
      <c r="H1596" t="s">
        <v>6132</v>
      </c>
    </row>
    <row r="1597" spans="1:8" hidden="1">
      <c r="A1597" s="11"/>
      <c r="B1597">
        <f>COUNTIF($H$2:$H$2576,Tabla3[[#This Row],[Columna1]])</f>
        <v>0</v>
      </c>
      <c r="C1597" s="11"/>
      <c r="D1597" s="12">
        <v>0</v>
      </c>
      <c r="E1597">
        <f>COUNTIF($H$2:$H$2576,Tabla3[[#This Row],[Columna1]])</f>
        <v>0</v>
      </c>
      <c r="G1597" t="s">
        <v>2730</v>
      </c>
      <c r="H1597" t="s">
        <v>6133</v>
      </c>
    </row>
    <row r="1598" spans="1:8" hidden="1">
      <c r="A1598" s="11"/>
      <c r="B1598">
        <f>COUNTIF($H$2:$H$2576,Tabla3[[#This Row],[Columna1]])</f>
        <v>0</v>
      </c>
      <c r="C1598" s="11" t="s">
        <v>8290</v>
      </c>
      <c r="D1598" s="12">
        <v>0</v>
      </c>
      <c r="E1598">
        <f>COUNTIF($H$2:$H$2576,Tabla3[[#This Row],[Columna1]])</f>
        <v>0</v>
      </c>
      <c r="G1598" t="s">
        <v>2731</v>
      </c>
      <c r="H1598" t="s">
        <v>6134</v>
      </c>
    </row>
    <row r="1599" spans="1:8" hidden="1">
      <c r="A1599" s="11" t="s">
        <v>8291</v>
      </c>
      <c r="B1599">
        <f>COUNTIF($H$2:$H$2576,Tabla3[[#This Row],[Columna1]])</f>
        <v>0</v>
      </c>
      <c r="C1599" s="11" t="s">
        <v>8292</v>
      </c>
      <c r="D1599" s="12">
        <v>7351.3984995000001</v>
      </c>
      <c r="E1599">
        <f>COUNTIF($H$2:$H$2576,Tabla3[[#This Row],[Columna1]])</f>
        <v>0</v>
      </c>
      <c r="G1599" t="s">
        <v>2732</v>
      </c>
      <c r="H1599" t="s">
        <v>6135</v>
      </c>
    </row>
    <row r="1600" spans="1:8" hidden="1">
      <c r="A1600" s="11" t="s">
        <v>10966</v>
      </c>
      <c r="B1600">
        <f>COUNTIF($H$2:$H$2576,Tabla3[[#This Row],[Columna1]])</f>
        <v>0</v>
      </c>
      <c r="C1600" s="11" t="s">
        <v>10980</v>
      </c>
      <c r="D1600" s="12">
        <v>921.60436499999992</v>
      </c>
      <c r="E1600">
        <f>COUNTIF($H$2:$H$2576,Tabla3[[#This Row],[Columna1]])</f>
        <v>0</v>
      </c>
      <c r="G1600" t="s">
        <v>2733</v>
      </c>
      <c r="H1600" t="s">
        <v>6136</v>
      </c>
    </row>
    <row r="1601" spans="1:8" hidden="1">
      <c r="A1601" s="11"/>
      <c r="B1601">
        <f>COUNTIF($H$2:$H$2576,Tabla3[[#This Row],[Columna1]])</f>
        <v>0</v>
      </c>
      <c r="C1601" s="11"/>
      <c r="D1601" s="12">
        <v>0</v>
      </c>
      <c r="E1601">
        <f>COUNTIF($H$2:$H$2576,Tabla3[[#This Row],[Columna1]])</f>
        <v>0</v>
      </c>
      <c r="G1601" t="s">
        <v>2734</v>
      </c>
      <c r="H1601" t="s">
        <v>6137</v>
      </c>
    </row>
    <row r="1602" spans="1:8" hidden="1">
      <c r="A1602" s="11"/>
      <c r="B1602">
        <f>COUNTIF($H$2:$H$2576,Tabla3[[#This Row],[Columna1]])</f>
        <v>0</v>
      </c>
      <c r="C1602" s="11" t="s">
        <v>11067</v>
      </c>
      <c r="D1602" s="12">
        <v>0</v>
      </c>
      <c r="E1602">
        <f>COUNTIF($H$2:$H$2576,Tabla3[[#This Row],[Columna1]])</f>
        <v>0</v>
      </c>
      <c r="G1602" t="s">
        <v>2735</v>
      </c>
      <c r="H1602" t="s">
        <v>6138</v>
      </c>
    </row>
    <row r="1603" spans="1:8" hidden="1">
      <c r="A1603" s="11" t="s">
        <v>11255</v>
      </c>
      <c r="B1603">
        <f>COUNTIF($H$2:$H$2576,Tabla3[[#This Row],[Columna1]])</f>
        <v>0</v>
      </c>
      <c r="C1603" s="11" t="s">
        <v>11257</v>
      </c>
      <c r="D1603" s="12">
        <v>18981.671840999999</v>
      </c>
      <c r="E1603">
        <f>COUNTIF($H$2:$H$2576,Tabla3[[#This Row],[Columna1]])</f>
        <v>0</v>
      </c>
      <c r="G1603" t="s">
        <v>2736</v>
      </c>
      <c r="H1603" t="s">
        <v>6139</v>
      </c>
    </row>
    <row r="1604" spans="1:8" hidden="1">
      <c r="A1604" s="11" t="s">
        <v>11044</v>
      </c>
      <c r="B1604">
        <f>COUNTIF($H$2:$H$2576,Tabla3[[#This Row],[Columna1]])</f>
        <v>0</v>
      </c>
      <c r="C1604" s="11" t="s">
        <v>11068</v>
      </c>
      <c r="D1604" s="12">
        <v>18981.671840999999</v>
      </c>
      <c r="E1604">
        <f>COUNTIF($H$2:$H$2576,Tabla3[[#This Row],[Columna1]])</f>
        <v>0</v>
      </c>
      <c r="G1604" t="s">
        <v>2738</v>
      </c>
      <c r="H1604" t="s">
        <v>6140</v>
      </c>
    </row>
    <row r="1605" spans="1:8" hidden="1">
      <c r="A1605" s="11" t="s">
        <v>11045</v>
      </c>
      <c r="B1605">
        <f>COUNTIF($H$2:$H$2576,Tabla3[[#This Row],[Columna1]])</f>
        <v>0</v>
      </c>
      <c r="C1605" s="11" t="s">
        <v>11069</v>
      </c>
      <c r="D1605" s="12">
        <v>18981.671840999999</v>
      </c>
      <c r="E1605">
        <f>COUNTIF($H$2:$H$2576,Tabla3[[#This Row],[Columna1]])</f>
        <v>0</v>
      </c>
      <c r="G1605" t="s">
        <v>2739</v>
      </c>
      <c r="H1605" t="s">
        <v>6141</v>
      </c>
    </row>
    <row r="1606" spans="1:8" hidden="1">
      <c r="A1606" s="11" t="s">
        <v>11046</v>
      </c>
      <c r="B1606">
        <f>COUNTIF($H$2:$H$2576,Tabla3[[#This Row],[Columna1]])</f>
        <v>0</v>
      </c>
      <c r="C1606" s="11" t="s">
        <v>11070</v>
      </c>
      <c r="D1606" s="12">
        <v>18981.671840999999</v>
      </c>
      <c r="E1606">
        <f>COUNTIF($H$2:$H$2576,Tabla3[[#This Row],[Columna1]])</f>
        <v>0</v>
      </c>
      <c r="G1606" t="s">
        <v>2740</v>
      </c>
      <c r="H1606" t="s">
        <v>6142</v>
      </c>
    </row>
    <row r="1607" spans="1:8" hidden="1">
      <c r="A1607" s="11" t="s">
        <v>11047</v>
      </c>
      <c r="B1607">
        <f>COUNTIF($H$2:$H$2576,Tabla3[[#This Row],[Columna1]])</f>
        <v>0</v>
      </c>
      <c r="C1607" s="11" t="s">
        <v>11071</v>
      </c>
      <c r="D1607" s="12">
        <v>18981.671840999999</v>
      </c>
      <c r="E1607">
        <f>COUNTIF($H$2:$H$2576,Tabla3[[#This Row],[Columna1]])</f>
        <v>0</v>
      </c>
      <c r="G1607" t="s">
        <v>2741</v>
      </c>
      <c r="H1607" t="s">
        <v>6143</v>
      </c>
    </row>
    <row r="1608" spans="1:8" hidden="1">
      <c r="A1608" s="11" t="s">
        <v>11048</v>
      </c>
      <c r="B1608">
        <f>COUNTIF($H$2:$H$2576,Tabla3[[#This Row],[Columna1]])</f>
        <v>0</v>
      </c>
      <c r="C1608" s="11" t="s">
        <v>11072</v>
      </c>
      <c r="D1608" s="12">
        <v>18981.671840999999</v>
      </c>
      <c r="E1608">
        <f>COUNTIF($H$2:$H$2576,Tabla3[[#This Row],[Columna1]])</f>
        <v>0</v>
      </c>
      <c r="G1608" t="s">
        <v>2742</v>
      </c>
      <c r="H1608" t="s">
        <v>6144</v>
      </c>
    </row>
    <row r="1609" spans="1:8" hidden="1">
      <c r="A1609" s="11" t="s">
        <v>11049</v>
      </c>
      <c r="B1609">
        <f>COUNTIF($H$2:$H$2576,Tabla3[[#This Row],[Columna1]])</f>
        <v>0</v>
      </c>
      <c r="C1609" s="11" t="s">
        <v>11073</v>
      </c>
      <c r="D1609" s="12">
        <v>18981.671840999999</v>
      </c>
      <c r="E1609">
        <f>COUNTIF($H$2:$H$2576,Tabla3[[#This Row],[Columna1]])</f>
        <v>0</v>
      </c>
      <c r="G1609" t="s">
        <v>2743</v>
      </c>
      <c r="H1609" t="s">
        <v>6145</v>
      </c>
    </row>
    <row r="1610" spans="1:8" hidden="1">
      <c r="A1610" s="11" t="s">
        <v>11050</v>
      </c>
      <c r="B1610">
        <f>COUNTIF($H$2:$H$2576,Tabla3[[#This Row],[Columna1]])</f>
        <v>0</v>
      </c>
      <c r="C1610" s="11" t="s">
        <v>11074</v>
      </c>
      <c r="D1610" s="12">
        <v>18981.671840999999</v>
      </c>
      <c r="E1610">
        <f>COUNTIF($H$2:$H$2576,Tabla3[[#This Row],[Columna1]])</f>
        <v>0</v>
      </c>
      <c r="G1610" t="s">
        <v>2744</v>
      </c>
      <c r="H1610" t="s">
        <v>6146</v>
      </c>
    </row>
    <row r="1611" spans="1:8" hidden="1">
      <c r="A1611" s="11" t="s">
        <v>11256</v>
      </c>
      <c r="B1611">
        <f>COUNTIF($H$2:$H$2576,Tabla3[[#This Row],[Columna1]])</f>
        <v>0</v>
      </c>
      <c r="C1611" s="11" t="s">
        <v>11258</v>
      </c>
      <c r="D1611" s="12">
        <v>18981.671840999999</v>
      </c>
      <c r="E1611">
        <f>COUNTIF($H$2:$H$2576,Tabla3[[#This Row],[Columna1]])</f>
        <v>0</v>
      </c>
      <c r="G1611" t="s">
        <v>2745</v>
      </c>
      <c r="H1611" t="s">
        <v>6147</v>
      </c>
    </row>
    <row r="1612" spans="1:8" hidden="1">
      <c r="A1612" s="11" t="s">
        <v>11271</v>
      </c>
      <c r="B1612">
        <f>COUNTIF($H$2:$H$2576,Tabla3[[#This Row],[Columna1]])</f>
        <v>0</v>
      </c>
      <c r="C1612" s="11" t="s">
        <v>11285</v>
      </c>
      <c r="D1612" s="12">
        <v>18981.671840999999</v>
      </c>
      <c r="E1612">
        <f>COUNTIF($H$2:$H$2576,Tabla3[[#This Row],[Columna1]])</f>
        <v>0</v>
      </c>
      <c r="G1612" t="s">
        <v>2746</v>
      </c>
      <c r="H1612" t="s">
        <v>6148</v>
      </c>
    </row>
    <row r="1613" spans="1:8" hidden="1">
      <c r="A1613" s="11" t="s">
        <v>11051</v>
      </c>
      <c r="B1613">
        <f>COUNTIF($H$2:$H$2576,Tabla3[[#This Row],[Columna1]])</f>
        <v>0</v>
      </c>
      <c r="C1613" s="11" t="s">
        <v>11075</v>
      </c>
      <c r="D1613" s="12">
        <v>18981.671840999999</v>
      </c>
      <c r="E1613">
        <f>COUNTIF($H$2:$H$2576,Tabla3[[#This Row],[Columna1]])</f>
        <v>0</v>
      </c>
      <c r="G1613" t="s">
        <v>2747</v>
      </c>
      <c r="H1613" t="s">
        <v>6149</v>
      </c>
    </row>
    <row r="1614" spans="1:8" hidden="1">
      <c r="A1614" s="11" t="s">
        <v>11052</v>
      </c>
      <c r="B1614">
        <f>COUNTIF($H$2:$H$2576,Tabla3[[#This Row],[Columna1]])</f>
        <v>0</v>
      </c>
      <c r="C1614" s="11" t="s">
        <v>11076</v>
      </c>
      <c r="D1614" s="12">
        <v>18981.671840999999</v>
      </c>
      <c r="E1614">
        <f>COUNTIF($H$2:$H$2576,Tabla3[[#This Row],[Columna1]])</f>
        <v>0</v>
      </c>
      <c r="G1614" t="s">
        <v>2748</v>
      </c>
      <c r="H1614" t="s">
        <v>6150</v>
      </c>
    </row>
    <row r="1615" spans="1:8" hidden="1">
      <c r="A1615" s="11" t="s">
        <v>11053</v>
      </c>
      <c r="B1615">
        <f>COUNTIF($H$2:$H$2576,Tabla3[[#This Row],[Columna1]])</f>
        <v>0</v>
      </c>
      <c r="C1615" s="11" t="s">
        <v>11077</v>
      </c>
      <c r="D1615" s="12">
        <v>18981.671840999999</v>
      </c>
      <c r="E1615">
        <f>COUNTIF($H$2:$H$2576,Tabla3[[#This Row],[Columna1]])</f>
        <v>0</v>
      </c>
      <c r="G1615" t="s">
        <v>2749</v>
      </c>
      <c r="H1615" t="s">
        <v>6151</v>
      </c>
    </row>
    <row r="1616" spans="1:8" hidden="1">
      <c r="A1616" s="11" t="s">
        <v>11054</v>
      </c>
      <c r="B1616">
        <f>COUNTIF($H$2:$H$2576,Tabla3[[#This Row],[Columna1]])</f>
        <v>0</v>
      </c>
      <c r="C1616" s="11" t="s">
        <v>11078</v>
      </c>
      <c r="D1616" s="12">
        <v>18981.671840999999</v>
      </c>
      <c r="E1616">
        <f>COUNTIF($H$2:$H$2576,Tabla3[[#This Row],[Columna1]])</f>
        <v>0</v>
      </c>
      <c r="G1616" t="s">
        <v>2750</v>
      </c>
      <c r="H1616" t="s">
        <v>6152</v>
      </c>
    </row>
    <row r="1617" spans="1:8" hidden="1">
      <c r="A1617" s="11" t="s">
        <v>11055</v>
      </c>
      <c r="B1617">
        <f>COUNTIF($H$2:$H$2576,Tabla3[[#This Row],[Columna1]])</f>
        <v>0</v>
      </c>
      <c r="C1617" s="11" t="s">
        <v>11079</v>
      </c>
      <c r="D1617" s="12">
        <v>18981.671840999999</v>
      </c>
      <c r="E1617">
        <f>COUNTIF($H$2:$H$2576,Tabla3[[#This Row],[Columna1]])</f>
        <v>0</v>
      </c>
      <c r="G1617" t="s">
        <v>2751</v>
      </c>
      <c r="H1617" t="s">
        <v>6153</v>
      </c>
    </row>
    <row r="1618" spans="1:8" hidden="1">
      <c r="A1618" s="11" t="s">
        <v>11056</v>
      </c>
      <c r="B1618">
        <f>COUNTIF($H$2:$H$2576,Tabla3[[#This Row],[Columna1]])</f>
        <v>0</v>
      </c>
      <c r="C1618" s="11" t="s">
        <v>11080</v>
      </c>
      <c r="D1618" s="12">
        <v>18981.671840999999</v>
      </c>
      <c r="E1618">
        <f>COUNTIF($H$2:$H$2576,Tabla3[[#This Row],[Columna1]])</f>
        <v>0</v>
      </c>
      <c r="G1618" t="s">
        <v>2752</v>
      </c>
      <c r="H1618" t="s">
        <v>6154</v>
      </c>
    </row>
    <row r="1619" spans="1:8" hidden="1">
      <c r="A1619" s="11" t="s">
        <v>11057</v>
      </c>
      <c r="B1619">
        <f>COUNTIF($H$2:$H$2576,Tabla3[[#This Row],[Columna1]])</f>
        <v>0</v>
      </c>
      <c r="C1619" s="11" t="s">
        <v>11081</v>
      </c>
      <c r="D1619" s="12">
        <v>18981.671840999999</v>
      </c>
      <c r="E1619">
        <f>COUNTIF($H$2:$H$2576,Tabla3[[#This Row],[Columna1]])</f>
        <v>0</v>
      </c>
      <c r="G1619" t="s">
        <v>2753</v>
      </c>
      <c r="H1619" t="s">
        <v>6155</v>
      </c>
    </row>
    <row r="1620" spans="1:8" hidden="1">
      <c r="A1620" s="11" t="s">
        <v>11369</v>
      </c>
      <c r="B1620">
        <f>COUNTIF($H$2:$H$2576,Tabla3[[#This Row],[Columna1]])</f>
        <v>0</v>
      </c>
      <c r="C1620" s="11" t="s">
        <v>11377</v>
      </c>
      <c r="D1620" s="12">
        <v>18981.671840999999</v>
      </c>
      <c r="E1620">
        <f>COUNTIF($H$2:$H$2576,Tabla3[[#This Row],[Columna1]])</f>
        <v>0</v>
      </c>
      <c r="G1620" t="s">
        <v>2754</v>
      </c>
      <c r="H1620" t="s">
        <v>6156</v>
      </c>
    </row>
    <row r="1621" spans="1:8" hidden="1">
      <c r="A1621" s="11" t="s">
        <v>11058</v>
      </c>
      <c r="B1621">
        <f>COUNTIF($H$2:$H$2576,Tabla3[[#This Row],[Columna1]])</f>
        <v>0</v>
      </c>
      <c r="C1621" s="11" t="s">
        <v>11082</v>
      </c>
      <c r="D1621" s="12">
        <v>18981.671840999999</v>
      </c>
      <c r="E1621">
        <f>COUNTIF($H$2:$H$2576,Tabla3[[#This Row],[Columna1]])</f>
        <v>0</v>
      </c>
      <c r="G1621" t="s">
        <v>2755</v>
      </c>
      <c r="H1621" t="s">
        <v>6157</v>
      </c>
    </row>
    <row r="1622" spans="1:8" hidden="1">
      <c r="A1622" s="11" t="s">
        <v>11059</v>
      </c>
      <c r="B1622">
        <f>COUNTIF($H$2:$H$2576,Tabla3[[#This Row],[Columna1]])</f>
        <v>0</v>
      </c>
      <c r="C1622" s="11" t="s">
        <v>11083</v>
      </c>
      <c r="D1622" s="12">
        <v>18981.671840999999</v>
      </c>
      <c r="E1622">
        <f>COUNTIF($H$2:$H$2576,Tabla3[[#This Row],[Columna1]])</f>
        <v>0</v>
      </c>
      <c r="G1622" t="s">
        <v>2773</v>
      </c>
      <c r="H1622" t="s">
        <v>6171</v>
      </c>
    </row>
    <row r="1623" spans="1:8" hidden="1">
      <c r="A1623" s="11" t="s">
        <v>11060</v>
      </c>
      <c r="B1623">
        <f>COUNTIF($H$2:$H$2576,Tabla3[[#This Row],[Columna1]])</f>
        <v>0</v>
      </c>
      <c r="C1623" s="11" t="s">
        <v>11084</v>
      </c>
      <c r="D1623" s="12">
        <v>18981.671840999999</v>
      </c>
      <c r="E1623">
        <f>COUNTIF($H$2:$H$2576,Tabla3[[#This Row],[Columna1]])</f>
        <v>0</v>
      </c>
      <c r="G1623" t="s">
        <v>2774</v>
      </c>
      <c r="H1623" t="s">
        <v>6172</v>
      </c>
    </row>
    <row r="1624" spans="1:8" hidden="1">
      <c r="A1624" s="11" t="s">
        <v>11061</v>
      </c>
      <c r="B1624">
        <f>COUNTIF($H$2:$H$2576,Tabla3[[#This Row],[Columna1]])</f>
        <v>0</v>
      </c>
      <c r="C1624" s="11" t="s">
        <v>11085</v>
      </c>
      <c r="D1624" s="12">
        <v>18981.671840999999</v>
      </c>
      <c r="E1624">
        <f>COUNTIF($H$2:$H$2576,Tabla3[[#This Row],[Columna1]])</f>
        <v>0</v>
      </c>
      <c r="G1624" t="s">
        <v>2775</v>
      </c>
      <c r="H1624" t="s">
        <v>6173</v>
      </c>
    </row>
    <row r="1625" spans="1:8" hidden="1">
      <c r="A1625" s="11" t="s">
        <v>11062</v>
      </c>
      <c r="B1625">
        <f>COUNTIF($H$2:$H$2576,Tabla3[[#This Row],[Columna1]])</f>
        <v>0</v>
      </c>
      <c r="C1625" s="11" t="s">
        <v>11086</v>
      </c>
      <c r="D1625" s="12">
        <v>18981.671840999999</v>
      </c>
      <c r="E1625">
        <f>COUNTIF($H$2:$H$2576,Tabla3[[#This Row],[Columna1]])</f>
        <v>0</v>
      </c>
      <c r="G1625" t="s">
        <v>2776</v>
      </c>
      <c r="H1625" t="s">
        <v>6174</v>
      </c>
    </row>
    <row r="1626" spans="1:8" hidden="1">
      <c r="A1626" s="11" t="s">
        <v>11063</v>
      </c>
      <c r="B1626">
        <f>COUNTIF($H$2:$H$2576,Tabla3[[#This Row],[Columna1]])</f>
        <v>0</v>
      </c>
      <c r="C1626" s="11" t="s">
        <v>11087</v>
      </c>
      <c r="D1626" s="12">
        <v>18981.671840999999</v>
      </c>
      <c r="E1626">
        <f>COUNTIF($H$2:$H$2576,Tabla3[[#This Row],[Columna1]])</f>
        <v>0</v>
      </c>
      <c r="G1626" t="s">
        <v>2777</v>
      </c>
      <c r="H1626" t="s">
        <v>6175</v>
      </c>
    </row>
    <row r="1627" spans="1:8" hidden="1">
      <c r="A1627" s="11" t="s">
        <v>11064</v>
      </c>
      <c r="B1627">
        <f>COUNTIF($H$2:$H$2576,Tabla3[[#This Row],[Columna1]])</f>
        <v>0</v>
      </c>
      <c r="C1627" s="11" t="s">
        <v>11088</v>
      </c>
      <c r="D1627" s="12">
        <v>18981.671840999999</v>
      </c>
      <c r="E1627">
        <f>COUNTIF($H$2:$H$2576,Tabla3[[#This Row],[Columna1]])</f>
        <v>0</v>
      </c>
      <c r="G1627" t="s">
        <v>2778</v>
      </c>
      <c r="H1627" t="s">
        <v>6176</v>
      </c>
    </row>
    <row r="1628" spans="1:8" hidden="1">
      <c r="A1628" s="11" t="s">
        <v>11272</v>
      </c>
      <c r="B1628">
        <f>COUNTIF($H$2:$H$2576,Tabla3[[#This Row],[Columna1]])</f>
        <v>0</v>
      </c>
      <c r="C1628" s="11" t="s">
        <v>11286</v>
      </c>
      <c r="D1628" s="12">
        <v>18981.671840999999</v>
      </c>
      <c r="E1628">
        <f>COUNTIF($H$2:$H$2576,Tabla3[[#This Row],[Columna1]])</f>
        <v>0</v>
      </c>
      <c r="G1628" t="s">
        <v>2779</v>
      </c>
      <c r="H1628" t="s">
        <v>6177</v>
      </c>
    </row>
    <row r="1629" spans="1:8" hidden="1">
      <c r="A1629" s="11"/>
      <c r="B1629">
        <f>COUNTIF($H$2:$H$2576,Tabla3[[#This Row],[Columna1]])</f>
        <v>0</v>
      </c>
      <c r="C1629" s="11"/>
      <c r="D1629" s="12">
        <v>0</v>
      </c>
      <c r="E1629">
        <f>COUNTIF($H$2:$H$2576,Tabla3[[#This Row],[Columna1]])</f>
        <v>0</v>
      </c>
      <c r="G1629" t="s">
        <v>2780</v>
      </c>
      <c r="H1629" t="s">
        <v>6178</v>
      </c>
    </row>
    <row r="1630" spans="1:8" hidden="1">
      <c r="A1630" s="11"/>
      <c r="B1630">
        <f>COUNTIF($H$2:$H$2576,Tabla3[[#This Row],[Columna1]])</f>
        <v>0</v>
      </c>
      <c r="C1630" s="11" t="s">
        <v>8293</v>
      </c>
      <c r="D1630" s="12">
        <v>0</v>
      </c>
      <c r="E1630">
        <f>COUNTIF($H$2:$H$2576,Tabla3[[#This Row],[Columna1]])</f>
        <v>0</v>
      </c>
      <c r="G1630" t="s">
        <v>2781</v>
      </c>
      <c r="H1630" t="s">
        <v>6179</v>
      </c>
    </row>
    <row r="1631" spans="1:8">
      <c r="A1631" s="11" t="s">
        <v>4349</v>
      </c>
      <c r="B1631">
        <f>COUNTIF($H$2:$H$2576,Tabla3[[#This Row],[Columna1]])</f>
        <v>1</v>
      </c>
      <c r="C1631" s="11" t="s">
        <v>749</v>
      </c>
      <c r="D1631" s="12">
        <v>1382.0022562499998</v>
      </c>
      <c r="E1631">
        <f>COUNTIF($H$2:$H$2576,Tabla3[[#This Row],[Columna1]])</f>
        <v>1</v>
      </c>
      <c r="G1631" t="s">
        <v>2782</v>
      </c>
      <c r="H1631" t="s">
        <v>6180</v>
      </c>
    </row>
    <row r="1632" spans="1:8" hidden="1">
      <c r="A1632" s="11"/>
      <c r="B1632">
        <f>COUNTIF($H$2:$H$2576,Tabla3[[#This Row],[Columna1]])</f>
        <v>0</v>
      </c>
      <c r="C1632" s="11"/>
      <c r="D1632" s="12">
        <v>0</v>
      </c>
      <c r="E1632">
        <f>COUNTIF($H$2:$H$2576,Tabla3[[#This Row],[Columna1]])</f>
        <v>0</v>
      </c>
      <c r="G1632" t="s">
        <v>2783</v>
      </c>
      <c r="H1632" t="s">
        <v>6181</v>
      </c>
    </row>
    <row r="1633" spans="1:8" hidden="1">
      <c r="A1633" s="11"/>
      <c r="B1633">
        <f>COUNTIF($H$2:$H$2576,Tabla3[[#This Row],[Columna1]])</f>
        <v>0</v>
      </c>
      <c r="C1633" s="11" t="s">
        <v>8294</v>
      </c>
      <c r="D1633" s="12">
        <v>0</v>
      </c>
      <c r="E1633">
        <f>COUNTIF($H$2:$H$2576,Tabla3[[#This Row],[Columna1]])</f>
        <v>0</v>
      </c>
      <c r="G1633" t="s">
        <v>2784</v>
      </c>
      <c r="H1633" t="s">
        <v>6182</v>
      </c>
    </row>
    <row r="1634" spans="1:8" hidden="1">
      <c r="A1634" s="11" t="s">
        <v>8295</v>
      </c>
      <c r="B1634">
        <f>COUNTIF($H$2:$H$2576,Tabla3[[#This Row],[Columna1]])</f>
        <v>0</v>
      </c>
      <c r="C1634" s="11" t="s">
        <v>8296</v>
      </c>
      <c r="D1634" s="12">
        <v>3468.2619014999996</v>
      </c>
      <c r="E1634">
        <f>COUNTIF($H$2:$H$2576,Tabla3[[#This Row],[Columna1]])</f>
        <v>0</v>
      </c>
      <c r="G1634" t="s">
        <v>2785</v>
      </c>
      <c r="H1634" t="s">
        <v>6183</v>
      </c>
    </row>
    <row r="1635" spans="1:8" hidden="1">
      <c r="A1635" s="11" t="s">
        <v>8297</v>
      </c>
      <c r="B1635">
        <f>COUNTIF($H$2:$H$2576,Tabla3[[#This Row],[Columna1]])</f>
        <v>0</v>
      </c>
      <c r="C1635" s="11" t="s">
        <v>8298</v>
      </c>
      <c r="D1635" s="12">
        <v>4531.7904637499987</v>
      </c>
      <c r="E1635">
        <f>COUNTIF($H$2:$H$2576,Tabla3[[#This Row],[Columna1]])</f>
        <v>0</v>
      </c>
      <c r="G1635" t="s">
        <v>2786</v>
      </c>
      <c r="H1635" t="s">
        <v>6184</v>
      </c>
    </row>
    <row r="1636" spans="1:8" hidden="1">
      <c r="A1636" s="11" t="s">
        <v>8299</v>
      </c>
      <c r="B1636">
        <f>COUNTIF($H$2:$H$2576,Tabla3[[#This Row],[Columna1]])</f>
        <v>0</v>
      </c>
      <c r="C1636" s="11" t="s">
        <v>8300</v>
      </c>
      <c r="D1636" s="12">
        <v>5524.6578997500001</v>
      </c>
      <c r="E1636">
        <f>COUNTIF($H$2:$H$2576,Tabla3[[#This Row],[Columna1]])</f>
        <v>0</v>
      </c>
      <c r="G1636" t="s">
        <v>2787</v>
      </c>
      <c r="H1636" t="s">
        <v>6185</v>
      </c>
    </row>
    <row r="1637" spans="1:8" hidden="1">
      <c r="A1637" s="11"/>
      <c r="B1637">
        <f>COUNTIF($H$2:$H$2576,Tabla3[[#This Row],[Columna1]])</f>
        <v>0</v>
      </c>
      <c r="C1637" s="11"/>
      <c r="D1637" s="12">
        <v>0</v>
      </c>
      <c r="E1637">
        <f>COUNTIF($H$2:$H$2576,Tabla3[[#This Row],[Columna1]])</f>
        <v>0</v>
      </c>
      <c r="G1637" t="s">
        <v>2788</v>
      </c>
      <c r="H1637" t="s">
        <v>6186</v>
      </c>
    </row>
    <row r="1638" spans="1:8" hidden="1">
      <c r="A1638" s="11"/>
      <c r="B1638">
        <f>COUNTIF($H$2:$H$2576,Tabla3[[#This Row],[Columna1]])</f>
        <v>0</v>
      </c>
      <c r="C1638" s="11" t="s">
        <v>11460</v>
      </c>
      <c r="D1638" s="12">
        <v>0</v>
      </c>
      <c r="E1638">
        <f>COUNTIF($H$2:$H$2576,Tabla3[[#This Row],[Columna1]])</f>
        <v>0</v>
      </c>
      <c r="G1638" t="s">
        <v>2789</v>
      </c>
      <c r="H1638" t="s">
        <v>6187</v>
      </c>
    </row>
    <row r="1639" spans="1:8" hidden="1">
      <c r="A1639" s="11" t="s">
        <v>11453</v>
      </c>
      <c r="B1639">
        <f>COUNTIF($H$2:$H$2576,Tabla3[[#This Row],[Columna1]])</f>
        <v>0</v>
      </c>
      <c r="C1639" s="11" t="s">
        <v>11461</v>
      </c>
      <c r="D1639" s="12">
        <v>5848.8096397499994</v>
      </c>
      <c r="E1639">
        <f>COUNTIF($H$2:$H$2576,Tabla3[[#This Row],[Columna1]])</f>
        <v>0</v>
      </c>
      <c r="G1639" t="s">
        <v>2790</v>
      </c>
      <c r="H1639" t="s">
        <v>6188</v>
      </c>
    </row>
    <row r="1640" spans="1:8" hidden="1">
      <c r="A1640" s="11"/>
      <c r="B1640">
        <f>COUNTIF($H$2:$H$2576,Tabla3[[#This Row],[Columna1]])</f>
        <v>0</v>
      </c>
      <c r="C1640" s="11"/>
      <c r="D1640" s="12">
        <v>0</v>
      </c>
      <c r="E1640">
        <f>COUNTIF($H$2:$H$2576,Tabla3[[#This Row],[Columna1]])</f>
        <v>0</v>
      </c>
      <c r="G1640" t="s">
        <v>2791</v>
      </c>
      <c r="H1640" t="s">
        <v>6189</v>
      </c>
    </row>
    <row r="1641" spans="1:8" hidden="1">
      <c r="A1641" s="11"/>
      <c r="B1641">
        <f>COUNTIF($H$2:$H$2576,Tabla3[[#This Row],[Columna1]])</f>
        <v>0</v>
      </c>
      <c r="C1641" s="11" t="s">
        <v>8301</v>
      </c>
      <c r="D1641" s="12">
        <v>0</v>
      </c>
      <c r="E1641">
        <f>COUNTIF($H$2:$H$2576,Tabla3[[#This Row],[Columna1]])</f>
        <v>0</v>
      </c>
      <c r="G1641" t="s">
        <v>2792</v>
      </c>
      <c r="H1641" t="s">
        <v>6190</v>
      </c>
    </row>
    <row r="1642" spans="1:8">
      <c r="A1642" s="11" t="s">
        <v>4350</v>
      </c>
      <c r="B1642">
        <f>COUNTIF($H$2:$H$2576,Tabla3[[#This Row],[Columna1]])</f>
        <v>1</v>
      </c>
      <c r="C1642" s="11" t="s">
        <v>750</v>
      </c>
      <c r="D1642" s="12">
        <v>938.84514074999981</v>
      </c>
      <c r="E1642">
        <f>COUNTIF($H$2:$H$2576,Tabla3[[#This Row],[Columna1]])</f>
        <v>1</v>
      </c>
      <c r="G1642" t="s">
        <v>2793</v>
      </c>
      <c r="H1642" t="s">
        <v>6191</v>
      </c>
    </row>
    <row r="1643" spans="1:8">
      <c r="A1643" s="11" t="s">
        <v>4351</v>
      </c>
      <c r="B1643">
        <f>COUNTIF($H$2:$H$2576,Tabla3[[#This Row],[Columna1]])</f>
        <v>1</v>
      </c>
      <c r="C1643" s="11" t="s">
        <v>751</v>
      </c>
      <c r="D1643" s="12">
        <v>1055.8649969999999</v>
      </c>
      <c r="E1643">
        <f>COUNTIF($H$2:$H$2576,Tabla3[[#This Row],[Columna1]])</f>
        <v>1</v>
      </c>
      <c r="G1643" t="s">
        <v>2794</v>
      </c>
      <c r="H1643" t="s">
        <v>6192</v>
      </c>
    </row>
    <row r="1644" spans="1:8">
      <c r="A1644" s="11" t="s">
        <v>4352</v>
      </c>
      <c r="B1644">
        <f>COUNTIF($H$2:$H$2576,Tabla3[[#This Row],[Columna1]])</f>
        <v>1</v>
      </c>
      <c r="C1644" s="11" t="s">
        <v>752</v>
      </c>
      <c r="D1644" s="12">
        <v>1314.8988929999998</v>
      </c>
      <c r="E1644">
        <f>COUNTIF($H$2:$H$2576,Tabla3[[#This Row],[Columna1]])</f>
        <v>1</v>
      </c>
      <c r="G1644" t="s">
        <v>2795</v>
      </c>
      <c r="H1644" t="s">
        <v>6193</v>
      </c>
    </row>
    <row r="1645" spans="1:8">
      <c r="A1645" s="11" t="s">
        <v>4353</v>
      </c>
      <c r="B1645">
        <f>COUNTIF($H$2:$H$2576,Tabla3[[#This Row],[Columna1]])</f>
        <v>1</v>
      </c>
      <c r="C1645" s="11" t="s">
        <v>753</v>
      </c>
      <c r="D1645" s="12">
        <v>1544.9406142499997</v>
      </c>
      <c r="E1645">
        <f>COUNTIF($H$2:$H$2576,Tabla3[[#This Row],[Columna1]])</f>
        <v>1</v>
      </c>
      <c r="G1645" t="s">
        <v>2796</v>
      </c>
      <c r="H1645" t="s">
        <v>6194</v>
      </c>
    </row>
    <row r="1646" spans="1:8">
      <c r="A1646" s="11" t="s">
        <v>4354</v>
      </c>
      <c r="B1646">
        <f>COUNTIF($H$2:$H$2576,Tabla3[[#This Row],[Columna1]])</f>
        <v>1</v>
      </c>
      <c r="C1646" s="11" t="s">
        <v>754</v>
      </c>
      <c r="D1646" s="12">
        <v>2371.8420000000001</v>
      </c>
      <c r="E1646">
        <f>COUNTIF($H$2:$H$2576,Tabla3[[#This Row],[Columna1]])</f>
        <v>1</v>
      </c>
      <c r="G1646" t="s">
        <v>2803</v>
      </c>
      <c r="H1646" t="s">
        <v>6199</v>
      </c>
    </row>
    <row r="1647" spans="1:8">
      <c r="A1647" s="11" t="s">
        <v>4355</v>
      </c>
      <c r="B1647">
        <f>COUNTIF($H$2:$H$2576,Tabla3[[#This Row],[Columna1]])</f>
        <v>1</v>
      </c>
      <c r="C1647" s="11" t="s">
        <v>755</v>
      </c>
      <c r="D1647" s="12">
        <v>3487.2995272499998</v>
      </c>
      <c r="E1647">
        <f>COUNTIF($H$2:$H$2576,Tabla3[[#This Row],[Columna1]])</f>
        <v>1</v>
      </c>
      <c r="G1647" t="s">
        <v>2804</v>
      </c>
      <c r="H1647" t="s">
        <v>6200</v>
      </c>
    </row>
    <row r="1648" spans="1:8">
      <c r="A1648" s="11" t="s">
        <v>4356</v>
      </c>
      <c r="B1648">
        <f>COUNTIF($H$2:$H$2576,Tabla3[[#This Row],[Columna1]])</f>
        <v>1</v>
      </c>
      <c r="C1648" s="11" t="s">
        <v>756</v>
      </c>
      <c r="D1648" s="12">
        <v>1419.1521299999997</v>
      </c>
      <c r="E1648">
        <f>COUNTIF($H$2:$H$2576,Tabla3[[#This Row],[Columna1]])</f>
        <v>1</v>
      </c>
      <c r="G1648" t="s">
        <v>2805</v>
      </c>
      <c r="H1648" t="s">
        <v>6201</v>
      </c>
    </row>
    <row r="1649" spans="1:8">
      <c r="A1649" s="11" t="s">
        <v>4357</v>
      </c>
      <c r="B1649">
        <f>COUNTIF($H$2:$H$2576,Tabla3[[#This Row],[Columna1]])</f>
        <v>1</v>
      </c>
      <c r="C1649" s="11" t="s">
        <v>757</v>
      </c>
      <c r="D1649" s="12">
        <v>1668.9052957499998</v>
      </c>
      <c r="E1649">
        <f>COUNTIF($H$2:$H$2576,Tabla3[[#This Row],[Columna1]])</f>
        <v>1</v>
      </c>
      <c r="G1649" t="s">
        <v>2806</v>
      </c>
      <c r="H1649" t="s">
        <v>6202</v>
      </c>
    </row>
    <row r="1650" spans="1:8">
      <c r="A1650" s="11" t="s">
        <v>4358</v>
      </c>
      <c r="B1650">
        <f>COUNTIF($H$2:$H$2576,Tabla3[[#This Row],[Columna1]])</f>
        <v>1</v>
      </c>
      <c r="C1650" s="11" t="s">
        <v>758</v>
      </c>
      <c r="D1650" s="12">
        <v>2563.2065250000001</v>
      </c>
      <c r="E1650">
        <f>COUNTIF($H$2:$H$2576,Tabla3[[#This Row],[Columna1]])</f>
        <v>1</v>
      </c>
      <c r="G1650" t="s">
        <v>2831</v>
      </c>
      <c r="H1650" t="s">
        <v>6222</v>
      </c>
    </row>
    <row r="1651" spans="1:8" hidden="1">
      <c r="A1651" s="11"/>
      <c r="B1651">
        <f>COUNTIF($H$2:$H$2576,Tabla3[[#This Row],[Columna1]])</f>
        <v>0</v>
      </c>
      <c r="C1651" s="11"/>
      <c r="D1651" s="12">
        <v>0</v>
      </c>
      <c r="E1651">
        <f>COUNTIF($H$2:$H$2576,Tabla3[[#This Row],[Columna1]])</f>
        <v>0</v>
      </c>
      <c r="G1651" t="s">
        <v>2832</v>
      </c>
      <c r="H1651" t="s">
        <v>6223</v>
      </c>
    </row>
    <row r="1652" spans="1:8" hidden="1">
      <c r="A1652" s="11"/>
      <c r="B1652">
        <f>COUNTIF($H$2:$H$2576,Tabla3[[#This Row],[Columna1]])</f>
        <v>0</v>
      </c>
      <c r="C1652" s="11" t="s">
        <v>8302</v>
      </c>
      <c r="D1652" s="12">
        <v>0</v>
      </c>
      <c r="E1652">
        <f>COUNTIF($H$2:$H$2576,Tabla3[[#This Row],[Columna1]])</f>
        <v>0</v>
      </c>
      <c r="G1652" t="s">
        <v>2833</v>
      </c>
      <c r="H1652" t="s">
        <v>6224</v>
      </c>
    </row>
    <row r="1653" spans="1:8" hidden="1">
      <c r="A1653" s="11" t="s">
        <v>8303</v>
      </c>
      <c r="B1653">
        <f>COUNTIF($H$2:$H$2576,Tabla3[[#This Row],[Columna1]])</f>
        <v>0</v>
      </c>
      <c r="C1653" s="11" t="s">
        <v>8304</v>
      </c>
      <c r="D1653" s="12">
        <v>4316.8872037499996</v>
      </c>
      <c r="E1653">
        <f>COUNTIF($H$2:$H$2576,Tabla3[[#This Row],[Columna1]])</f>
        <v>0</v>
      </c>
      <c r="G1653" t="s">
        <v>2834</v>
      </c>
      <c r="H1653" t="s">
        <v>6225</v>
      </c>
    </row>
    <row r="1654" spans="1:8" hidden="1">
      <c r="A1654" s="11" t="s">
        <v>8305</v>
      </c>
      <c r="B1654">
        <f>COUNTIF($H$2:$H$2576,Tabla3[[#This Row],[Columna1]])</f>
        <v>0</v>
      </c>
      <c r="C1654" s="11" t="s">
        <v>8306</v>
      </c>
      <c r="D1654" s="12">
        <v>846.37025549999987</v>
      </c>
      <c r="E1654">
        <f>COUNTIF($H$2:$H$2576,Tabla3[[#This Row],[Columna1]])</f>
        <v>0</v>
      </c>
      <c r="G1654" t="s">
        <v>2824</v>
      </c>
      <c r="H1654" t="s">
        <v>6217</v>
      </c>
    </row>
    <row r="1655" spans="1:8" hidden="1">
      <c r="A1655" s="11" t="s">
        <v>8307</v>
      </c>
      <c r="B1655">
        <f>COUNTIF($H$2:$H$2576,Tabla3[[#This Row],[Columna1]])</f>
        <v>0</v>
      </c>
      <c r="C1655" s="11" t="s">
        <v>8308</v>
      </c>
      <c r="D1655" s="12">
        <v>3284.7136740000001</v>
      </c>
      <c r="E1655">
        <f>COUNTIF($H$2:$H$2576,Tabla3[[#This Row],[Columna1]])</f>
        <v>0</v>
      </c>
      <c r="G1655" t="s">
        <v>2825</v>
      </c>
      <c r="H1655" t="s">
        <v>6218</v>
      </c>
    </row>
    <row r="1656" spans="1:8" hidden="1">
      <c r="A1656" s="11"/>
      <c r="B1656">
        <f>COUNTIF($H$2:$H$2576,Tabla3[[#This Row],[Columna1]])</f>
        <v>0</v>
      </c>
      <c r="C1656" s="11"/>
      <c r="D1656" s="12">
        <v>0</v>
      </c>
      <c r="E1656">
        <f>COUNTIF($H$2:$H$2576,Tabla3[[#This Row],[Columna1]])</f>
        <v>0</v>
      </c>
      <c r="G1656" t="s">
        <v>2826</v>
      </c>
      <c r="H1656" t="s">
        <v>6219</v>
      </c>
    </row>
    <row r="1657" spans="1:8" hidden="1">
      <c r="A1657" s="11"/>
      <c r="B1657">
        <f>COUNTIF($H$2:$H$2576,Tabla3[[#This Row],[Columna1]])</f>
        <v>0</v>
      </c>
      <c r="C1657" s="11" t="s">
        <v>8309</v>
      </c>
      <c r="D1657" s="12">
        <v>0</v>
      </c>
      <c r="E1657">
        <f>COUNTIF($H$2:$H$2576,Tabla3[[#This Row],[Columna1]])</f>
        <v>0</v>
      </c>
      <c r="G1657" t="s">
        <v>2827</v>
      </c>
      <c r="H1657" t="s">
        <v>6220</v>
      </c>
    </row>
    <row r="1658" spans="1:8" hidden="1">
      <c r="A1658" s="11" t="s">
        <v>8310</v>
      </c>
      <c r="B1658">
        <f>COUNTIF($H$2:$H$2576,Tabla3[[#This Row],[Columna1]])</f>
        <v>0</v>
      </c>
      <c r="C1658" s="11" t="s">
        <v>8311</v>
      </c>
      <c r="D1658" s="12">
        <v>1180.5124814999999</v>
      </c>
      <c r="E1658">
        <f>COUNTIF($H$2:$H$2576,Tabla3[[#This Row],[Columna1]])</f>
        <v>0</v>
      </c>
      <c r="G1658" t="s">
        <v>2829</v>
      </c>
      <c r="H1658" t="s">
        <v>6221</v>
      </c>
    </row>
    <row r="1659" spans="1:8" hidden="1">
      <c r="A1659" s="11" t="s">
        <v>8312</v>
      </c>
      <c r="B1659">
        <f>COUNTIF($H$2:$H$2576,Tabla3[[#This Row],[Columna1]])</f>
        <v>0</v>
      </c>
      <c r="C1659" s="11" t="s">
        <v>8313</v>
      </c>
      <c r="D1659" s="12">
        <v>1801.7104792499999</v>
      </c>
      <c r="E1659">
        <f>COUNTIF($H$2:$H$2576,Tabla3[[#This Row],[Columna1]])</f>
        <v>0</v>
      </c>
      <c r="G1659" t="s">
        <v>2840</v>
      </c>
      <c r="H1659" t="s">
        <v>6228</v>
      </c>
    </row>
    <row r="1660" spans="1:8" hidden="1">
      <c r="A1660" s="11" t="s">
        <v>8314</v>
      </c>
      <c r="B1660">
        <f>COUNTIF($H$2:$H$2576,Tabla3[[#This Row],[Columna1]])</f>
        <v>0</v>
      </c>
      <c r="C1660" s="11" t="s">
        <v>8315</v>
      </c>
      <c r="D1660" s="12">
        <v>2838.7175354999995</v>
      </c>
      <c r="E1660">
        <f>COUNTIF($H$2:$H$2576,Tabla3[[#This Row],[Columna1]])</f>
        <v>0</v>
      </c>
      <c r="G1660" t="s">
        <v>2841</v>
      </c>
      <c r="H1660" t="s">
        <v>6229</v>
      </c>
    </row>
    <row r="1661" spans="1:8" hidden="1">
      <c r="A1661" s="11" t="s">
        <v>8316</v>
      </c>
      <c r="B1661">
        <f>COUNTIF($H$2:$H$2576,Tabla3[[#This Row],[Columna1]])</f>
        <v>0</v>
      </c>
      <c r="C1661" s="11" t="s">
        <v>8317</v>
      </c>
      <c r="D1661" s="12">
        <v>4762.9282635</v>
      </c>
      <c r="E1661">
        <f>COUNTIF($H$2:$H$2576,Tabla3[[#This Row],[Columna1]])</f>
        <v>0</v>
      </c>
      <c r="G1661" t="s">
        <v>2842</v>
      </c>
      <c r="H1661" t="s">
        <v>6230</v>
      </c>
    </row>
    <row r="1662" spans="1:8" hidden="1">
      <c r="A1662" s="11" t="s">
        <v>8318</v>
      </c>
      <c r="B1662">
        <f>COUNTIF($H$2:$H$2576,Tabla3[[#This Row],[Columna1]])</f>
        <v>0</v>
      </c>
      <c r="C1662" s="11" t="s">
        <v>8319</v>
      </c>
      <c r="D1662" s="12">
        <v>5989.6826797499989</v>
      </c>
      <c r="E1662">
        <f>COUNTIF($H$2:$H$2576,Tabla3[[#This Row],[Columna1]])</f>
        <v>0</v>
      </c>
      <c r="G1662" t="s">
        <v>2843</v>
      </c>
      <c r="H1662" t="s">
        <v>6231</v>
      </c>
    </row>
    <row r="1663" spans="1:8" hidden="1">
      <c r="A1663" s="11"/>
      <c r="B1663">
        <f>COUNTIF($H$2:$H$2576,Tabla3[[#This Row],[Columna1]])</f>
        <v>0</v>
      </c>
      <c r="C1663" s="11"/>
      <c r="D1663" s="12">
        <v>0</v>
      </c>
      <c r="E1663">
        <f>COUNTIF($H$2:$H$2576,Tabla3[[#This Row],[Columna1]])</f>
        <v>0</v>
      </c>
      <c r="G1663" t="s">
        <v>2844</v>
      </c>
      <c r="H1663" t="s">
        <v>6232</v>
      </c>
    </row>
    <row r="1664" spans="1:8" hidden="1">
      <c r="A1664" s="11"/>
      <c r="B1664">
        <f>COUNTIF($H$2:$H$2576,Tabla3[[#This Row],[Columna1]])</f>
        <v>0</v>
      </c>
      <c r="C1664" s="11" t="s">
        <v>8320</v>
      </c>
      <c r="D1664" s="12">
        <v>0</v>
      </c>
      <c r="E1664">
        <f>COUNTIF($H$2:$H$2576,Tabla3[[#This Row],[Columna1]])</f>
        <v>0</v>
      </c>
      <c r="G1664" t="s">
        <v>2845</v>
      </c>
      <c r="H1664" t="s">
        <v>6233</v>
      </c>
    </row>
    <row r="1665" spans="1:8" hidden="1">
      <c r="A1665" s="11" t="s">
        <v>8321</v>
      </c>
      <c r="B1665">
        <f>COUNTIF($H$2:$H$2576,Tabla3[[#This Row],[Columna1]])</f>
        <v>0</v>
      </c>
      <c r="C1665" s="11" t="s">
        <v>8322</v>
      </c>
      <c r="D1665" s="12">
        <v>2533.3069409999998</v>
      </c>
      <c r="E1665">
        <f>COUNTIF($H$2:$H$2576,Tabla3[[#This Row],[Columna1]])</f>
        <v>0</v>
      </c>
      <c r="G1665" t="s">
        <v>2846</v>
      </c>
      <c r="H1665" t="s">
        <v>6234</v>
      </c>
    </row>
    <row r="1666" spans="1:8" hidden="1">
      <c r="A1666" s="11" t="s">
        <v>8323</v>
      </c>
      <c r="B1666">
        <f>COUNTIF($H$2:$H$2576,Tabla3[[#This Row],[Columna1]])</f>
        <v>0</v>
      </c>
      <c r="C1666" s="11" t="s">
        <v>8324</v>
      </c>
      <c r="D1666" s="12">
        <v>4464.8308484999998</v>
      </c>
      <c r="E1666">
        <f>COUNTIF($H$2:$H$2576,Tabla3[[#This Row],[Columna1]])</f>
        <v>0</v>
      </c>
      <c r="G1666" s="2" t="s">
        <v>2847</v>
      </c>
      <c r="H1666" s="2" t="s">
        <v>6235</v>
      </c>
    </row>
    <row r="1667" spans="1:8" hidden="1">
      <c r="A1667" s="11"/>
      <c r="B1667">
        <f>COUNTIF($H$2:$H$2576,Tabla3[[#This Row],[Columna1]])</f>
        <v>0</v>
      </c>
      <c r="C1667" s="11"/>
      <c r="D1667" s="12">
        <v>0</v>
      </c>
      <c r="E1667">
        <f>COUNTIF($H$2:$H$2576,Tabla3[[#This Row],[Columna1]])</f>
        <v>0</v>
      </c>
      <c r="G1667" s="2" t="s">
        <v>2848</v>
      </c>
      <c r="H1667" s="2" t="s">
        <v>6236</v>
      </c>
    </row>
    <row r="1668" spans="1:8" hidden="1">
      <c r="A1668" s="11"/>
      <c r="B1668">
        <f>COUNTIF($H$2:$H$2576,Tabla3[[#This Row],[Columna1]])</f>
        <v>0</v>
      </c>
      <c r="C1668" s="11" t="s">
        <v>8325</v>
      </c>
      <c r="D1668" s="12">
        <v>0</v>
      </c>
      <c r="E1668">
        <f>COUNTIF($H$2:$H$2576,Tabla3[[#This Row],[Columna1]])</f>
        <v>0</v>
      </c>
      <c r="G1668" s="2" t="s">
        <v>2849</v>
      </c>
      <c r="H1668" s="2" t="s">
        <v>6237</v>
      </c>
    </row>
    <row r="1669" spans="1:8" hidden="1">
      <c r="A1669" s="11" t="s">
        <v>8326</v>
      </c>
      <c r="B1669">
        <f>COUNTIF($H$2:$H$2576,Tabla3[[#This Row],[Columna1]])</f>
        <v>0</v>
      </c>
      <c r="C1669" s="11" t="s">
        <v>8327</v>
      </c>
      <c r="D1669" s="12">
        <v>1420.4907832499998</v>
      </c>
      <c r="E1669">
        <f>COUNTIF($H$2:$H$2576,Tabla3[[#This Row],[Columna1]])</f>
        <v>0</v>
      </c>
      <c r="G1669" s="2" t="s">
        <v>2850</v>
      </c>
      <c r="H1669" s="2" t="s">
        <v>6238</v>
      </c>
    </row>
    <row r="1670" spans="1:8" hidden="1">
      <c r="A1670" s="11" t="s">
        <v>8328</v>
      </c>
      <c r="B1670">
        <f>COUNTIF($H$2:$H$2576,Tabla3[[#This Row],[Columna1]])</f>
        <v>0</v>
      </c>
      <c r="C1670" s="11" t="s">
        <v>8329</v>
      </c>
      <c r="D1670" s="12">
        <v>1766.4023767499998</v>
      </c>
      <c r="E1670">
        <f>COUNTIF($H$2:$H$2576,Tabla3[[#This Row],[Columna1]])</f>
        <v>0</v>
      </c>
      <c r="G1670" s="6" t="s">
        <v>11357</v>
      </c>
      <c r="H1670" s="6" t="s">
        <v>11314</v>
      </c>
    </row>
    <row r="1671" spans="1:8" hidden="1">
      <c r="A1671" s="11" t="s">
        <v>8330</v>
      </c>
      <c r="B1671">
        <f>COUNTIF($H$2:$H$2576,Tabla3[[#This Row],[Columna1]])</f>
        <v>0</v>
      </c>
      <c r="C1671" s="11" t="s">
        <v>8331</v>
      </c>
      <c r="D1671" s="12">
        <v>2147.2447342500004</v>
      </c>
      <c r="E1671">
        <f>COUNTIF($H$2:$H$2576,Tabla3[[#This Row],[Columna1]])</f>
        <v>0</v>
      </c>
      <c r="G1671" s="6" t="s">
        <v>11358</v>
      </c>
      <c r="H1671" s="6" t="s">
        <v>11315</v>
      </c>
    </row>
    <row r="1672" spans="1:8" hidden="1">
      <c r="A1672" s="11" t="s">
        <v>8332</v>
      </c>
      <c r="B1672">
        <f>COUNTIF($H$2:$H$2576,Tabla3[[#This Row],[Columna1]])</f>
        <v>0</v>
      </c>
      <c r="C1672" s="11" t="s">
        <v>8333</v>
      </c>
      <c r="D1672" s="12">
        <v>3282.1801154999998</v>
      </c>
      <c r="E1672">
        <f>COUNTIF($H$2:$H$2576,Tabla3[[#This Row],[Columna1]])</f>
        <v>0</v>
      </c>
      <c r="G1672" s="6" t="s">
        <v>2857</v>
      </c>
      <c r="H1672" s="6" t="s">
        <v>6243</v>
      </c>
    </row>
    <row r="1673" spans="1:8" hidden="1">
      <c r="A1673" s="11" t="s">
        <v>8334</v>
      </c>
      <c r="B1673">
        <f>COUNTIF($H$2:$H$2576,Tabla3[[#This Row],[Columna1]])</f>
        <v>0</v>
      </c>
      <c r="C1673" s="11" t="s">
        <v>8335</v>
      </c>
      <c r="D1673" s="12">
        <v>4326.5812095000001</v>
      </c>
      <c r="E1673">
        <f>COUNTIF($H$2:$H$2576,Tabla3[[#This Row],[Columna1]])</f>
        <v>0</v>
      </c>
      <c r="G1673" s="6" t="s">
        <v>2858</v>
      </c>
      <c r="H1673" s="6" t="s">
        <v>6244</v>
      </c>
    </row>
    <row r="1674" spans="1:8" hidden="1">
      <c r="A1674" s="11"/>
      <c r="B1674">
        <f>COUNTIF($H$2:$H$2576,Tabla3[[#This Row],[Columna1]])</f>
        <v>0</v>
      </c>
      <c r="C1674" s="11"/>
      <c r="D1674" s="12">
        <v>0</v>
      </c>
      <c r="E1674">
        <f>COUNTIF($H$2:$H$2576,Tabla3[[#This Row],[Columna1]])</f>
        <v>0</v>
      </c>
      <c r="G1674" s="6" t="s">
        <v>2860</v>
      </c>
      <c r="H1674" s="6" t="s">
        <v>6245</v>
      </c>
    </row>
    <row r="1675" spans="1:8" hidden="1">
      <c r="A1675" s="11"/>
      <c r="B1675">
        <f>COUNTIF($H$2:$H$2576,Tabla3[[#This Row],[Columna1]])</f>
        <v>0</v>
      </c>
      <c r="C1675" s="11" t="s">
        <v>8336</v>
      </c>
      <c r="D1675" s="12">
        <v>0</v>
      </c>
      <c r="E1675">
        <f>COUNTIF($H$2:$H$2576,Tabla3[[#This Row],[Columna1]])</f>
        <v>0</v>
      </c>
      <c r="G1675" s="6" t="s">
        <v>2861</v>
      </c>
      <c r="H1675" s="6" t="s">
        <v>6246</v>
      </c>
    </row>
    <row r="1676" spans="1:8" hidden="1">
      <c r="A1676" s="11" t="s">
        <v>4359</v>
      </c>
      <c r="B1676">
        <f>COUNTIF($H$2:$H$2576,Tabla3[[#This Row],[Columna1]])</f>
        <v>0</v>
      </c>
      <c r="C1676" s="11" t="s">
        <v>759</v>
      </c>
      <c r="D1676" s="12">
        <v>3862.5626655000001</v>
      </c>
      <c r="E1676">
        <f>COUNTIF($H$2:$H$2576,Tabla3[[#This Row],[Columna1]])</f>
        <v>0</v>
      </c>
      <c r="G1676" s="6" t="s">
        <v>2862</v>
      </c>
      <c r="H1676" s="6" t="s">
        <v>6247</v>
      </c>
    </row>
    <row r="1677" spans="1:8" hidden="1">
      <c r="A1677" s="11" t="s">
        <v>4360</v>
      </c>
      <c r="B1677">
        <f>COUNTIF($H$2:$H$2576,Tabla3[[#This Row],[Columna1]])</f>
        <v>0</v>
      </c>
      <c r="C1677" s="11" t="s">
        <v>10846</v>
      </c>
      <c r="D1677" s="12">
        <v>1413.9232964999999</v>
      </c>
      <c r="E1677">
        <f>COUNTIF($H$2:$H$2576,Tabla3[[#This Row],[Columna1]])</f>
        <v>0</v>
      </c>
      <c r="G1677" s="6" t="s">
        <v>2864</v>
      </c>
      <c r="H1677" s="6" t="s">
        <v>6248</v>
      </c>
    </row>
    <row r="1678" spans="1:8">
      <c r="A1678" s="11" t="s">
        <v>4361</v>
      </c>
      <c r="B1678">
        <f>COUNTIF($H$2:$H$2576,Tabla3[[#This Row],[Columna1]])</f>
        <v>1</v>
      </c>
      <c r="C1678" s="11" t="s">
        <v>761</v>
      </c>
      <c r="D1678" s="12">
        <v>4258.3637992500007</v>
      </c>
      <c r="E1678">
        <f>COUNTIF($H$2:$H$2576,Tabla3[[#This Row],[Columna1]])</f>
        <v>1</v>
      </c>
      <c r="G1678" s="6" t="s">
        <v>2866</v>
      </c>
      <c r="H1678" s="6" t="s">
        <v>6249</v>
      </c>
    </row>
    <row r="1679" spans="1:8" hidden="1">
      <c r="A1679" s="11"/>
      <c r="B1679">
        <f>COUNTIF($H$2:$H$2576,Tabla3[[#This Row],[Columna1]])</f>
        <v>0</v>
      </c>
      <c r="C1679" s="11"/>
      <c r="D1679" s="12">
        <v>0</v>
      </c>
      <c r="E1679">
        <f>COUNTIF($H$2:$H$2576,Tabla3[[#This Row],[Columna1]])</f>
        <v>0</v>
      </c>
      <c r="G1679" s="6" t="s">
        <v>2867</v>
      </c>
      <c r="H1679" s="6" t="s">
        <v>6250</v>
      </c>
    </row>
    <row r="1680" spans="1:8" hidden="1">
      <c r="A1680" s="11"/>
      <c r="B1680">
        <f>COUNTIF($H$2:$H$2576,Tabla3[[#This Row],[Columna1]])</f>
        <v>0</v>
      </c>
      <c r="C1680" s="11" t="s">
        <v>8337</v>
      </c>
      <c r="D1680" s="12">
        <v>0</v>
      </c>
      <c r="E1680">
        <f>COUNTIF($H$2:$H$2576,Tabla3[[#This Row],[Columna1]])</f>
        <v>0</v>
      </c>
      <c r="G1680" s="2" t="s">
        <v>2868</v>
      </c>
      <c r="H1680" s="2" t="s">
        <v>6251</v>
      </c>
    </row>
    <row r="1681" spans="1:8">
      <c r="A1681" s="11" t="s">
        <v>4362</v>
      </c>
      <c r="B1681">
        <f>COUNTIF($H$2:$H$2576,Tabla3[[#This Row],[Columna1]])</f>
        <v>1</v>
      </c>
      <c r="C1681" s="11" t="s">
        <v>762</v>
      </c>
      <c r="D1681" s="12">
        <v>1104.1104195</v>
      </c>
      <c r="E1681">
        <f>COUNTIF($H$2:$H$2576,Tabla3[[#This Row],[Columna1]])</f>
        <v>1</v>
      </c>
      <c r="G1681" s="2" t="s">
        <v>2869</v>
      </c>
      <c r="H1681" s="2" t="s">
        <v>6252</v>
      </c>
    </row>
    <row r="1682" spans="1:8" hidden="1">
      <c r="A1682" s="11"/>
      <c r="B1682">
        <f>COUNTIF($H$2:$H$2576,Tabla3[[#This Row],[Columna1]])</f>
        <v>0</v>
      </c>
      <c r="C1682" s="11"/>
      <c r="D1682" s="12">
        <v>0</v>
      </c>
      <c r="E1682">
        <f>COUNTIF($H$2:$H$2576,Tabla3[[#This Row],[Columna1]])</f>
        <v>0</v>
      </c>
      <c r="G1682" s="6" t="s">
        <v>2870</v>
      </c>
      <c r="H1682" s="6" t="s">
        <v>6253</v>
      </c>
    </row>
    <row r="1683" spans="1:8" hidden="1">
      <c r="A1683" s="11"/>
      <c r="B1683">
        <f>COUNTIF($H$2:$H$2576,Tabla3[[#This Row],[Columna1]])</f>
        <v>0</v>
      </c>
      <c r="C1683" s="11" t="s">
        <v>8338</v>
      </c>
      <c r="D1683" s="12">
        <v>0</v>
      </c>
      <c r="E1683">
        <f>COUNTIF($H$2:$H$2576,Tabla3[[#This Row],[Columna1]])</f>
        <v>0</v>
      </c>
      <c r="G1683" s="10" t="s">
        <v>2871</v>
      </c>
      <c r="H1683" s="10" t="s">
        <v>6254</v>
      </c>
    </row>
    <row r="1684" spans="1:8" hidden="1">
      <c r="A1684" s="11" t="s">
        <v>8339</v>
      </c>
      <c r="B1684">
        <f>COUNTIF($H$2:$H$2576,Tabla3[[#This Row],[Columna1]])</f>
        <v>0</v>
      </c>
      <c r="C1684" s="11" t="s">
        <v>8340</v>
      </c>
      <c r="D1684" s="12">
        <v>2060.0885250000001</v>
      </c>
      <c r="E1684">
        <f>COUNTIF($H$2:$H$2576,Tabla3[[#This Row],[Columna1]])</f>
        <v>0</v>
      </c>
      <c r="G1684" s="10" t="s">
        <v>2872</v>
      </c>
      <c r="H1684" s="10" t="s">
        <v>6255</v>
      </c>
    </row>
    <row r="1685" spans="1:8" hidden="1">
      <c r="A1685" s="11" t="s">
        <v>8341</v>
      </c>
      <c r="B1685">
        <f>COUNTIF($H$2:$H$2576,Tabla3[[#This Row],[Columna1]])</f>
        <v>0</v>
      </c>
      <c r="C1685" s="11" t="s">
        <v>8342</v>
      </c>
      <c r="D1685" s="12">
        <v>2401.4900250000001</v>
      </c>
      <c r="E1685">
        <f>COUNTIF($H$2:$H$2576,Tabla3[[#This Row],[Columna1]])</f>
        <v>0</v>
      </c>
      <c r="G1685" s="10" t="s">
        <v>2873</v>
      </c>
      <c r="H1685" s="10" t="s">
        <v>6256</v>
      </c>
    </row>
    <row r="1686" spans="1:8" hidden="1">
      <c r="A1686" s="11"/>
      <c r="B1686">
        <f>COUNTIF($H$2:$H$2576,Tabla3[[#This Row],[Columna1]])</f>
        <v>0</v>
      </c>
      <c r="C1686" s="11"/>
      <c r="D1686" s="12">
        <v>0</v>
      </c>
      <c r="E1686">
        <f>COUNTIF($H$2:$H$2576,Tabla3[[#This Row],[Columna1]])</f>
        <v>0</v>
      </c>
      <c r="G1686" s="6" t="s">
        <v>2874</v>
      </c>
      <c r="H1686" s="6" t="s">
        <v>6257</v>
      </c>
    </row>
    <row r="1687" spans="1:8" hidden="1">
      <c r="A1687" s="11"/>
      <c r="B1687">
        <f>COUNTIF($H$2:$H$2576,Tabla3[[#This Row],[Columna1]])</f>
        <v>0</v>
      </c>
      <c r="C1687" s="11" t="s">
        <v>8343</v>
      </c>
      <c r="D1687" s="12">
        <v>0</v>
      </c>
      <c r="E1687">
        <f>COUNTIF($H$2:$H$2576,Tabla3[[#This Row],[Columna1]])</f>
        <v>0</v>
      </c>
      <c r="G1687" s="6" t="s">
        <v>2875</v>
      </c>
      <c r="H1687" s="6" t="s">
        <v>6258</v>
      </c>
    </row>
    <row r="1688" spans="1:8">
      <c r="A1688" s="11" t="s">
        <v>4364</v>
      </c>
      <c r="B1688">
        <f>COUNTIF($H$2:$H$2576,Tabla3[[#This Row],[Columna1]])</f>
        <v>1</v>
      </c>
      <c r="C1688" s="11" t="s">
        <v>764</v>
      </c>
      <c r="D1688" s="12">
        <v>1170.5579325000001</v>
      </c>
      <c r="E1688">
        <f>COUNTIF($H$2:$H$2576,Tabla3[[#This Row],[Columna1]])</f>
        <v>1</v>
      </c>
      <c r="G1688" s="6" t="s">
        <v>2876</v>
      </c>
      <c r="H1688" s="6" t="s">
        <v>6259</v>
      </c>
    </row>
    <row r="1689" spans="1:8">
      <c r="A1689" s="11" t="s">
        <v>4365</v>
      </c>
      <c r="B1689">
        <f>COUNTIF($H$2:$H$2576,Tabla3[[#This Row],[Columna1]])</f>
        <v>1</v>
      </c>
      <c r="C1689" s="11" t="s">
        <v>765</v>
      </c>
      <c r="D1689" s="12">
        <v>1170.5579325000001</v>
      </c>
      <c r="E1689">
        <f>COUNTIF($H$2:$H$2576,Tabla3[[#This Row],[Columna1]])</f>
        <v>1</v>
      </c>
      <c r="G1689" s="6" t="s">
        <v>2877</v>
      </c>
      <c r="H1689" s="6" t="s">
        <v>6260</v>
      </c>
    </row>
    <row r="1690" spans="1:8">
      <c r="A1690" s="11" t="s">
        <v>4366</v>
      </c>
      <c r="B1690">
        <f>COUNTIF($H$2:$H$2576,Tabla3[[#This Row],[Columna1]])</f>
        <v>1</v>
      </c>
      <c r="C1690" s="11" t="s">
        <v>766</v>
      </c>
      <c r="D1690" s="12">
        <v>1753.1326394999996</v>
      </c>
      <c r="E1690">
        <f>COUNTIF($H$2:$H$2576,Tabla3[[#This Row],[Columna1]])</f>
        <v>1</v>
      </c>
      <c r="G1690" s="2" t="s">
        <v>2878</v>
      </c>
      <c r="H1690" s="2" t="s">
        <v>6261</v>
      </c>
    </row>
    <row r="1691" spans="1:8">
      <c r="A1691" s="11" t="s">
        <v>4367</v>
      </c>
      <c r="B1691">
        <f>COUNTIF($H$2:$H$2576,Tabla3[[#This Row],[Columna1]])</f>
        <v>1</v>
      </c>
      <c r="C1691" s="11" t="s">
        <v>767</v>
      </c>
      <c r="D1691" s="12">
        <v>1748.838168</v>
      </c>
      <c r="E1691">
        <f>COUNTIF($H$2:$H$2576,Tabla3[[#This Row],[Columna1]])</f>
        <v>1</v>
      </c>
      <c r="G1691" s="2" t="s">
        <v>2879</v>
      </c>
      <c r="H1691" s="2" t="s">
        <v>6262</v>
      </c>
    </row>
    <row r="1692" spans="1:8">
      <c r="A1692" s="11" t="s">
        <v>4363</v>
      </c>
      <c r="B1692">
        <f>COUNTIF($H$2:$H$2576,Tabla3[[#This Row],[Columna1]])</f>
        <v>1</v>
      </c>
      <c r="C1692" s="11" t="s">
        <v>11089</v>
      </c>
      <c r="D1692" s="12">
        <v>7451.6178082500001</v>
      </c>
      <c r="E1692">
        <f>COUNTIF($H$2:$H$2576,Tabla3[[#This Row],[Columna1]])</f>
        <v>1</v>
      </c>
      <c r="G1692" t="s">
        <v>2880</v>
      </c>
      <c r="H1692" t="s">
        <v>6263</v>
      </c>
    </row>
    <row r="1693" spans="1:8" hidden="1">
      <c r="A1693" s="11"/>
      <c r="B1693">
        <f>COUNTIF($H$2:$H$2576,Tabla3[[#This Row],[Columna1]])</f>
        <v>0</v>
      </c>
      <c r="C1693" s="11"/>
      <c r="D1693" s="12">
        <v>0</v>
      </c>
      <c r="E1693">
        <f>COUNTIF($H$2:$H$2576,Tabla3[[#This Row],[Columna1]])</f>
        <v>0</v>
      </c>
      <c r="G1693" t="s">
        <v>2881</v>
      </c>
      <c r="H1693" t="s">
        <v>6264</v>
      </c>
    </row>
    <row r="1694" spans="1:8" hidden="1">
      <c r="A1694" s="11"/>
      <c r="B1694">
        <f>COUNTIF($H$2:$H$2576,Tabla3[[#This Row],[Columna1]])</f>
        <v>0</v>
      </c>
      <c r="C1694" s="11" t="s">
        <v>8344</v>
      </c>
      <c r="D1694" s="12">
        <v>0</v>
      </c>
      <c r="E1694">
        <f>COUNTIF($H$2:$H$2576,Tabla3[[#This Row],[Columna1]])</f>
        <v>0</v>
      </c>
      <c r="G1694" s="2" t="s">
        <v>2882</v>
      </c>
      <c r="H1694" s="2" t="s">
        <v>6265</v>
      </c>
    </row>
    <row r="1695" spans="1:8" hidden="1">
      <c r="A1695" s="11" t="s">
        <v>8345</v>
      </c>
      <c r="B1695">
        <f>COUNTIF($H$2:$H$2576,Tabla3[[#This Row],[Columna1]])</f>
        <v>0</v>
      </c>
      <c r="C1695" s="11" t="s">
        <v>8346</v>
      </c>
      <c r="D1695" s="12">
        <v>1826.5429462499999</v>
      </c>
      <c r="E1695">
        <f>COUNTIF($H$2:$H$2576,Tabla3[[#This Row],[Columna1]])</f>
        <v>0</v>
      </c>
      <c r="G1695" s="2" t="s">
        <v>2883</v>
      </c>
      <c r="H1695" s="2" t="s">
        <v>6266</v>
      </c>
    </row>
    <row r="1696" spans="1:8" hidden="1">
      <c r="A1696" s="11" t="s">
        <v>8347</v>
      </c>
      <c r="B1696">
        <f>COUNTIF($H$2:$H$2576,Tabla3[[#This Row],[Columna1]])</f>
        <v>0</v>
      </c>
      <c r="C1696" s="11" t="s">
        <v>8348</v>
      </c>
      <c r="D1696" s="12">
        <v>2642.6632319999999</v>
      </c>
      <c r="E1696">
        <f>COUNTIF($H$2:$H$2576,Tabla3[[#This Row],[Columna1]])</f>
        <v>0</v>
      </c>
      <c r="G1696" s="2" t="s">
        <v>2921</v>
      </c>
      <c r="H1696" s="2" t="s">
        <v>6294</v>
      </c>
    </row>
    <row r="1697" spans="1:8" hidden="1">
      <c r="A1697" s="11" t="s">
        <v>8349</v>
      </c>
      <c r="B1697">
        <f>COUNTIF($H$2:$H$2576,Tabla3[[#This Row],[Columna1]])</f>
        <v>0</v>
      </c>
      <c r="C1697" s="11" t="s">
        <v>8350</v>
      </c>
      <c r="D1697" s="12">
        <v>2401.9122847499998</v>
      </c>
      <c r="E1697">
        <f>COUNTIF($H$2:$H$2576,Tabla3[[#This Row],[Columna1]])</f>
        <v>0</v>
      </c>
      <c r="G1697" s="2" t="s">
        <v>2922</v>
      </c>
      <c r="H1697" s="2" t="s">
        <v>6295</v>
      </c>
    </row>
    <row r="1698" spans="1:8" hidden="1">
      <c r="A1698" s="11" t="s">
        <v>8351</v>
      </c>
      <c r="B1698">
        <f>COUNTIF($H$2:$H$2576,Tabla3[[#This Row],[Columna1]])</f>
        <v>0</v>
      </c>
      <c r="C1698" s="11" t="s">
        <v>8352</v>
      </c>
      <c r="D1698" s="12">
        <v>4252.3353675000008</v>
      </c>
      <c r="E1698">
        <f>COUNTIF($H$2:$H$2576,Tabla3[[#This Row],[Columna1]])</f>
        <v>0</v>
      </c>
      <c r="G1698" s="2" t="s">
        <v>2923</v>
      </c>
      <c r="H1698" s="2" t="s">
        <v>6296</v>
      </c>
    </row>
    <row r="1699" spans="1:8" hidden="1">
      <c r="A1699" s="11" t="s">
        <v>8353</v>
      </c>
      <c r="B1699">
        <f>COUNTIF($H$2:$H$2576,Tabla3[[#This Row],[Columna1]])</f>
        <v>0</v>
      </c>
      <c r="C1699" s="11" t="s">
        <v>8354</v>
      </c>
      <c r="D1699" s="12">
        <v>4881.6820800000005</v>
      </c>
      <c r="E1699">
        <f>COUNTIF($H$2:$H$2576,Tabla3[[#This Row],[Columna1]])</f>
        <v>0</v>
      </c>
      <c r="G1699" s="2" t="s">
        <v>2924</v>
      </c>
      <c r="H1699" s="2" t="s">
        <v>6297</v>
      </c>
    </row>
    <row r="1700" spans="1:8" hidden="1">
      <c r="A1700" s="11" t="s">
        <v>8355</v>
      </c>
      <c r="B1700">
        <f>COUNTIF($H$2:$H$2576,Tabla3[[#This Row],[Columna1]])</f>
        <v>0</v>
      </c>
      <c r="C1700" s="11" t="s">
        <v>8356</v>
      </c>
      <c r="D1700" s="12">
        <v>4340.3271119999999</v>
      </c>
      <c r="E1700">
        <f>COUNTIF($H$2:$H$2576,Tabla3[[#This Row],[Columna1]])</f>
        <v>0</v>
      </c>
      <c r="G1700" s="2" t="s">
        <v>2925</v>
      </c>
      <c r="H1700" s="2" t="s">
        <v>6298</v>
      </c>
    </row>
    <row r="1701" spans="1:8" hidden="1">
      <c r="A1701" s="11"/>
      <c r="B1701">
        <f>COUNTIF($H$2:$H$2576,Tabla3[[#This Row],[Columna1]])</f>
        <v>0</v>
      </c>
      <c r="C1701" s="11"/>
      <c r="D1701" s="12">
        <v>0</v>
      </c>
      <c r="E1701">
        <f>COUNTIF($H$2:$H$2576,Tabla3[[#This Row],[Columna1]])</f>
        <v>0</v>
      </c>
      <c r="G1701" s="2" t="s">
        <v>2926</v>
      </c>
      <c r="H1701" s="2" t="s">
        <v>6299</v>
      </c>
    </row>
    <row r="1702" spans="1:8" hidden="1">
      <c r="A1702" s="11"/>
      <c r="B1702">
        <f>COUNTIF($H$2:$H$2576,Tabla3[[#This Row],[Columna1]])</f>
        <v>0</v>
      </c>
      <c r="C1702" s="11" t="s">
        <v>768</v>
      </c>
      <c r="D1702" s="12">
        <v>0</v>
      </c>
      <c r="E1702">
        <f>COUNTIF($H$2:$H$2576,Tabla3[[#This Row],[Columna1]])</f>
        <v>0</v>
      </c>
      <c r="G1702" s="2" t="s">
        <v>2927</v>
      </c>
      <c r="H1702" s="2" t="s">
        <v>6300</v>
      </c>
    </row>
    <row r="1703" spans="1:8">
      <c r="A1703" s="11" t="s">
        <v>4368</v>
      </c>
      <c r="B1703">
        <f>COUNTIF($H$2:$H$2576,Tabla3[[#This Row],[Columna1]])</f>
        <v>1</v>
      </c>
      <c r="C1703" s="11" t="s">
        <v>770</v>
      </c>
      <c r="D1703" s="12">
        <v>619.44606900000008</v>
      </c>
      <c r="E1703">
        <f>COUNTIF($H$2:$H$2576,Tabla3[[#This Row],[Columna1]])</f>
        <v>1</v>
      </c>
      <c r="G1703" s="2" t="s">
        <v>2928</v>
      </c>
      <c r="H1703" s="2" t="s">
        <v>6301</v>
      </c>
    </row>
    <row r="1704" spans="1:8">
      <c r="A1704" s="11" t="s">
        <v>4369</v>
      </c>
      <c r="B1704">
        <f>COUNTIF($H$2:$H$2576,Tabla3[[#This Row],[Columna1]])</f>
        <v>1</v>
      </c>
      <c r="C1704" s="11" t="s">
        <v>771</v>
      </c>
      <c r="D1704" s="12">
        <v>787.21795350000002</v>
      </c>
      <c r="E1704">
        <f>COUNTIF($H$2:$H$2576,Tabla3[[#This Row],[Columna1]])</f>
        <v>1</v>
      </c>
      <c r="G1704" t="s">
        <v>2929</v>
      </c>
      <c r="H1704" t="s">
        <v>6302</v>
      </c>
    </row>
    <row r="1705" spans="1:8" hidden="1">
      <c r="A1705" s="11"/>
      <c r="B1705">
        <f>COUNTIF($H$2:$H$2576,Tabla3[[#This Row],[Columna1]])</f>
        <v>0</v>
      </c>
      <c r="C1705" s="11"/>
      <c r="D1705" s="12">
        <v>0</v>
      </c>
      <c r="E1705">
        <f>COUNTIF($H$2:$H$2576,Tabla3[[#This Row],[Columna1]])</f>
        <v>0</v>
      </c>
      <c r="G1705" t="s">
        <v>2930</v>
      </c>
      <c r="H1705" t="s">
        <v>6303</v>
      </c>
    </row>
    <row r="1706" spans="1:8" hidden="1">
      <c r="A1706" s="11"/>
      <c r="B1706">
        <f>COUNTIF($H$2:$H$2576,Tabla3[[#This Row],[Columna1]])</f>
        <v>0</v>
      </c>
      <c r="C1706" s="11" t="s">
        <v>8357</v>
      </c>
      <c r="D1706" s="12">
        <v>0</v>
      </c>
      <c r="E1706">
        <f>COUNTIF($H$2:$H$2576,Tabla3[[#This Row],[Columna1]])</f>
        <v>0</v>
      </c>
      <c r="G1706" t="s">
        <v>2931</v>
      </c>
      <c r="H1706" t="s">
        <v>6304</v>
      </c>
    </row>
    <row r="1707" spans="1:8" hidden="1">
      <c r="A1707" s="11" t="s">
        <v>4370</v>
      </c>
      <c r="B1707">
        <f>COUNTIF($H$2:$H$2576,Tabla3[[#This Row],[Columna1]])</f>
        <v>0</v>
      </c>
      <c r="C1707" s="11" t="s">
        <v>772</v>
      </c>
      <c r="D1707" s="12">
        <v>654.21511649999991</v>
      </c>
      <c r="E1707">
        <f>COUNTIF($H$2:$H$2576,Tabla3[[#This Row],[Columna1]])</f>
        <v>0</v>
      </c>
      <c r="G1707" t="s">
        <v>2932</v>
      </c>
      <c r="H1707" t="s">
        <v>6305</v>
      </c>
    </row>
    <row r="1708" spans="1:8" hidden="1">
      <c r="A1708" s="11" t="s">
        <v>4371</v>
      </c>
      <c r="B1708">
        <f>COUNTIF($H$2:$H$2576,Tabla3[[#This Row],[Columna1]])</f>
        <v>0</v>
      </c>
      <c r="C1708" s="11" t="s">
        <v>773</v>
      </c>
      <c r="D1708" s="12">
        <v>855.02208824999991</v>
      </c>
      <c r="E1708">
        <f>COUNTIF($H$2:$H$2576,Tabla3[[#This Row],[Columna1]])</f>
        <v>0</v>
      </c>
      <c r="G1708" t="s">
        <v>2933</v>
      </c>
      <c r="H1708" t="s">
        <v>6306</v>
      </c>
    </row>
    <row r="1709" spans="1:8" hidden="1">
      <c r="A1709" s="11" t="s">
        <v>4372</v>
      </c>
      <c r="B1709">
        <f>COUNTIF($H$2:$H$2576,Tabla3[[#This Row],[Columna1]])</f>
        <v>0</v>
      </c>
      <c r="C1709" s="11" t="s">
        <v>774</v>
      </c>
      <c r="D1709" s="12">
        <v>654.11628974999996</v>
      </c>
      <c r="E1709">
        <f>COUNTIF($H$2:$H$2576,Tabla3[[#This Row],[Columna1]])</f>
        <v>0</v>
      </c>
      <c r="G1709" s="6" t="s">
        <v>2934</v>
      </c>
      <c r="H1709" s="6" t="s">
        <v>6307</v>
      </c>
    </row>
    <row r="1710" spans="1:8" hidden="1">
      <c r="A1710" s="11" t="s">
        <v>4373</v>
      </c>
      <c r="B1710">
        <f>COUNTIF($H$2:$H$2576,Tabla3[[#This Row],[Columna1]])</f>
        <v>0</v>
      </c>
      <c r="C1710" s="11" t="s">
        <v>775</v>
      </c>
      <c r="D1710" s="12">
        <v>855.02208824999991</v>
      </c>
      <c r="E1710">
        <f>COUNTIF($H$2:$H$2576,Tabla3[[#This Row],[Columna1]])</f>
        <v>0</v>
      </c>
      <c r="G1710" s="6" t="s">
        <v>2935</v>
      </c>
      <c r="H1710" s="6" t="s">
        <v>6308</v>
      </c>
    </row>
    <row r="1711" spans="1:8" hidden="1">
      <c r="A1711" s="11" t="s">
        <v>4374</v>
      </c>
      <c r="B1711">
        <f>COUNTIF($H$2:$H$2576,Tabla3[[#This Row],[Columna1]])</f>
        <v>0</v>
      </c>
      <c r="C1711" s="11" t="s">
        <v>776</v>
      </c>
      <c r="D1711" s="12">
        <v>2262.27907125</v>
      </c>
      <c r="E1711">
        <f>COUNTIF($H$2:$H$2576,Tabla3[[#This Row],[Columna1]])</f>
        <v>0</v>
      </c>
      <c r="G1711" s="6" t="s">
        <v>2936</v>
      </c>
      <c r="H1711" s="6" t="s">
        <v>6309</v>
      </c>
    </row>
    <row r="1712" spans="1:8" hidden="1">
      <c r="A1712" s="11"/>
      <c r="B1712">
        <f>COUNTIF($H$2:$H$2576,Tabla3[[#This Row],[Columna1]])</f>
        <v>0</v>
      </c>
      <c r="C1712" s="11"/>
      <c r="D1712" s="12">
        <v>0</v>
      </c>
      <c r="E1712">
        <f>COUNTIF($H$2:$H$2576,Tabla3[[#This Row],[Columna1]])</f>
        <v>0</v>
      </c>
      <c r="G1712" s="6" t="s">
        <v>2937</v>
      </c>
      <c r="H1712" s="6" t="s">
        <v>6310</v>
      </c>
    </row>
    <row r="1713" spans="1:8" hidden="1">
      <c r="A1713" s="11"/>
      <c r="B1713">
        <f>COUNTIF($H$2:$H$2576,Tabla3[[#This Row],[Columna1]])</f>
        <v>0</v>
      </c>
      <c r="C1713" s="11" t="s">
        <v>8358</v>
      </c>
      <c r="D1713" s="12">
        <v>0</v>
      </c>
      <c r="E1713">
        <f>COUNTIF($H$2:$H$2576,Tabla3[[#This Row],[Columna1]])</f>
        <v>0</v>
      </c>
      <c r="G1713" s="6" t="s">
        <v>2938</v>
      </c>
      <c r="H1713" s="6" t="s">
        <v>6311</v>
      </c>
    </row>
    <row r="1714" spans="1:8">
      <c r="A1714" s="11" t="s">
        <v>4375</v>
      </c>
      <c r="B1714">
        <f>COUNTIF($H$2:$H$2576,Tabla3[[#This Row],[Columna1]])</f>
        <v>1</v>
      </c>
      <c r="C1714" s="11" t="s">
        <v>777</v>
      </c>
      <c r="D1714" s="12">
        <v>550.15953300000001</v>
      </c>
      <c r="E1714">
        <f>COUNTIF($H$2:$H$2576,Tabla3[[#This Row],[Columna1]])</f>
        <v>1</v>
      </c>
      <c r="G1714" s="6" t="s">
        <v>2939</v>
      </c>
      <c r="H1714" s="6" t="s">
        <v>6312</v>
      </c>
    </row>
    <row r="1715" spans="1:8">
      <c r="A1715" s="11" t="s">
        <v>4376</v>
      </c>
      <c r="B1715">
        <f>COUNTIF($H$2:$H$2576,Tabla3[[#This Row],[Columna1]])</f>
        <v>1</v>
      </c>
      <c r="C1715" s="11" t="s">
        <v>778</v>
      </c>
      <c r="D1715" s="12">
        <v>708.23741174999986</v>
      </c>
      <c r="E1715">
        <f>COUNTIF($H$2:$H$2576,Tabla3[[#This Row],[Columna1]])</f>
        <v>1</v>
      </c>
      <c r="G1715" s="6" t="s">
        <v>2940</v>
      </c>
      <c r="H1715" s="6" t="s">
        <v>6313</v>
      </c>
    </row>
    <row r="1716" spans="1:8">
      <c r="A1716" s="11" t="s">
        <v>10960</v>
      </c>
      <c r="B1716">
        <f>COUNTIF($H$2:$H$2576,Tabla3[[#This Row],[Columna1]])</f>
        <v>1</v>
      </c>
      <c r="C1716" s="11" t="s">
        <v>11097</v>
      </c>
      <c r="D1716" s="12">
        <v>550.15953300000001</v>
      </c>
      <c r="E1716">
        <f>COUNTIF($H$2:$H$2576,Tabla3[[#This Row],[Columna1]])</f>
        <v>1</v>
      </c>
      <c r="G1716" s="6" t="s">
        <v>2941</v>
      </c>
      <c r="H1716" s="6" t="s">
        <v>6314</v>
      </c>
    </row>
    <row r="1717" spans="1:8" hidden="1">
      <c r="A1717" s="11"/>
      <c r="B1717">
        <f>COUNTIF($H$2:$H$2576,Tabla3[[#This Row],[Columna1]])</f>
        <v>0</v>
      </c>
      <c r="C1717" s="11"/>
      <c r="D1717" s="12">
        <v>0</v>
      </c>
      <c r="E1717">
        <f>COUNTIF($H$2:$H$2576,Tabla3[[#This Row],[Columna1]])</f>
        <v>0</v>
      </c>
      <c r="G1717" s="2" t="s">
        <v>2942</v>
      </c>
      <c r="H1717" s="2" t="s">
        <v>6315</v>
      </c>
    </row>
    <row r="1718" spans="1:8" hidden="1">
      <c r="A1718" s="11"/>
      <c r="B1718">
        <f>COUNTIF($H$2:$H$2576,Tabla3[[#This Row],[Columna1]])</f>
        <v>0</v>
      </c>
      <c r="C1718" s="11" t="s">
        <v>8359</v>
      </c>
      <c r="D1718" s="12">
        <v>0</v>
      </c>
      <c r="E1718">
        <f>COUNTIF($H$2:$H$2576,Tabla3[[#This Row],[Columna1]])</f>
        <v>0</v>
      </c>
      <c r="G1718" s="2" t="s">
        <v>2943</v>
      </c>
      <c r="H1718" s="2" t="s">
        <v>6316</v>
      </c>
    </row>
    <row r="1719" spans="1:8" hidden="1">
      <c r="A1719" s="11" t="s">
        <v>11145</v>
      </c>
      <c r="B1719">
        <f>COUNTIF($H$2:$H$2576,Tabla3[[#This Row],[Columna1]])</f>
        <v>0</v>
      </c>
      <c r="C1719" s="11" t="s">
        <v>11098</v>
      </c>
      <c r="D1719" s="12">
        <v>26597.638534500002</v>
      </c>
      <c r="E1719">
        <f>COUNTIF($H$2:$H$2576,Tabla3[[#This Row],[Columna1]])</f>
        <v>0</v>
      </c>
      <c r="G1719" s="2" t="s">
        <v>2944</v>
      </c>
      <c r="H1719" s="2" t="s">
        <v>6317</v>
      </c>
    </row>
    <row r="1720" spans="1:8" hidden="1">
      <c r="A1720" s="11" t="s">
        <v>8360</v>
      </c>
      <c r="B1720">
        <f>COUNTIF($H$2:$H$2576,Tabla3[[#This Row],[Columna1]])</f>
        <v>0</v>
      </c>
      <c r="C1720" s="11" t="s">
        <v>8361</v>
      </c>
      <c r="D1720" s="12">
        <v>13446.682053749999</v>
      </c>
      <c r="E1720">
        <f>COUNTIF($H$2:$H$2576,Tabla3[[#This Row],[Columna1]])</f>
        <v>0</v>
      </c>
      <c r="G1720" s="2" t="s">
        <v>2945</v>
      </c>
      <c r="H1720" s="2" t="s">
        <v>6318</v>
      </c>
    </row>
    <row r="1721" spans="1:8" hidden="1">
      <c r="A1721" s="11" t="s">
        <v>11146</v>
      </c>
      <c r="B1721">
        <f>COUNTIF($H$2:$H$2576,Tabla3[[#This Row],[Columna1]])</f>
        <v>0</v>
      </c>
      <c r="C1721" s="11" t="s">
        <v>11099</v>
      </c>
      <c r="D1721" s="12">
        <v>18618.348771000001</v>
      </c>
      <c r="E1721">
        <f>COUNTIF($H$2:$H$2576,Tabla3[[#This Row],[Columna1]])</f>
        <v>0</v>
      </c>
      <c r="G1721" s="2" t="s">
        <v>2946</v>
      </c>
      <c r="H1721" s="2" t="s">
        <v>6319</v>
      </c>
    </row>
    <row r="1722" spans="1:8" hidden="1">
      <c r="A1722" s="11" t="s">
        <v>11147</v>
      </c>
      <c r="B1722">
        <f>COUNTIF($H$2:$H$2576,Tabla3[[#This Row],[Columna1]])</f>
        <v>0</v>
      </c>
      <c r="C1722" s="11" t="s">
        <v>11100</v>
      </c>
      <c r="D1722" s="12">
        <v>23051.29451625</v>
      </c>
      <c r="E1722">
        <f>COUNTIF($H$2:$H$2576,Tabla3[[#This Row],[Columna1]])</f>
        <v>0</v>
      </c>
      <c r="G1722" s="2" t="s">
        <v>2947</v>
      </c>
      <c r="H1722" s="2" t="s">
        <v>6320</v>
      </c>
    </row>
    <row r="1723" spans="1:8" hidden="1">
      <c r="A1723" s="11" t="s">
        <v>11148</v>
      </c>
      <c r="B1723">
        <f>COUNTIF($H$2:$H$2576,Tabla3[[#This Row],[Columna1]])</f>
        <v>0</v>
      </c>
      <c r="C1723" s="11" t="s">
        <v>11101</v>
      </c>
      <c r="D1723" s="12">
        <v>28370.82402</v>
      </c>
      <c r="E1723">
        <f>COUNTIF($H$2:$H$2576,Tabla3[[#This Row],[Columna1]])</f>
        <v>0</v>
      </c>
      <c r="G1723" s="2" t="s">
        <v>2948</v>
      </c>
      <c r="H1723" s="2" t="s">
        <v>6321</v>
      </c>
    </row>
    <row r="1724" spans="1:8" hidden="1">
      <c r="A1724" s="11" t="s">
        <v>11149</v>
      </c>
      <c r="B1724">
        <f>COUNTIF($H$2:$H$2576,Tabla3[[#This Row],[Columna1]])</f>
        <v>0</v>
      </c>
      <c r="C1724" s="11" t="s">
        <v>11102</v>
      </c>
      <c r="D1724" s="12">
        <v>20459.733698249998</v>
      </c>
      <c r="E1724">
        <f>COUNTIF($H$2:$H$2576,Tabla3[[#This Row],[Columna1]])</f>
        <v>0</v>
      </c>
      <c r="G1724" s="2" t="s">
        <v>2949</v>
      </c>
      <c r="H1724" s="2" t="s">
        <v>6322</v>
      </c>
    </row>
    <row r="1725" spans="1:8" hidden="1">
      <c r="A1725" s="11" t="s">
        <v>11150</v>
      </c>
      <c r="B1725">
        <f>COUNTIF($H$2:$H$2576,Tabla3[[#This Row],[Columna1]])</f>
        <v>0</v>
      </c>
      <c r="C1725" s="11" t="s">
        <v>11103</v>
      </c>
      <c r="D1725" s="12">
        <v>17595.366128999998</v>
      </c>
      <c r="E1725">
        <f>COUNTIF($H$2:$H$2576,Tabla3[[#This Row],[Columna1]])</f>
        <v>0</v>
      </c>
      <c r="G1725" s="2" t="s">
        <v>2950</v>
      </c>
      <c r="H1725" s="2" t="s">
        <v>6323</v>
      </c>
    </row>
    <row r="1726" spans="1:8" hidden="1">
      <c r="A1726" s="11" t="s">
        <v>8362</v>
      </c>
      <c r="B1726">
        <f>COUNTIF($H$2:$H$2576,Tabla3[[#This Row],[Columna1]])</f>
        <v>0</v>
      </c>
      <c r="C1726" s="11" t="s">
        <v>8363</v>
      </c>
      <c r="D1726" s="12">
        <v>16938.842060249997</v>
      </c>
      <c r="E1726">
        <f>COUNTIF($H$2:$H$2576,Tabla3[[#This Row],[Columna1]])</f>
        <v>0</v>
      </c>
      <c r="G1726" t="s">
        <v>2951</v>
      </c>
      <c r="H1726" t="s">
        <v>6324</v>
      </c>
    </row>
    <row r="1727" spans="1:8" hidden="1">
      <c r="A1727" s="11" t="s">
        <v>8364</v>
      </c>
      <c r="B1727">
        <f>COUNTIF($H$2:$H$2576,Tabla3[[#This Row],[Columna1]])</f>
        <v>0</v>
      </c>
      <c r="C1727" s="11" t="s">
        <v>8365</v>
      </c>
      <c r="D1727" s="12">
        <v>15842.520985499999</v>
      </c>
      <c r="E1727">
        <f>COUNTIF($H$2:$H$2576,Tabla3[[#This Row],[Columna1]])</f>
        <v>0</v>
      </c>
      <c r="G1727" t="s">
        <v>2952</v>
      </c>
      <c r="H1727" t="s">
        <v>6325</v>
      </c>
    </row>
    <row r="1728" spans="1:8" hidden="1">
      <c r="A1728" s="11" t="s">
        <v>11151</v>
      </c>
      <c r="B1728">
        <f>COUNTIF($H$2:$H$2576,Tabla3[[#This Row],[Columna1]])</f>
        <v>0</v>
      </c>
      <c r="C1728" s="11" t="s">
        <v>11104</v>
      </c>
      <c r="D1728" s="12">
        <v>12412.235508749998</v>
      </c>
      <c r="E1728">
        <f>COUNTIF($H$2:$H$2576,Tabla3[[#This Row],[Columna1]])</f>
        <v>0</v>
      </c>
      <c r="G1728" t="s">
        <v>2953</v>
      </c>
      <c r="H1728" t="s">
        <v>6326</v>
      </c>
    </row>
    <row r="1729" spans="1:8" hidden="1">
      <c r="A1729" s="11" t="s">
        <v>8366</v>
      </c>
      <c r="B1729">
        <f>COUNTIF($H$2:$H$2576,Tabla3[[#This Row],[Columna1]])</f>
        <v>0</v>
      </c>
      <c r="C1729" s="11" t="s">
        <v>8367</v>
      </c>
      <c r="D1729" s="12">
        <v>16094.987394749998</v>
      </c>
      <c r="E1729">
        <f>COUNTIF($H$2:$H$2576,Tabla3[[#This Row],[Columna1]])</f>
        <v>0</v>
      </c>
      <c r="G1729" t="s">
        <v>2954</v>
      </c>
      <c r="H1729" t="s">
        <v>6327</v>
      </c>
    </row>
    <row r="1730" spans="1:8" hidden="1">
      <c r="A1730" s="11" t="s">
        <v>8368</v>
      </c>
      <c r="B1730">
        <f>COUNTIF($H$2:$H$2576,Tabla3[[#This Row],[Columna1]])</f>
        <v>0</v>
      </c>
      <c r="C1730" s="11" t="s">
        <v>8369</v>
      </c>
      <c r="D1730" s="12">
        <v>6190.9208954999986</v>
      </c>
      <c r="E1730">
        <f>COUNTIF($H$2:$H$2576,Tabla3[[#This Row],[Columna1]])</f>
        <v>0</v>
      </c>
      <c r="G1730" t="s">
        <v>2955</v>
      </c>
      <c r="H1730" t="s">
        <v>6328</v>
      </c>
    </row>
    <row r="1731" spans="1:8" hidden="1">
      <c r="A1731" s="11" t="s">
        <v>8370</v>
      </c>
      <c r="B1731">
        <f>COUNTIF($H$2:$H$2576,Tabla3[[#This Row],[Columna1]])</f>
        <v>0</v>
      </c>
      <c r="C1731" s="11" t="s">
        <v>8371</v>
      </c>
      <c r="D1731" s="12">
        <v>33249.334659749991</v>
      </c>
      <c r="E1731">
        <f>COUNTIF($H$2:$H$2576,Tabla3[[#This Row],[Columna1]])</f>
        <v>0</v>
      </c>
      <c r="G1731" t="s">
        <v>2956</v>
      </c>
      <c r="H1731" t="s">
        <v>6329</v>
      </c>
    </row>
    <row r="1732" spans="1:8" hidden="1">
      <c r="A1732" s="11" t="s">
        <v>8372</v>
      </c>
      <c r="B1732">
        <f>COUNTIF($H$2:$H$2576,Tabla3[[#This Row],[Columna1]])</f>
        <v>0</v>
      </c>
      <c r="C1732" s="11" t="s">
        <v>8373</v>
      </c>
      <c r="D1732" s="12">
        <v>21940.724420999999</v>
      </c>
      <c r="E1732">
        <f>COUNTIF($H$2:$H$2576,Tabla3[[#This Row],[Columna1]])</f>
        <v>0</v>
      </c>
      <c r="G1732" t="s">
        <v>2957</v>
      </c>
      <c r="H1732" t="s">
        <v>6330</v>
      </c>
    </row>
    <row r="1733" spans="1:8" hidden="1">
      <c r="A1733" s="11" t="s">
        <v>11152</v>
      </c>
      <c r="B1733">
        <f>COUNTIF($H$2:$H$2576,Tabla3[[#This Row],[Columna1]])</f>
        <v>0</v>
      </c>
      <c r="C1733" s="11" t="s">
        <v>11105</v>
      </c>
      <c r="D1733" s="12">
        <v>26597.638534500002</v>
      </c>
      <c r="E1733">
        <f>COUNTIF($H$2:$H$2576,Tabla3[[#This Row],[Columna1]])</f>
        <v>0</v>
      </c>
      <c r="G1733" t="s">
        <v>2958</v>
      </c>
      <c r="H1733" t="s">
        <v>6331</v>
      </c>
    </row>
    <row r="1734" spans="1:8" hidden="1">
      <c r="A1734" s="11" t="s">
        <v>8374</v>
      </c>
      <c r="B1734">
        <f>COUNTIF($H$2:$H$2576,Tabla3[[#This Row],[Columna1]])</f>
        <v>0</v>
      </c>
      <c r="C1734" s="11" t="s">
        <v>10842</v>
      </c>
      <c r="D1734" s="12">
        <v>21618.594137249998</v>
      </c>
      <c r="E1734">
        <f>COUNTIF($H$2:$H$2576,Tabla3[[#This Row],[Columna1]])</f>
        <v>0</v>
      </c>
      <c r="G1734" t="s">
        <v>2959</v>
      </c>
      <c r="H1734" t="s">
        <v>6332</v>
      </c>
    </row>
    <row r="1735" spans="1:8" hidden="1">
      <c r="A1735" s="11" t="s">
        <v>8375</v>
      </c>
      <c r="B1735">
        <f>COUNTIF($H$2:$H$2576,Tabla3[[#This Row],[Columna1]])</f>
        <v>0</v>
      </c>
      <c r="C1735" s="11" t="s">
        <v>8376</v>
      </c>
      <c r="D1735" s="12">
        <v>25532.18734275</v>
      </c>
      <c r="E1735">
        <f>COUNTIF($H$2:$H$2576,Tabla3[[#This Row],[Columna1]])</f>
        <v>0</v>
      </c>
      <c r="G1735" t="s">
        <v>2960</v>
      </c>
      <c r="H1735" t="s">
        <v>6333</v>
      </c>
    </row>
    <row r="1736" spans="1:8" hidden="1">
      <c r="A1736" s="11" t="s">
        <v>8377</v>
      </c>
      <c r="B1736">
        <f>COUNTIF($H$2:$H$2576,Tabla3[[#This Row],[Columna1]])</f>
        <v>0</v>
      </c>
      <c r="C1736" s="11" t="s">
        <v>10847</v>
      </c>
      <c r="D1736" s="12">
        <v>1557.7162177499997</v>
      </c>
      <c r="E1736">
        <f>COUNTIF($H$2:$H$2576,Tabla3[[#This Row],[Columna1]])</f>
        <v>0</v>
      </c>
      <c r="G1736" t="s">
        <v>2961</v>
      </c>
      <c r="H1736" t="s">
        <v>6334</v>
      </c>
    </row>
    <row r="1737" spans="1:8" hidden="1">
      <c r="A1737" s="11"/>
      <c r="B1737">
        <f>COUNTIF($H$2:$H$2576,Tabla3[[#This Row],[Columna1]])</f>
        <v>0</v>
      </c>
      <c r="C1737" s="11"/>
      <c r="D1737" s="12">
        <v>0</v>
      </c>
      <c r="E1737">
        <f>COUNTIF($H$2:$H$2576,Tabla3[[#This Row],[Columna1]])</f>
        <v>0</v>
      </c>
      <c r="G1737" t="s">
        <v>2962</v>
      </c>
      <c r="H1737" t="s">
        <v>6335</v>
      </c>
    </row>
    <row r="1738" spans="1:8" hidden="1">
      <c r="A1738" s="11"/>
      <c r="B1738">
        <f>COUNTIF($H$2:$H$2576,Tabla3[[#This Row],[Columna1]])</f>
        <v>0</v>
      </c>
      <c r="C1738" s="11" t="s">
        <v>8378</v>
      </c>
      <c r="D1738" s="12">
        <v>0</v>
      </c>
      <c r="E1738">
        <f>COUNTIF($H$2:$H$2576,Tabla3[[#This Row],[Columna1]])</f>
        <v>0</v>
      </c>
      <c r="G1738" t="s">
        <v>2963</v>
      </c>
      <c r="H1738" t="s">
        <v>6336</v>
      </c>
    </row>
    <row r="1739" spans="1:8">
      <c r="A1739" s="11" t="s">
        <v>4377</v>
      </c>
      <c r="B1739">
        <f>COUNTIF($H$2:$H$2576,Tabla3[[#This Row],[Columna1]])</f>
        <v>1</v>
      </c>
      <c r="C1739" s="11" t="s">
        <v>779</v>
      </c>
      <c r="D1739" s="12">
        <v>257.94680174999996</v>
      </c>
      <c r="E1739">
        <f>COUNTIF($H$2:$H$2576,Tabla3[[#This Row],[Columna1]])</f>
        <v>1</v>
      </c>
      <c r="G1739" t="s">
        <v>2964</v>
      </c>
      <c r="H1739" t="s">
        <v>6337</v>
      </c>
    </row>
    <row r="1740" spans="1:8" hidden="1">
      <c r="A1740" s="11"/>
      <c r="B1740">
        <f>COUNTIF($H$2:$H$2576,Tabla3[[#This Row],[Columna1]])</f>
        <v>0</v>
      </c>
      <c r="C1740" s="11"/>
      <c r="D1740" s="12">
        <v>0</v>
      </c>
      <c r="E1740">
        <f>COUNTIF($H$2:$H$2576,Tabla3[[#This Row],[Columna1]])</f>
        <v>0</v>
      </c>
      <c r="G1740" t="s">
        <v>2965</v>
      </c>
      <c r="H1740" t="s">
        <v>6338</v>
      </c>
    </row>
    <row r="1741" spans="1:8" hidden="1">
      <c r="A1741" s="11"/>
      <c r="B1741">
        <f>COUNTIF($H$2:$H$2576,Tabla3[[#This Row],[Columna1]])</f>
        <v>0</v>
      </c>
      <c r="C1741" s="11" t="s">
        <v>8379</v>
      </c>
      <c r="D1741" s="12">
        <v>0</v>
      </c>
      <c r="E1741">
        <f>COUNTIF($H$2:$H$2576,Tabla3[[#This Row],[Columna1]])</f>
        <v>0</v>
      </c>
      <c r="G1741" t="s">
        <v>2966</v>
      </c>
      <c r="H1741" t="s">
        <v>6339</v>
      </c>
    </row>
    <row r="1742" spans="1:8" hidden="1">
      <c r="A1742" s="11" t="s">
        <v>8380</v>
      </c>
      <c r="B1742">
        <f>COUNTIF($H$2:$H$2576,Tabla3[[#This Row],[Columna1]])</f>
        <v>0</v>
      </c>
      <c r="C1742" s="11" t="s">
        <v>8381</v>
      </c>
      <c r="D1742" s="12">
        <v>2922.7921469999992</v>
      </c>
      <c r="E1742">
        <f>COUNTIF($H$2:$H$2576,Tabla3[[#This Row],[Columna1]])</f>
        <v>0</v>
      </c>
      <c r="G1742" t="s">
        <v>2967</v>
      </c>
      <c r="H1742" t="s">
        <v>6340</v>
      </c>
    </row>
    <row r="1743" spans="1:8" hidden="1">
      <c r="A1743" s="11" t="s">
        <v>8382</v>
      </c>
      <c r="B1743">
        <f>COUNTIF($H$2:$H$2576,Tabla3[[#This Row],[Columna1]])</f>
        <v>0</v>
      </c>
      <c r="C1743" s="11" t="s">
        <v>8383</v>
      </c>
      <c r="D1743" s="12">
        <v>2288.9173724999996</v>
      </c>
      <c r="E1743">
        <f>COUNTIF($H$2:$H$2576,Tabla3[[#This Row],[Columna1]])</f>
        <v>0</v>
      </c>
      <c r="G1743" t="s">
        <v>2968</v>
      </c>
      <c r="H1743" t="s">
        <v>6341</v>
      </c>
    </row>
    <row r="1744" spans="1:8" hidden="1">
      <c r="A1744" s="11" t="s">
        <v>8384</v>
      </c>
      <c r="B1744">
        <f>COUNTIF($H$2:$H$2576,Tabla3[[#This Row],[Columna1]])</f>
        <v>0</v>
      </c>
      <c r="C1744" s="11" t="s">
        <v>8385</v>
      </c>
      <c r="D1744" s="12">
        <v>1282.3220024999998</v>
      </c>
      <c r="E1744">
        <f>COUNTIF($H$2:$H$2576,Tabla3[[#This Row],[Columna1]])</f>
        <v>0</v>
      </c>
      <c r="G1744" t="s">
        <v>2969</v>
      </c>
      <c r="H1744" t="s">
        <v>6342</v>
      </c>
    </row>
    <row r="1745" spans="1:8" hidden="1">
      <c r="A1745" s="11" t="s">
        <v>8386</v>
      </c>
      <c r="B1745">
        <f>COUNTIF($H$2:$H$2576,Tabla3[[#This Row],[Columna1]])</f>
        <v>0</v>
      </c>
      <c r="C1745" s="11" t="s">
        <v>8387</v>
      </c>
      <c r="D1745" s="12">
        <v>3030.6480682500001</v>
      </c>
      <c r="E1745">
        <f>COUNTIF($H$2:$H$2576,Tabla3[[#This Row],[Columna1]])</f>
        <v>0</v>
      </c>
      <c r="G1745" t="s">
        <v>2970</v>
      </c>
      <c r="H1745" t="s">
        <v>6343</v>
      </c>
    </row>
    <row r="1746" spans="1:8" hidden="1">
      <c r="A1746" s="11" t="s">
        <v>8388</v>
      </c>
      <c r="B1746">
        <f>COUNTIF($H$2:$H$2576,Tabla3[[#This Row],[Columna1]])</f>
        <v>0</v>
      </c>
      <c r="C1746" s="11" t="s">
        <v>8389</v>
      </c>
      <c r="D1746" s="12">
        <v>1319.6156242500001</v>
      </c>
      <c r="E1746">
        <f>COUNTIF($H$2:$H$2576,Tabla3[[#This Row],[Columna1]])</f>
        <v>0</v>
      </c>
      <c r="G1746" t="s">
        <v>2971</v>
      </c>
      <c r="H1746" t="s">
        <v>6344</v>
      </c>
    </row>
    <row r="1747" spans="1:8" hidden="1">
      <c r="A1747" s="11"/>
      <c r="B1747">
        <f>COUNTIF($H$2:$H$2576,Tabla3[[#This Row],[Columna1]])</f>
        <v>0</v>
      </c>
      <c r="C1747" s="11"/>
      <c r="D1747" s="12">
        <v>0</v>
      </c>
      <c r="E1747">
        <f>COUNTIF($H$2:$H$2576,Tabla3[[#This Row],[Columna1]])</f>
        <v>0</v>
      </c>
      <c r="G1747" t="s">
        <v>2972</v>
      </c>
      <c r="H1747" t="s">
        <v>6345</v>
      </c>
    </row>
    <row r="1748" spans="1:8" hidden="1">
      <c r="A1748" s="11"/>
      <c r="B1748">
        <f>COUNTIF($H$2:$H$2576,Tabla3[[#This Row],[Columna1]])</f>
        <v>0</v>
      </c>
      <c r="C1748" s="11" t="s">
        <v>8390</v>
      </c>
      <c r="D1748" s="12">
        <v>0</v>
      </c>
      <c r="E1748">
        <f>COUNTIF($H$2:$H$2576,Tabla3[[#This Row],[Columna1]])</f>
        <v>0</v>
      </c>
      <c r="G1748" t="s">
        <v>2973</v>
      </c>
      <c r="H1748" t="s">
        <v>6346</v>
      </c>
    </row>
    <row r="1749" spans="1:8" hidden="1">
      <c r="A1749" s="11" t="s">
        <v>8391</v>
      </c>
      <c r="B1749">
        <f>COUNTIF($H$2:$H$2576,Tabla3[[#This Row],[Columna1]])</f>
        <v>0</v>
      </c>
      <c r="C1749" s="11" t="s">
        <v>8392</v>
      </c>
      <c r="D1749" s="12">
        <v>6360.0943229999993</v>
      </c>
      <c r="E1749">
        <f>COUNTIF($H$2:$H$2576,Tabla3[[#This Row],[Columna1]])</f>
        <v>0</v>
      </c>
      <c r="G1749" t="s">
        <v>2974</v>
      </c>
      <c r="H1749" t="s">
        <v>6347</v>
      </c>
    </row>
    <row r="1750" spans="1:8" hidden="1">
      <c r="A1750" s="11" t="s">
        <v>8393</v>
      </c>
      <c r="B1750">
        <f>COUNTIF($H$2:$H$2576,Tabla3[[#This Row],[Columna1]])</f>
        <v>0</v>
      </c>
      <c r="C1750" s="11" t="s">
        <v>8394</v>
      </c>
      <c r="D1750" s="12">
        <v>6360.0943229999993</v>
      </c>
      <c r="E1750">
        <f>COUNTIF($H$2:$H$2576,Tabla3[[#This Row],[Columna1]])</f>
        <v>0</v>
      </c>
      <c r="G1750" t="s">
        <v>2975</v>
      </c>
      <c r="H1750" t="s">
        <v>6348</v>
      </c>
    </row>
    <row r="1751" spans="1:8" hidden="1">
      <c r="A1751" s="11" t="s">
        <v>8395</v>
      </c>
      <c r="B1751">
        <f>COUNTIF($H$2:$H$2576,Tabla3[[#This Row],[Columna1]])</f>
        <v>0</v>
      </c>
      <c r="C1751" s="11" t="s">
        <v>8396</v>
      </c>
      <c r="D1751" s="12">
        <v>6360.0943229999993</v>
      </c>
      <c r="E1751">
        <f>COUNTIF($H$2:$H$2576,Tabla3[[#This Row],[Columna1]])</f>
        <v>0</v>
      </c>
      <c r="G1751" t="s">
        <v>2976</v>
      </c>
      <c r="H1751" t="s">
        <v>6349</v>
      </c>
    </row>
    <row r="1752" spans="1:8" hidden="1">
      <c r="A1752" s="11"/>
      <c r="B1752">
        <f>COUNTIF($H$2:$H$2576,Tabla3[[#This Row],[Columna1]])</f>
        <v>0</v>
      </c>
      <c r="C1752" s="11"/>
      <c r="D1752" s="12">
        <v>0</v>
      </c>
      <c r="E1752">
        <f>COUNTIF($H$2:$H$2576,Tabla3[[#This Row],[Columna1]])</f>
        <v>0</v>
      </c>
      <c r="G1752" t="s">
        <v>2978</v>
      </c>
      <c r="H1752" t="s">
        <v>6350</v>
      </c>
    </row>
    <row r="1753" spans="1:8" hidden="1">
      <c r="A1753" s="11"/>
      <c r="B1753">
        <f>COUNTIF($H$2:$H$2576,Tabla3[[#This Row],[Columna1]])</f>
        <v>0</v>
      </c>
      <c r="C1753" s="11" t="s">
        <v>8397</v>
      </c>
      <c r="D1753" s="12">
        <v>0</v>
      </c>
      <c r="E1753">
        <f>COUNTIF($H$2:$H$2576,Tabla3[[#This Row],[Columna1]])</f>
        <v>0</v>
      </c>
      <c r="G1753" t="s">
        <v>2979</v>
      </c>
      <c r="H1753" t="s">
        <v>6351</v>
      </c>
    </row>
    <row r="1754" spans="1:8" hidden="1">
      <c r="A1754" s="11" t="s">
        <v>8398</v>
      </c>
      <c r="B1754">
        <f>COUNTIF($H$2:$H$2576,Tabla3[[#This Row],[Columna1]])</f>
        <v>0</v>
      </c>
      <c r="C1754" s="11" t="s">
        <v>8399</v>
      </c>
      <c r="D1754" s="12">
        <v>16779.281780250003</v>
      </c>
      <c r="E1754">
        <f>COUNTIF($H$2:$H$2576,Tabla3[[#This Row],[Columna1]])</f>
        <v>0</v>
      </c>
      <c r="G1754" t="s">
        <v>2980</v>
      </c>
      <c r="H1754" t="s">
        <v>6352</v>
      </c>
    </row>
    <row r="1755" spans="1:8" hidden="1">
      <c r="A1755" s="11" t="s">
        <v>8400</v>
      </c>
      <c r="B1755">
        <f>COUNTIF($H$2:$H$2576,Tabla3[[#This Row],[Columna1]])</f>
        <v>0</v>
      </c>
      <c r="C1755" s="11" t="s">
        <v>8401</v>
      </c>
      <c r="D1755" s="12">
        <v>16779.281780250003</v>
      </c>
      <c r="E1755">
        <f>COUNTIF($H$2:$H$2576,Tabla3[[#This Row],[Columna1]])</f>
        <v>0</v>
      </c>
      <c r="G1755" t="s">
        <v>2981</v>
      </c>
      <c r="H1755" t="s">
        <v>6353</v>
      </c>
    </row>
    <row r="1756" spans="1:8" hidden="1">
      <c r="A1756" s="11" t="s">
        <v>8402</v>
      </c>
      <c r="B1756">
        <f>COUNTIF($H$2:$H$2576,Tabla3[[#This Row],[Columna1]])</f>
        <v>0</v>
      </c>
      <c r="C1756" s="11" t="s">
        <v>8403</v>
      </c>
      <c r="D1756" s="12">
        <v>16779.281780250003</v>
      </c>
      <c r="E1756">
        <f>COUNTIF($H$2:$H$2576,Tabla3[[#This Row],[Columna1]])</f>
        <v>0</v>
      </c>
      <c r="G1756" t="s">
        <v>2982</v>
      </c>
      <c r="H1756" t="s">
        <v>6354</v>
      </c>
    </row>
    <row r="1757" spans="1:8" hidden="1">
      <c r="A1757" s="11" t="s">
        <v>8404</v>
      </c>
      <c r="B1757">
        <f>COUNTIF($H$2:$H$2576,Tabla3[[#This Row],[Columna1]])</f>
        <v>0</v>
      </c>
      <c r="C1757" s="11" t="s">
        <v>8405</v>
      </c>
      <c r="D1757" s="12">
        <v>16779.281780250003</v>
      </c>
      <c r="E1757">
        <f>COUNTIF($H$2:$H$2576,Tabla3[[#This Row],[Columna1]])</f>
        <v>0</v>
      </c>
      <c r="G1757" t="s">
        <v>2983</v>
      </c>
      <c r="H1757" t="s">
        <v>6355</v>
      </c>
    </row>
    <row r="1758" spans="1:8" hidden="1">
      <c r="A1758" s="11"/>
      <c r="B1758">
        <f>COUNTIF($H$2:$H$2576,Tabla3[[#This Row],[Columna1]])</f>
        <v>0</v>
      </c>
      <c r="C1758" s="11"/>
      <c r="D1758" s="12">
        <v>0</v>
      </c>
      <c r="E1758">
        <f>COUNTIF($H$2:$H$2576,Tabla3[[#This Row],[Columna1]])</f>
        <v>0</v>
      </c>
      <c r="G1758" t="s">
        <v>2984</v>
      </c>
      <c r="H1758" t="s">
        <v>6356</v>
      </c>
    </row>
    <row r="1759" spans="1:8" hidden="1">
      <c r="A1759" s="11"/>
      <c r="B1759">
        <f>COUNTIF($H$2:$H$2576,Tabla3[[#This Row],[Columna1]])</f>
        <v>0</v>
      </c>
      <c r="C1759" s="11" t="s">
        <v>8406</v>
      </c>
      <c r="D1759" s="12">
        <v>0</v>
      </c>
      <c r="E1759">
        <f>COUNTIF($H$2:$H$2576,Tabla3[[#This Row],[Columna1]])</f>
        <v>0</v>
      </c>
      <c r="G1759" t="s">
        <v>2985</v>
      </c>
      <c r="H1759" t="s">
        <v>6357</v>
      </c>
    </row>
    <row r="1760" spans="1:8" hidden="1">
      <c r="A1760" s="11" t="s">
        <v>8407</v>
      </c>
      <c r="B1760">
        <f>COUNTIF($H$2:$H$2576,Tabla3[[#This Row],[Columna1]])</f>
        <v>0</v>
      </c>
      <c r="C1760" s="11" t="s">
        <v>8408</v>
      </c>
      <c r="D1760" s="12">
        <v>1547.4202672499998</v>
      </c>
      <c r="E1760">
        <f>COUNTIF($H$2:$H$2576,Tabla3[[#This Row],[Columna1]])</f>
        <v>0</v>
      </c>
      <c r="G1760" t="s">
        <v>2986</v>
      </c>
      <c r="H1760" t="s">
        <v>6358</v>
      </c>
    </row>
    <row r="1761" spans="1:8" hidden="1">
      <c r="A1761" s="11" t="s">
        <v>8409</v>
      </c>
      <c r="B1761">
        <f>COUNTIF($H$2:$H$2576,Tabla3[[#This Row],[Columna1]])</f>
        <v>0</v>
      </c>
      <c r="C1761" s="11" t="s">
        <v>8410</v>
      </c>
      <c r="D1761" s="12">
        <v>1883.2695007500001</v>
      </c>
      <c r="E1761">
        <f>COUNTIF($H$2:$H$2576,Tabla3[[#This Row],[Columna1]])</f>
        <v>0</v>
      </c>
      <c r="G1761" t="s">
        <v>2987</v>
      </c>
      <c r="H1761" t="s">
        <v>6359</v>
      </c>
    </row>
    <row r="1762" spans="1:8" hidden="1">
      <c r="A1762" s="11" t="s">
        <v>8411</v>
      </c>
      <c r="B1762">
        <f>COUNTIF($H$2:$H$2576,Tabla3[[#This Row],[Columna1]])</f>
        <v>0</v>
      </c>
      <c r="C1762" s="11" t="s">
        <v>8412</v>
      </c>
      <c r="D1762" s="12">
        <v>2206.5317999999997</v>
      </c>
      <c r="E1762">
        <f>COUNTIF($H$2:$H$2576,Tabla3[[#This Row],[Columna1]])</f>
        <v>0</v>
      </c>
      <c r="G1762" t="s">
        <v>2988</v>
      </c>
      <c r="H1762" t="s">
        <v>6360</v>
      </c>
    </row>
    <row r="1763" spans="1:8" hidden="1">
      <c r="A1763" s="11" t="s">
        <v>8413</v>
      </c>
      <c r="B1763">
        <f>COUNTIF($H$2:$H$2576,Tabla3[[#This Row],[Columna1]])</f>
        <v>0</v>
      </c>
      <c r="C1763" s="11" t="s">
        <v>8414</v>
      </c>
      <c r="D1763" s="12">
        <v>1431.9726547499999</v>
      </c>
      <c r="E1763">
        <f>COUNTIF($H$2:$H$2576,Tabla3[[#This Row],[Columna1]])</f>
        <v>0</v>
      </c>
      <c r="G1763" t="s">
        <v>3005</v>
      </c>
      <c r="H1763" t="s">
        <v>6375</v>
      </c>
    </row>
    <row r="1764" spans="1:8" hidden="1">
      <c r="A1764" s="11" t="s">
        <v>8415</v>
      </c>
      <c r="B1764">
        <f>COUNTIF($H$2:$H$2576,Tabla3[[#This Row],[Columna1]])</f>
        <v>0</v>
      </c>
      <c r="C1764" s="11" t="s">
        <v>8416</v>
      </c>
      <c r="D1764" s="12">
        <v>1718.2917180000002</v>
      </c>
      <c r="E1764">
        <f>COUNTIF($H$2:$H$2576,Tabla3[[#This Row],[Columna1]])</f>
        <v>0</v>
      </c>
      <c r="G1764" t="s">
        <v>3006</v>
      </c>
      <c r="H1764" t="s">
        <v>6376</v>
      </c>
    </row>
    <row r="1765" spans="1:8" hidden="1">
      <c r="A1765" s="11" t="s">
        <v>8417</v>
      </c>
      <c r="B1765">
        <f>COUNTIF($H$2:$H$2576,Tabla3[[#This Row],[Columna1]])</f>
        <v>0</v>
      </c>
      <c r="C1765" s="11" t="s">
        <v>8418</v>
      </c>
      <c r="D1765" s="12">
        <v>2005.0150724999999</v>
      </c>
      <c r="E1765">
        <f>COUNTIF($H$2:$H$2576,Tabla3[[#This Row],[Columna1]])</f>
        <v>0</v>
      </c>
      <c r="G1765" t="s">
        <v>3007</v>
      </c>
      <c r="H1765" t="s">
        <v>6377</v>
      </c>
    </row>
    <row r="1766" spans="1:8" hidden="1">
      <c r="A1766" s="11" t="s">
        <v>8419</v>
      </c>
      <c r="B1766">
        <f>COUNTIF($H$2:$H$2576,Tabla3[[#This Row],[Columna1]])</f>
        <v>0</v>
      </c>
      <c r="C1766" s="11" t="s">
        <v>8420</v>
      </c>
      <c r="D1766" s="12">
        <v>1431.9726547499999</v>
      </c>
      <c r="E1766">
        <f>COUNTIF($H$2:$H$2576,Tabla3[[#This Row],[Columna1]])</f>
        <v>0</v>
      </c>
      <c r="G1766" t="s">
        <v>3008</v>
      </c>
      <c r="H1766" t="s">
        <v>6378</v>
      </c>
    </row>
    <row r="1767" spans="1:8" hidden="1">
      <c r="A1767" s="11" t="s">
        <v>8421</v>
      </c>
      <c r="B1767">
        <f>COUNTIF($H$2:$H$2576,Tabla3[[#This Row],[Columna1]])</f>
        <v>0</v>
      </c>
      <c r="C1767" s="11" t="s">
        <v>8422</v>
      </c>
      <c r="D1767" s="12">
        <v>1718.2917180000002</v>
      </c>
      <c r="E1767">
        <f>COUNTIF($H$2:$H$2576,Tabla3[[#This Row],[Columna1]])</f>
        <v>0</v>
      </c>
      <c r="G1767" t="s">
        <v>3009</v>
      </c>
      <c r="H1767" t="s">
        <v>6379</v>
      </c>
    </row>
    <row r="1768" spans="1:8" hidden="1">
      <c r="A1768" s="11" t="s">
        <v>8423</v>
      </c>
      <c r="B1768">
        <f>COUNTIF($H$2:$H$2576,Tabla3[[#This Row],[Columna1]])</f>
        <v>0</v>
      </c>
      <c r="C1768" s="11" t="s">
        <v>8424</v>
      </c>
      <c r="D1768" s="12">
        <v>2005.0150724999999</v>
      </c>
      <c r="E1768">
        <f>COUNTIF($H$2:$H$2576,Tabla3[[#This Row],[Columna1]])</f>
        <v>0</v>
      </c>
      <c r="G1768" t="s">
        <v>3010</v>
      </c>
      <c r="H1768" t="s">
        <v>6380</v>
      </c>
    </row>
    <row r="1769" spans="1:8" hidden="1">
      <c r="A1769" s="11" t="s">
        <v>8425</v>
      </c>
      <c r="B1769">
        <f>COUNTIF($H$2:$H$2576,Tabla3[[#This Row],[Columna1]])</f>
        <v>0</v>
      </c>
      <c r="C1769" s="11" t="s">
        <v>8426</v>
      </c>
      <c r="D1769" s="12">
        <v>2148.1701119999998</v>
      </c>
      <c r="E1769">
        <f>COUNTIF($H$2:$H$2576,Tabla3[[#This Row],[Columna1]])</f>
        <v>0</v>
      </c>
      <c r="G1769" t="s">
        <v>3011</v>
      </c>
      <c r="H1769" t="s">
        <v>6381</v>
      </c>
    </row>
    <row r="1770" spans="1:8" hidden="1">
      <c r="A1770" s="11" t="s">
        <v>8427</v>
      </c>
      <c r="B1770">
        <f>COUNTIF($H$2:$H$2576,Tabla3[[#This Row],[Columna1]])</f>
        <v>0</v>
      </c>
      <c r="C1770" s="11" t="s">
        <v>8428</v>
      </c>
      <c r="D1770" s="12">
        <v>2491.9973594999997</v>
      </c>
      <c r="E1770">
        <f>COUNTIF($H$2:$H$2576,Tabla3[[#This Row],[Columna1]])</f>
        <v>0</v>
      </c>
      <c r="G1770" t="s">
        <v>3012</v>
      </c>
      <c r="H1770" t="s">
        <v>6382</v>
      </c>
    </row>
    <row r="1771" spans="1:8" hidden="1">
      <c r="A1771" s="11" t="s">
        <v>8429</v>
      </c>
      <c r="B1771">
        <f>COUNTIF($H$2:$H$2576,Tabla3[[#This Row],[Columna1]])</f>
        <v>0</v>
      </c>
      <c r="C1771" s="11" t="s">
        <v>8430</v>
      </c>
      <c r="D1771" s="12">
        <v>2835.824607</v>
      </c>
      <c r="E1771">
        <f>COUNTIF($H$2:$H$2576,Tabla3[[#This Row],[Columna1]])</f>
        <v>0</v>
      </c>
      <c r="G1771" t="s">
        <v>3013</v>
      </c>
      <c r="H1771" t="s">
        <v>6383</v>
      </c>
    </row>
    <row r="1772" spans="1:8" hidden="1">
      <c r="A1772" s="11" t="s">
        <v>8431</v>
      </c>
      <c r="B1772">
        <f>COUNTIF($H$2:$H$2576,Tabla3[[#This Row],[Columna1]])</f>
        <v>0</v>
      </c>
      <c r="C1772" s="11" t="s">
        <v>8432</v>
      </c>
      <c r="D1772" s="12">
        <v>2005.0150724999999</v>
      </c>
      <c r="E1772">
        <f>COUNTIF($H$2:$H$2576,Tabla3[[#This Row],[Columna1]])</f>
        <v>0</v>
      </c>
      <c r="G1772" t="s">
        <v>3014</v>
      </c>
      <c r="H1772" t="s">
        <v>6384</v>
      </c>
    </row>
    <row r="1773" spans="1:8" hidden="1">
      <c r="A1773" s="11" t="s">
        <v>8433</v>
      </c>
      <c r="B1773">
        <f>COUNTIF($H$2:$H$2576,Tabla3[[#This Row],[Columna1]])</f>
        <v>0</v>
      </c>
      <c r="C1773" s="11" t="s">
        <v>8434</v>
      </c>
      <c r="D1773" s="12">
        <v>2316.0947287499994</v>
      </c>
      <c r="E1773">
        <f>COUNTIF($H$2:$H$2576,Tabla3[[#This Row],[Columna1]])</f>
        <v>0</v>
      </c>
      <c r="G1773" t="s">
        <v>3015</v>
      </c>
      <c r="H1773" t="s">
        <v>6385</v>
      </c>
    </row>
    <row r="1774" spans="1:8" hidden="1">
      <c r="A1774" s="11" t="s">
        <v>8435</v>
      </c>
      <c r="B1774">
        <f>COUNTIF($H$2:$H$2576,Tabla3[[#This Row],[Columna1]])</f>
        <v>0</v>
      </c>
      <c r="C1774" s="11" t="s">
        <v>8436</v>
      </c>
      <c r="D1774" s="12">
        <v>2638.0902487500002</v>
      </c>
      <c r="E1774">
        <f>COUNTIF($H$2:$H$2576,Tabla3[[#This Row],[Columna1]])</f>
        <v>0</v>
      </c>
      <c r="G1774" t="s">
        <v>3016</v>
      </c>
      <c r="H1774" t="s">
        <v>6386</v>
      </c>
    </row>
    <row r="1775" spans="1:8" hidden="1">
      <c r="A1775" s="11" t="s">
        <v>8437</v>
      </c>
      <c r="B1775">
        <f>COUNTIF($H$2:$H$2576,Tabla3[[#This Row],[Columna1]])</f>
        <v>0</v>
      </c>
      <c r="C1775" s="11" t="s">
        <v>8438</v>
      </c>
      <c r="D1775" s="12">
        <v>1976.4721102499996</v>
      </c>
      <c r="E1775">
        <f>COUNTIF($H$2:$H$2576,Tabla3[[#This Row],[Columna1]])</f>
        <v>0</v>
      </c>
      <c r="G1775" t="s">
        <v>3017</v>
      </c>
      <c r="H1775" t="s">
        <v>6387</v>
      </c>
    </row>
    <row r="1776" spans="1:8" hidden="1">
      <c r="A1776" s="11" t="s">
        <v>8439</v>
      </c>
      <c r="B1776">
        <f>COUNTIF($H$2:$H$2576,Tabla3[[#This Row],[Columna1]])</f>
        <v>0</v>
      </c>
      <c r="C1776" s="11" t="s">
        <v>8440</v>
      </c>
      <c r="D1776" s="12">
        <v>2262.7821892500001</v>
      </c>
      <c r="E1776">
        <f>COUNTIF($H$2:$H$2576,Tabla3[[#This Row],[Columna1]])</f>
        <v>0</v>
      </c>
      <c r="G1776" t="s">
        <v>3018</v>
      </c>
      <c r="H1776" t="s">
        <v>6388</v>
      </c>
    </row>
    <row r="1777" spans="1:8" hidden="1">
      <c r="A1777" s="11" t="s">
        <v>8441</v>
      </c>
      <c r="B1777">
        <f>COUNTIF($H$2:$H$2576,Tabla3[[#This Row],[Columna1]])</f>
        <v>0</v>
      </c>
      <c r="C1777" s="11" t="s">
        <v>8442</v>
      </c>
      <c r="D1777" s="12">
        <v>2577.6442147499997</v>
      </c>
      <c r="E1777">
        <f>COUNTIF($H$2:$H$2576,Tabla3[[#This Row],[Columna1]])</f>
        <v>0</v>
      </c>
      <c r="G1777" t="s">
        <v>3019</v>
      </c>
      <c r="H1777" t="s">
        <v>6389</v>
      </c>
    </row>
    <row r="1778" spans="1:8" hidden="1">
      <c r="A1778" s="11" t="s">
        <v>8443</v>
      </c>
      <c r="B1778">
        <f>COUNTIF($H$2:$H$2576,Tabla3[[#This Row],[Columna1]])</f>
        <v>0</v>
      </c>
      <c r="C1778" s="11" t="s">
        <v>8444</v>
      </c>
      <c r="D1778" s="12">
        <v>4584.3393419999993</v>
      </c>
      <c r="E1778">
        <f>COUNTIF($H$2:$H$2576,Tabla3[[#This Row],[Columna1]])</f>
        <v>0</v>
      </c>
      <c r="G1778" t="s">
        <v>3020</v>
      </c>
      <c r="H1778" t="s">
        <v>6390</v>
      </c>
    </row>
    <row r="1779" spans="1:8" hidden="1">
      <c r="A1779" s="11" t="s">
        <v>8445</v>
      </c>
      <c r="B1779">
        <f>COUNTIF($H$2:$H$2576,Tabla3[[#This Row],[Columna1]])</f>
        <v>0</v>
      </c>
      <c r="C1779" s="11" t="s">
        <v>8446</v>
      </c>
      <c r="D1779" s="12">
        <v>5012.5466655</v>
      </c>
      <c r="E1779">
        <f>COUNTIF($H$2:$H$2576,Tabla3[[#This Row],[Columna1]])</f>
        <v>0</v>
      </c>
      <c r="G1779" t="s">
        <v>3021</v>
      </c>
      <c r="H1779" t="s">
        <v>6391</v>
      </c>
    </row>
    <row r="1780" spans="1:8" hidden="1">
      <c r="A1780" s="11" t="s">
        <v>8447</v>
      </c>
      <c r="B1780">
        <f>COUNTIF($H$2:$H$2576,Tabla3[[#This Row],[Columna1]])</f>
        <v>0</v>
      </c>
      <c r="C1780" s="11" t="s">
        <v>8448</v>
      </c>
      <c r="D1780" s="12">
        <v>5411.3665072499998</v>
      </c>
      <c r="E1780">
        <f>COUNTIF($H$2:$H$2576,Tabla3[[#This Row],[Columna1]])</f>
        <v>0</v>
      </c>
      <c r="G1780" t="s">
        <v>3022</v>
      </c>
      <c r="H1780" t="s">
        <v>6392</v>
      </c>
    </row>
    <row r="1781" spans="1:8" hidden="1">
      <c r="A1781" s="11" t="s">
        <v>8449</v>
      </c>
      <c r="B1781">
        <f>COUNTIF($H$2:$H$2576,Tabla3[[#This Row],[Columna1]])</f>
        <v>0</v>
      </c>
      <c r="C1781" s="11" t="s">
        <v>8450</v>
      </c>
      <c r="D1781" s="12">
        <v>4382.83159875</v>
      </c>
      <c r="E1781">
        <f>COUNTIF($H$2:$H$2576,Tabla3[[#This Row],[Columna1]])</f>
        <v>0</v>
      </c>
      <c r="G1781" t="s">
        <v>3023</v>
      </c>
      <c r="H1781" t="s">
        <v>6393</v>
      </c>
    </row>
    <row r="1782" spans="1:8" hidden="1">
      <c r="A1782" s="11" t="s">
        <v>8451</v>
      </c>
      <c r="B1782">
        <f>COUNTIF($H$2:$H$2576,Tabla3[[#This Row],[Columna1]])</f>
        <v>0</v>
      </c>
      <c r="C1782" s="11" t="s">
        <v>8452</v>
      </c>
      <c r="D1782" s="12">
        <v>4781.6514405000007</v>
      </c>
      <c r="E1782">
        <f>COUNTIF($H$2:$H$2576,Tabla3[[#This Row],[Columna1]])</f>
        <v>0</v>
      </c>
      <c r="G1782" t="s">
        <v>3024</v>
      </c>
      <c r="H1782" t="s">
        <v>6394</v>
      </c>
    </row>
    <row r="1783" spans="1:8" hidden="1">
      <c r="A1783" s="11" t="s">
        <v>8453</v>
      </c>
      <c r="B1783">
        <f>COUNTIF($H$2:$H$2576,Tabla3[[#This Row],[Columna1]])</f>
        <v>0</v>
      </c>
      <c r="C1783" s="11" t="s">
        <v>8454</v>
      </c>
      <c r="D1783" s="12">
        <v>5155.2794452499993</v>
      </c>
      <c r="E1783">
        <f>COUNTIF($H$2:$H$2576,Tabla3[[#This Row],[Columna1]])</f>
        <v>0</v>
      </c>
      <c r="G1783" t="s">
        <v>3025</v>
      </c>
      <c r="H1783" t="s">
        <v>6395</v>
      </c>
    </row>
    <row r="1784" spans="1:8" hidden="1">
      <c r="A1784" s="11" t="s">
        <v>8455</v>
      </c>
      <c r="B1784">
        <f>COUNTIF($H$2:$H$2576,Tabla3[[#This Row],[Columna1]])</f>
        <v>0</v>
      </c>
      <c r="C1784" s="11" t="s">
        <v>8456</v>
      </c>
      <c r="D1784" s="12">
        <v>5528.9164342499998</v>
      </c>
      <c r="E1784">
        <f>COUNTIF($H$2:$H$2576,Tabla3[[#This Row],[Columna1]])</f>
        <v>0</v>
      </c>
      <c r="G1784" t="s">
        <v>3026</v>
      </c>
      <c r="H1784" t="s">
        <v>6396</v>
      </c>
    </row>
    <row r="1785" spans="1:8" hidden="1">
      <c r="A1785" s="11" t="s">
        <v>8457</v>
      </c>
      <c r="B1785">
        <f>COUNTIF($H$2:$H$2576,Tabla3[[#This Row],[Columna1]])</f>
        <v>0</v>
      </c>
      <c r="C1785" s="11" t="s">
        <v>8458</v>
      </c>
      <c r="D1785" s="12">
        <v>5873.1569572500002</v>
      </c>
      <c r="E1785">
        <f>COUNTIF($H$2:$H$2576,Tabla3[[#This Row],[Columna1]])</f>
        <v>0</v>
      </c>
      <c r="G1785" t="s">
        <v>3027</v>
      </c>
      <c r="H1785" t="s">
        <v>6397</v>
      </c>
    </row>
    <row r="1786" spans="1:8" hidden="1">
      <c r="A1786" s="11" t="s">
        <v>8459</v>
      </c>
      <c r="B1786">
        <f>COUNTIF($H$2:$H$2576,Tabla3[[#This Row],[Columna1]])</f>
        <v>0</v>
      </c>
      <c r="C1786" s="11" t="s">
        <v>8460</v>
      </c>
      <c r="D1786" s="12">
        <v>6242.58931725</v>
      </c>
      <c r="E1786">
        <f>COUNTIF($H$2:$H$2576,Tabla3[[#This Row],[Columna1]])</f>
        <v>0</v>
      </c>
      <c r="G1786" t="s">
        <v>3028</v>
      </c>
      <c r="H1786" t="s">
        <v>6398</v>
      </c>
    </row>
    <row r="1787" spans="1:8" hidden="1">
      <c r="A1787" s="11" t="s">
        <v>8461</v>
      </c>
      <c r="B1787">
        <f>COUNTIF($H$2:$H$2576,Tabla3[[#This Row],[Columna1]])</f>
        <v>0</v>
      </c>
      <c r="C1787" s="11" t="s">
        <v>8462</v>
      </c>
      <c r="D1787" s="12">
        <v>801.96110774999988</v>
      </c>
      <c r="E1787">
        <f>COUNTIF($H$2:$H$2576,Tabla3[[#This Row],[Columna1]])</f>
        <v>0</v>
      </c>
      <c r="G1787" t="s">
        <v>3029</v>
      </c>
      <c r="H1787" t="s">
        <v>6399</v>
      </c>
    </row>
    <row r="1788" spans="1:8" hidden="1">
      <c r="A1788" s="11" t="s">
        <v>8463</v>
      </c>
      <c r="B1788">
        <f>COUNTIF($H$2:$H$2576,Tabla3[[#This Row],[Columna1]])</f>
        <v>0</v>
      </c>
      <c r="C1788" s="11" t="s">
        <v>8464</v>
      </c>
      <c r="D1788" s="12">
        <v>1417.5529334999999</v>
      </c>
      <c r="E1788">
        <f>COUNTIF($H$2:$H$2576,Tabla3[[#This Row],[Columna1]])</f>
        <v>0</v>
      </c>
      <c r="G1788" t="s">
        <v>3031</v>
      </c>
      <c r="H1788" t="s">
        <v>6400</v>
      </c>
    </row>
    <row r="1789" spans="1:8" hidden="1">
      <c r="A1789" s="11" t="s">
        <v>8465</v>
      </c>
      <c r="B1789">
        <f>COUNTIF($H$2:$H$2576,Tabla3[[#This Row],[Columna1]])</f>
        <v>0</v>
      </c>
      <c r="C1789" s="11" t="s">
        <v>8466</v>
      </c>
      <c r="D1789" s="12">
        <v>801.96110774999988</v>
      </c>
      <c r="E1789">
        <f>COUNTIF($H$2:$H$2576,Tabla3[[#This Row],[Columna1]])</f>
        <v>0</v>
      </c>
      <c r="G1789" t="s">
        <v>3032</v>
      </c>
      <c r="H1789" t="s">
        <v>6401</v>
      </c>
    </row>
    <row r="1790" spans="1:8" hidden="1">
      <c r="A1790" s="11" t="s">
        <v>8467</v>
      </c>
      <c r="B1790">
        <f>COUNTIF($H$2:$H$2576,Tabla3[[#This Row],[Columna1]])</f>
        <v>0</v>
      </c>
      <c r="C1790" s="11" t="s">
        <v>8468</v>
      </c>
      <c r="D1790" s="12">
        <v>1417.5529334999999</v>
      </c>
      <c r="E1790">
        <f>COUNTIF($H$2:$H$2576,Tabla3[[#This Row],[Columna1]])</f>
        <v>0</v>
      </c>
      <c r="G1790" t="s">
        <v>3033</v>
      </c>
      <c r="H1790" t="s">
        <v>6402</v>
      </c>
    </row>
    <row r="1791" spans="1:8" hidden="1">
      <c r="A1791" s="11"/>
      <c r="B1791">
        <f>COUNTIF($H$2:$H$2576,Tabla3[[#This Row],[Columna1]])</f>
        <v>0</v>
      </c>
      <c r="C1791" s="11"/>
      <c r="D1791" s="12">
        <v>0</v>
      </c>
      <c r="E1791">
        <f>COUNTIF($H$2:$H$2576,Tabla3[[#This Row],[Columna1]])</f>
        <v>0</v>
      </c>
      <c r="G1791" t="s">
        <v>3034</v>
      </c>
      <c r="H1791" t="s">
        <v>6403</v>
      </c>
    </row>
    <row r="1792" spans="1:8" hidden="1">
      <c r="A1792" s="11"/>
      <c r="B1792">
        <f>COUNTIF($H$2:$H$2576,Tabla3[[#This Row],[Columna1]])</f>
        <v>0</v>
      </c>
      <c r="C1792" s="11" t="s">
        <v>8469</v>
      </c>
      <c r="D1792" s="12">
        <v>0</v>
      </c>
      <c r="E1792">
        <f>COUNTIF($H$2:$H$2576,Tabla3[[#This Row],[Columna1]])</f>
        <v>0</v>
      </c>
      <c r="G1792" t="s">
        <v>3035</v>
      </c>
      <c r="H1792" t="s">
        <v>6404</v>
      </c>
    </row>
    <row r="1793" spans="1:8" hidden="1">
      <c r="A1793" s="11" t="s">
        <v>8470</v>
      </c>
      <c r="B1793">
        <f>COUNTIF($H$2:$H$2576,Tabla3[[#This Row],[Columna1]])</f>
        <v>0</v>
      </c>
      <c r="C1793" s="11" t="s">
        <v>8471</v>
      </c>
      <c r="D1793" s="12">
        <v>1308.7716344999999</v>
      </c>
      <c r="E1793">
        <f>COUNTIF($H$2:$H$2576,Tabla3[[#This Row],[Columna1]])</f>
        <v>0</v>
      </c>
      <c r="G1793" t="s">
        <v>3036</v>
      </c>
      <c r="H1793" t="s">
        <v>6405</v>
      </c>
    </row>
    <row r="1794" spans="1:8" hidden="1">
      <c r="A1794" s="11" t="s">
        <v>8472</v>
      </c>
      <c r="B1794">
        <f>COUNTIF($H$2:$H$2576,Tabla3[[#This Row],[Columna1]])</f>
        <v>0</v>
      </c>
      <c r="C1794" s="11" t="s">
        <v>8473</v>
      </c>
      <c r="D1794" s="12">
        <v>1826.2195132499996</v>
      </c>
      <c r="E1794">
        <f>COUNTIF($H$2:$H$2576,Tabla3[[#This Row],[Columna1]])</f>
        <v>0</v>
      </c>
      <c r="G1794" t="s">
        <v>3037</v>
      </c>
      <c r="H1794" t="s">
        <v>6406</v>
      </c>
    </row>
    <row r="1795" spans="1:8" hidden="1">
      <c r="A1795" s="11" t="s">
        <v>8474</v>
      </c>
      <c r="B1795">
        <f>COUNTIF($H$2:$H$2576,Tabla3[[#This Row],[Columna1]])</f>
        <v>0</v>
      </c>
      <c r="C1795" s="11" t="s">
        <v>8475</v>
      </c>
      <c r="D1795" s="12">
        <v>2826.5618452500003</v>
      </c>
      <c r="E1795">
        <f>COUNTIF($H$2:$H$2576,Tabla3[[#This Row],[Columna1]])</f>
        <v>0</v>
      </c>
      <c r="G1795" t="s">
        <v>3038</v>
      </c>
      <c r="H1795" t="s">
        <v>6407</v>
      </c>
    </row>
    <row r="1796" spans="1:8" hidden="1">
      <c r="A1796" s="11" t="s">
        <v>8476</v>
      </c>
      <c r="B1796">
        <f>COUNTIF($H$2:$H$2576,Tabla3[[#This Row],[Columna1]])</f>
        <v>0</v>
      </c>
      <c r="C1796" s="11" t="s">
        <v>8477</v>
      </c>
      <c r="D1796" s="12">
        <v>1779.7619565</v>
      </c>
      <c r="E1796">
        <f>COUNTIF($H$2:$H$2576,Tabla3[[#This Row],[Columna1]])</f>
        <v>0</v>
      </c>
      <c r="G1796" t="s">
        <v>3039</v>
      </c>
      <c r="H1796" t="s">
        <v>6408</v>
      </c>
    </row>
    <row r="1797" spans="1:8" hidden="1">
      <c r="A1797" s="11" t="s">
        <v>8478</v>
      </c>
      <c r="B1797">
        <f>COUNTIF($H$2:$H$2576,Tabla3[[#This Row],[Columna1]])</f>
        <v>0</v>
      </c>
      <c r="C1797" s="11" t="s">
        <v>8479</v>
      </c>
      <c r="D1797" s="12">
        <v>2428.2181687499997</v>
      </c>
      <c r="E1797">
        <f>COUNTIF($H$2:$H$2576,Tabla3[[#This Row],[Columna1]])</f>
        <v>0</v>
      </c>
      <c r="G1797" t="s">
        <v>3040</v>
      </c>
      <c r="H1797" t="s">
        <v>6409</v>
      </c>
    </row>
    <row r="1798" spans="1:8" hidden="1">
      <c r="A1798" s="11" t="s">
        <v>8480</v>
      </c>
      <c r="B1798">
        <f>COUNTIF($H$2:$H$2576,Tabla3[[#This Row],[Columna1]])</f>
        <v>0</v>
      </c>
      <c r="C1798" s="11" t="s">
        <v>8481</v>
      </c>
      <c r="D1798" s="12">
        <v>3698.4922920000004</v>
      </c>
      <c r="E1798">
        <f>COUNTIF($H$2:$H$2576,Tabla3[[#This Row],[Columna1]])</f>
        <v>0</v>
      </c>
      <c r="G1798" t="s">
        <v>3041</v>
      </c>
      <c r="H1798" t="s">
        <v>6410</v>
      </c>
    </row>
    <row r="1799" spans="1:8" hidden="1">
      <c r="A1799" s="11"/>
      <c r="B1799">
        <f>COUNTIF($H$2:$H$2576,Tabla3[[#This Row],[Columna1]])</f>
        <v>0</v>
      </c>
      <c r="C1799" s="11"/>
      <c r="D1799" s="12">
        <v>0</v>
      </c>
      <c r="E1799">
        <f>COUNTIF($H$2:$H$2576,Tabla3[[#This Row],[Columna1]])</f>
        <v>0</v>
      </c>
      <c r="G1799" t="s">
        <v>3042</v>
      </c>
      <c r="H1799" t="s">
        <v>6411</v>
      </c>
    </row>
    <row r="1800" spans="1:8" hidden="1">
      <c r="A1800" s="11"/>
      <c r="B1800">
        <f>COUNTIF($H$2:$H$2576,Tabla3[[#This Row],[Columna1]])</f>
        <v>0</v>
      </c>
      <c r="C1800" s="11" t="s">
        <v>8482</v>
      </c>
      <c r="D1800" s="12">
        <v>0</v>
      </c>
      <c r="E1800">
        <f>COUNTIF($H$2:$H$2576,Tabla3[[#This Row],[Columna1]])</f>
        <v>0</v>
      </c>
      <c r="G1800" t="s">
        <v>3043</v>
      </c>
      <c r="H1800" t="s">
        <v>6412</v>
      </c>
    </row>
    <row r="1801" spans="1:8" hidden="1">
      <c r="A1801" s="11" t="s">
        <v>8483</v>
      </c>
      <c r="B1801">
        <f>COUNTIF($H$2:$H$2576,Tabla3[[#This Row],[Columna1]])</f>
        <v>0</v>
      </c>
      <c r="C1801" s="11" t="s">
        <v>8484</v>
      </c>
      <c r="D1801" s="12">
        <v>2154.8184569999999</v>
      </c>
      <c r="E1801">
        <f>COUNTIF($H$2:$H$2576,Tabla3[[#This Row],[Columna1]])</f>
        <v>0</v>
      </c>
      <c r="G1801" t="s">
        <v>3044</v>
      </c>
      <c r="H1801" t="s">
        <v>6413</v>
      </c>
    </row>
    <row r="1802" spans="1:8" hidden="1">
      <c r="A1802" s="11" t="s">
        <v>8485</v>
      </c>
      <c r="B1802">
        <f>COUNTIF($H$2:$H$2576,Tabla3[[#This Row],[Columna1]])</f>
        <v>0</v>
      </c>
      <c r="C1802" s="11" t="s">
        <v>8486</v>
      </c>
      <c r="D1802" s="12">
        <v>3250.5106342500003</v>
      </c>
      <c r="E1802">
        <f>COUNTIF($H$2:$H$2576,Tabla3[[#This Row],[Columna1]])</f>
        <v>0</v>
      </c>
      <c r="G1802" t="s">
        <v>3045</v>
      </c>
      <c r="H1802" t="s">
        <v>6414</v>
      </c>
    </row>
    <row r="1803" spans="1:8" hidden="1">
      <c r="A1803" s="11" t="s">
        <v>8487</v>
      </c>
      <c r="B1803">
        <f>COUNTIF($H$2:$H$2576,Tabla3[[#This Row],[Columna1]])</f>
        <v>0</v>
      </c>
      <c r="C1803" s="11" t="s">
        <v>8488</v>
      </c>
      <c r="D1803" s="12">
        <v>5056.7042542499994</v>
      </c>
      <c r="E1803">
        <f>COUNTIF($H$2:$H$2576,Tabla3[[#This Row],[Columna1]])</f>
        <v>0</v>
      </c>
      <c r="G1803" s="15" t="s">
        <v>3046</v>
      </c>
      <c r="H1803" s="15" t="s">
        <v>6415</v>
      </c>
    </row>
    <row r="1804" spans="1:8" hidden="1">
      <c r="A1804" s="11"/>
      <c r="B1804">
        <f>COUNTIF($H$2:$H$2576,Tabla3[[#This Row],[Columna1]])</f>
        <v>0</v>
      </c>
      <c r="C1804" s="11"/>
      <c r="D1804" s="12">
        <v>0</v>
      </c>
      <c r="E1804">
        <f>COUNTIF($H$2:$H$2576,Tabla3[[#This Row],[Columna1]])</f>
        <v>0</v>
      </c>
      <c r="G1804" s="15" t="s">
        <v>3047</v>
      </c>
      <c r="H1804" s="15" t="s">
        <v>6416</v>
      </c>
    </row>
    <row r="1805" spans="1:8" hidden="1">
      <c r="A1805" s="11"/>
      <c r="B1805">
        <f>COUNTIF($H$2:$H$2576,Tabla3[[#This Row],[Columna1]])</f>
        <v>0</v>
      </c>
      <c r="C1805" s="11" t="s">
        <v>8489</v>
      </c>
      <c r="D1805" s="12">
        <v>0</v>
      </c>
      <c r="E1805">
        <f>COUNTIF($H$2:$H$2576,Tabla3[[#This Row],[Columna1]])</f>
        <v>0</v>
      </c>
      <c r="G1805" t="s">
        <v>3048</v>
      </c>
      <c r="H1805" t="s">
        <v>6417</v>
      </c>
    </row>
    <row r="1806" spans="1:8" hidden="1">
      <c r="A1806" s="11" t="s">
        <v>8490</v>
      </c>
      <c r="B1806">
        <f>COUNTIF($H$2:$H$2576,Tabla3[[#This Row],[Columna1]])</f>
        <v>0</v>
      </c>
      <c r="C1806" s="11" t="s">
        <v>8491</v>
      </c>
      <c r="D1806" s="12">
        <v>2511.3045127499995</v>
      </c>
      <c r="E1806">
        <f>COUNTIF($H$2:$H$2576,Tabla3[[#This Row],[Columna1]])</f>
        <v>0</v>
      </c>
      <c r="G1806" t="s">
        <v>3049</v>
      </c>
      <c r="H1806" t="s">
        <v>6418</v>
      </c>
    </row>
    <row r="1807" spans="1:8" hidden="1">
      <c r="A1807" s="11" t="s">
        <v>8492</v>
      </c>
      <c r="B1807">
        <f>COUNTIF($H$2:$H$2576,Tabla3[[#This Row],[Columna1]])</f>
        <v>0</v>
      </c>
      <c r="C1807" s="11" t="s">
        <v>8493</v>
      </c>
      <c r="D1807" s="12">
        <v>2104.2281452500001</v>
      </c>
      <c r="E1807">
        <f>COUNTIF($H$2:$H$2576,Tabla3[[#This Row],[Columna1]])</f>
        <v>0</v>
      </c>
      <c r="G1807" t="s">
        <v>3050</v>
      </c>
      <c r="H1807" t="s">
        <v>6419</v>
      </c>
    </row>
    <row r="1808" spans="1:8" hidden="1">
      <c r="A1808" s="11" t="s">
        <v>8494</v>
      </c>
      <c r="B1808">
        <f>COUNTIF($H$2:$H$2576,Tabla3[[#This Row],[Columna1]])</f>
        <v>0</v>
      </c>
      <c r="C1808" s="11" t="s">
        <v>8495</v>
      </c>
      <c r="D1808" s="12">
        <v>3380.8002277500004</v>
      </c>
      <c r="E1808">
        <f>COUNTIF($H$2:$H$2576,Tabla3[[#This Row],[Columna1]])</f>
        <v>0</v>
      </c>
      <c r="G1808" t="s">
        <v>3051</v>
      </c>
      <c r="H1808" t="s">
        <v>6420</v>
      </c>
    </row>
    <row r="1809" spans="1:8" hidden="1">
      <c r="A1809" s="11" t="s">
        <v>8496</v>
      </c>
      <c r="B1809">
        <f>COUNTIF($H$2:$H$2576,Tabla3[[#This Row],[Columna1]])</f>
        <v>0</v>
      </c>
      <c r="C1809" s="11" t="s">
        <v>8497</v>
      </c>
      <c r="D1809" s="12">
        <v>2855.841516</v>
      </c>
      <c r="E1809">
        <f>COUNTIF($H$2:$H$2576,Tabla3[[#This Row],[Columna1]])</f>
        <v>0</v>
      </c>
      <c r="G1809" t="s">
        <v>3053</v>
      </c>
      <c r="H1809" t="s">
        <v>6421</v>
      </c>
    </row>
    <row r="1810" spans="1:8" hidden="1">
      <c r="A1810" s="11" t="s">
        <v>8498</v>
      </c>
      <c r="B1810">
        <f>COUNTIF($H$2:$H$2576,Tabla3[[#This Row],[Columna1]])</f>
        <v>0</v>
      </c>
      <c r="C1810" s="11" t="s">
        <v>8499</v>
      </c>
      <c r="D1810" s="12">
        <v>4223.95412175</v>
      </c>
      <c r="E1810">
        <f>COUNTIF($H$2:$H$2576,Tabla3[[#This Row],[Columna1]])</f>
        <v>0</v>
      </c>
      <c r="G1810" t="s">
        <v>3054</v>
      </c>
      <c r="H1810" t="s">
        <v>6422</v>
      </c>
    </row>
    <row r="1811" spans="1:8" hidden="1">
      <c r="A1811" s="11" t="s">
        <v>8500</v>
      </c>
      <c r="B1811">
        <f>COUNTIF($H$2:$H$2576,Tabla3[[#This Row],[Columna1]])</f>
        <v>0</v>
      </c>
      <c r="C1811" s="11" t="s">
        <v>8501</v>
      </c>
      <c r="D1811" s="12">
        <v>3190.0646002499998</v>
      </c>
      <c r="E1811">
        <f>COUNTIF($H$2:$H$2576,Tabla3[[#This Row],[Columna1]])</f>
        <v>0</v>
      </c>
      <c r="G1811" t="s">
        <v>3057</v>
      </c>
      <c r="H1811" t="s">
        <v>6424</v>
      </c>
    </row>
    <row r="1812" spans="1:8" hidden="1">
      <c r="A1812" s="11" t="s">
        <v>8502</v>
      </c>
      <c r="B1812">
        <f>COUNTIF($H$2:$H$2576,Tabla3[[#This Row],[Columna1]])</f>
        <v>0</v>
      </c>
      <c r="C1812" s="11" t="s">
        <v>8503</v>
      </c>
      <c r="D1812" s="12">
        <v>4624.6337032499996</v>
      </c>
      <c r="E1812">
        <f>COUNTIF($H$2:$H$2576,Tabla3[[#This Row],[Columna1]])</f>
        <v>0</v>
      </c>
      <c r="G1812" t="s">
        <v>3060</v>
      </c>
      <c r="H1812" t="s">
        <v>6426</v>
      </c>
    </row>
    <row r="1813" spans="1:8" hidden="1">
      <c r="A1813" s="11"/>
      <c r="B1813">
        <f>COUNTIF($H$2:$H$2576,Tabla3[[#This Row],[Columna1]])</f>
        <v>0</v>
      </c>
      <c r="C1813" s="11"/>
      <c r="D1813" s="12">
        <v>0</v>
      </c>
      <c r="E1813">
        <f>COUNTIF($H$2:$H$2576,Tabla3[[#This Row],[Columna1]])</f>
        <v>0</v>
      </c>
      <c r="G1813" t="s">
        <v>3061</v>
      </c>
      <c r="H1813" t="s">
        <v>6427</v>
      </c>
    </row>
    <row r="1814" spans="1:8" hidden="1">
      <c r="A1814" s="11"/>
      <c r="B1814">
        <f>COUNTIF($H$2:$H$2576,Tabla3[[#This Row],[Columna1]])</f>
        <v>0</v>
      </c>
      <c r="C1814" s="11" t="s">
        <v>10848</v>
      </c>
      <c r="D1814" s="12">
        <v>0</v>
      </c>
      <c r="E1814">
        <f>COUNTIF($H$2:$H$2576,Tabla3[[#This Row],[Columna1]])</f>
        <v>0</v>
      </c>
      <c r="G1814" t="s">
        <v>3062</v>
      </c>
      <c r="H1814" t="s">
        <v>6428</v>
      </c>
    </row>
    <row r="1815" spans="1:8" hidden="1">
      <c r="A1815" s="11" t="s">
        <v>10906</v>
      </c>
      <c r="B1815">
        <f>COUNTIF($H$2:$H$2576,Tabla3[[#This Row],[Columna1]])</f>
        <v>0</v>
      </c>
      <c r="C1815" s="11" t="s">
        <v>10849</v>
      </c>
      <c r="D1815" s="12">
        <v>9607.5952335000002</v>
      </c>
      <c r="E1815">
        <f>COUNTIF($H$2:$H$2576,Tabla3[[#This Row],[Columna1]])</f>
        <v>0</v>
      </c>
      <c r="G1815" t="s">
        <v>3063</v>
      </c>
      <c r="H1815" t="s">
        <v>6429</v>
      </c>
    </row>
    <row r="1816" spans="1:8" hidden="1">
      <c r="A1816" s="11" t="s">
        <v>10907</v>
      </c>
      <c r="B1816">
        <f>COUNTIF($H$2:$H$2576,Tabla3[[#This Row],[Columna1]])</f>
        <v>0</v>
      </c>
      <c r="C1816" s="11" t="s">
        <v>10850</v>
      </c>
      <c r="D1816" s="12">
        <v>9607.5952335000002</v>
      </c>
      <c r="E1816">
        <f>COUNTIF($H$2:$H$2576,Tabla3[[#This Row],[Columna1]])</f>
        <v>0</v>
      </c>
      <c r="G1816" t="s">
        <v>3064</v>
      </c>
      <c r="H1816" t="s">
        <v>6430</v>
      </c>
    </row>
    <row r="1817" spans="1:8" hidden="1">
      <c r="A1817" s="11" t="s">
        <v>10908</v>
      </c>
      <c r="B1817">
        <f>COUNTIF($H$2:$H$2576,Tabla3[[#This Row],[Columna1]])</f>
        <v>0</v>
      </c>
      <c r="C1817" s="11" t="s">
        <v>10851</v>
      </c>
      <c r="D1817" s="12">
        <v>9607.5952335000002</v>
      </c>
      <c r="E1817">
        <f>COUNTIF($H$2:$H$2576,Tabla3[[#This Row],[Columna1]])</f>
        <v>0</v>
      </c>
      <c r="G1817" t="s">
        <v>3065</v>
      </c>
      <c r="H1817" t="s">
        <v>6431</v>
      </c>
    </row>
    <row r="1818" spans="1:8" hidden="1">
      <c r="A1818" s="11" t="s">
        <v>10909</v>
      </c>
      <c r="B1818">
        <f>COUNTIF($H$2:$H$2576,Tabla3[[#This Row],[Columna1]])</f>
        <v>0</v>
      </c>
      <c r="C1818" s="11" t="s">
        <v>10852</v>
      </c>
      <c r="D1818" s="12">
        <v>9607.5952335000002</v>
      </c>
      <c r="E1818">
        <f>COUNTIF($H$2:$H$2576,Tabla3[[#This Row],[Columna1]])</f>
        <v>0</v>
      </c>
      <c r="G1818" t="s">
        <v>3066</v>
      </c>
      <c r="H1818" t="s">
        <v>6432</v>
      </c>
    </row>
    <row r="1819" spans="1:8" hidden="1">
      <c r="A1819" s="11" t="s">
        <v>10910</v>
      </c>
      <c r="B1819">
        <f>COUNTIF($H$2:$H$2576,Tabla3[[#This Row],[Columna1]])</f>
        <v>0</v>
      </c>
      <c r="C1819" s="11" t="s">
        <v>10853</v>
      </c>
      <c r="D1819" s="12">
        <v>9607.5952335000002</v>
      </c>
      <c r="E1819">
        <f>COUNTIF($H$2:$H$2576,Tabla3[[#This Row],[Columna1]])</f>
        <v>0</v>
      </c>
      <c r="G1819" t="s">
        <v>3067</v>
      </c>
      <c r="H1819" t="s">
        <v>6433</v>
      </c>
    </row>
    <row r="1820" spans="1:8" hidden="1">
      <c r="A1820" s="11" t="s">
        <v>10911</v>
      </c>
      <c r="B1820">
        <f>COUNTIF($H$2:$H$2576,Tabla3[[#This Row],[Columna1]])</f>
        <v>0</v>
      </c>
      <c r="C1820" s="11" t="s">
        <v>10854</v>
      </c>
      <c r="D1820" s="12">
        <v>9607.5952335000002</v>
      </c>
      <c r="E1820">
        <f>COUNTIF($H$2:$H$2576,Tabla3[[#This Row],[Columna1]])</f>
        <v>0</v>
      </c>
      <c r="G1820" t="s">
        <v>3068</v>
      </c>
      <c r="H1820" t="s">
        <v>6434</v>
      </c>
    </row>
    <row r="1821" spans="1:8" hidden="1">
      <c r="A1821" s="11" t="s">
        <v>10912</v>
      </c>
      <c r="B1821">
        <f>COUNTIF($H$2:$H$2576,Tabla3[[#This Row],[Columna1]])</f>
        <v>0</v>
      </c>
      <c r="C1821" s="11" t="s">
        <v>10855</v>
      </c>
      <c r="D1821" s="12">
        <v>9607.5952335000002</v>
      </c>
      <c r="E1821">
        <f>COUNTIF($H$2:$H$2576,Tabla3[[#This Row],[Columna1]])</f>
        <v>0</v>
      </c>
      <c r="G1821" t="s">
        <v>3069</v>
      </c>
      <c r="H1821" t="s">
        <v>6435</v>
      </c>
    </row>
    <row r="1822" spans="1:8" hidden="1">
      <c r="A1822" s="11" t="s">
        <v>10913</v>
      </c>
      <c r="B1822">
        <f>COUNTIF($H$2:$H$2576,Tabla3[[#This Row],[Columna1]])</f>
        <v>0</v>
      </c>
      <c r="C1822" s="11" t="s">
        <v>10856</v>
      </c>
      <c r="D1822" s="12">
        <v>9607.5952335000002</v>
      </c>
      <c r="E1822">
        <f>COUNTIF($H$2:$H$2576,Tabla3[[#This Row],[Columna1]])</f>
        <v>0</v>
      </c>
      <c r="G1822" t="s">
        <v>3070</v>
      </c>
      <c r="H1822" t="s">
        <v>6436</v>
      </c>
    </row>
    <row r="1823" spans="1:8" hidden="1">
      <c r="A1823" s="11" t="s">
        <v>10914</v>
      </c>
      <c r="B1823">
        <f>COUNTIF($H$2:$H$2576,Tabla3[[#This Row],[Columna1]])</f>
        <v>0</v>
      </c>
      <c r="C1823" s="11" t="s">
        <v>10857</v>
      </c>
      <c r="D1823" s="12">
        <v>9607.5952335000002</v>
      </c>
      <c r="E1823">
        <f>COUNTIF($H$2:$H$2576,Tabla3[[#This Row],[Columna1]])</f>
        <v>0</v>
      </c>
      <c r="G1823" t="s">
        <v>3071</v>
      </c>
      <c r="H1823" t="s">
        <v>6437</v>
      </c>
    </row>
    <row r="1824" spans="1:8" hidden="1">
      <c r="A1824" s="11" t="s">
        <v>10915</v>
      </c>
      <c r="B1824">
        <f>COUNTIF($H$2:$H$2576,Tabla3[[#This Row],[Columna1]])</f>
        <v>0</v>
      </c>
      <c r="C1824" s="11" t="s">
        <v>10858</v>
      </c>
      <c r="D1824" s="12">
        <v>9607.5952335000002</v>
      </c>
      <c r="E1824">
        <f>COUNTIF($H$2:$H$2576,Tabla3[[#This Row],[Columna1]])</f>
        <v>0</v>
      </c>
      <c r="G1824" t="s">
        <v>3078</v>
      </c>
      <c r="H1824" t="s">
        <v>6442</v>
      </c>
    </row>
    <row r="1825" spans="1:8" hidden="1">
      <c r="A1825" s="11" t="s">
        <v>10916</v>
      </c>
      <c r="B1825">
        <f>COUNTIF($H$2:$H$2576,Tabla3[[#This Row],[Columna1]])</f>
        <v>0</v>
      </c>
      <c r="C1825" s="11" t="s">
        <v>10859</v>
      </c>
      <c r="D1825" s="12">
        <v>9607.5952335000002</v>
      </c>
      <c r="E1825">
        <f>COUNTIF($H$2:$H$2576,Tabla3[[#This Row],[Columna1]])</f>
        <v>0</v>
      </c>
      <c r="G1825" t="s">
        <v>3090</v>
      </c>
      <c r="H1825" t="s">
        <v>6452</v>
      </c>
    </row>
    <row r="1826" spans="1:8" hidden="1">
      <c r="A1826" s="11" t="s">
        <v>10917</v>
      </c>
      <c r="B1826">
        <f>COUNTIF($H$2:$H$2576,Tabla3[[#This Row],[Columna1]])</f>
        <v>0</v>
      </c>
      <c r="C1826" s="11" t="s">
        <v>10860</v>
      </c>
      <c r="D1826" s="12">
        <v>9607.5952335000002</v>
      </c>
      <c r="E1826">
        <f>COUNTIF($H$2:$H$2576,Tabla3[[#This Row],[Columna1]])</f>
        <v>0</v>
      </c>
      <c r="G1826" t="s">
        <v>3091</v>
      </c>
      <c r="H1826" t="s">
        <v>6453</v>
      </c>
    </row>
    <row r="1827" spans="1:8" hidden="1">
      <c r="A1827" s="11" t="s">
        <v>10918</v>
      </c>
      <c r="B1827">
        <f>COUNTIF($H$2:$H$2576,Tabla3[[#This Row],[Columna1]])</f>
        <v>0</v>
      </c>
      <c r="C1827" s="11" t="s">
        <v>10861</v>
      </c>
      <c r="D1827" s="12">
        <v>12006.174361499998</v>
      </c>
      <c r="E1827">
        <f>COUNTIF($H$2:$H$2576,Tabla3[[#This Row],[Columna1]])</f>
        <v>0</v>
      </c>
      <c r="G1827" t="s">
        <v>3093</v>
      </c>
      <c r="H1827" t="s">
        <v>6454</v>
      </c>
    </row>
    <row r="1828" spans="1:8" hidden="1">
      <c r="A1828" s="11" t="s">
        <v>10919</v>
      </c>
      <c r="B1828">
        <f>COUNTIF($H$2:$H$2576,Tabla3[[#This Row],[Columna1]])</f>
        <v>0</v>
      </c>
      <c r="C1828" s="11" t="s">
        <v>10862</v>
      </c>
      <c r="D1828" s="12">
        <v>12006.174361499998</v>
      </c>
      <c r="E1828">
        <f>COUNTIF($H$2:$H$2576,Tabla3[[#This Row],[Columna1]])</f>
        <v>0</v>
      </c>
      <c r="G1828" t="s">
        <v>3094</v>
      </c>
      <c r="H1828" t="s">
        <v>6455</v>
      </c>
    </row>
    <row r="1829" spans="1:8" hidden="1">
      <c r="A1829" s="11" t="s">
        <v>10920</v>
      </c>
      <c r="B1829">
        <f>COUNTIF($H$2:$H$2576,Tabla3[[#This Row],[Columna1]])</f>
        <v>0</v>
      </c>
      <c r="C1829" s="11" t="s">
        <v>10863</v>
      </c>
      <c r="D1829" s="12">
        <v>12006.174361499998</v>
      </c>
      <c r="E1829">
        <f>COUNTIF($H$2:$H$2576,Tabla3[[#This Row],[Columna1]])</f>
        <v>0</v>
      </c>
      <c r="G1829" t="s">
        <v>3095</v>
      </c>
      <c r="H1829" t="s">
        <v>6456</v>
      </c>
    </row>
    <row r="1830" spans="1:8" hidden="1">
      <c r="A1830" s="11" t="s">
        <v>10921</v>
      </c>
      <c r="B1830">
        <f>COUNTIF($H$2:$H$2576,Tabla3[[#This Row],[Columna1]])</f>
        <v>0</v>
      </c>
      <c r="C1830" s="11" t="s">
        <v>10864</v>
      </c>
      <c r="D1830" s="12">
        <v>12006.174361499998</v>
      </c>
      <c r="E1830">
        <f>COUNTIF($H$2:$H$2576,Tabla3[[#This Row],[Columna1]])</f>
        <v>0</v>
      </c>
      <c r="G1830" t="s">
        <v>3096</v>
      </c>
      <c r="H1830" t="s">
        <v>6457</v>
      </c>
    </row>
    <row r="1831" spans="1:8" hidden="1">
      <c r="A1831" s="11" t="s">
        <v>10922</v>
      </c>
      <c r="B1831">
        <f>COUNTIF($H$2:$H$2576,Tabla3[[#This Row],[Columna1]])</f>
        <v>0</v>
      </c>
      <c r="C1831" s="11" t="s">
        <v>10865</v>
      </c>
      <c r="D1831" s="12">
        <v>12006.174361499998</v>
      </c>
      <c r="E1831">
        <f>COUNTIF($H$2:$H$2576,Tabla3[[#This Row],[Columna1]])</f>
        <v>0</v>
      </c>
      <c r="G1831" t="s">
        <v>3097</v>
      </c>
      <c r="H1831" t="s">
        <v>6458</v>
      </c>
    </row>
    <row r="1832" spans="1:8" hidden="1">
      <c r="A1832" s="11" t="s">
        <v>10923</v>
      </c>
      <c r="B1832">
        <f>COUNTIF($H$2:$H$2576,Tabla3[[#This Row],[Columna1]])</f>
        <v>0</v>
      </c>
      <c r="C1832" s="11" t="s">
        <v>10866</v>
      </c>
      <c r="D1832" s="12">
        <v>12006.174361499998</v>
      </c>
      <c r="E1832">
        <f>COUNTIF($H$2:$H$2576,Tabla3[[#This Row],[Columna1]])</f>
        <v>0</v>
      </c>
      <c r="G1832" t="s">
        <v>3098</v>
      </c>
      <c r="H1832" t="s">
        <v>6459</v>
      </c>
    </row>
    <row r="1833" spans="1:8" hidden="1">
      <c r="A1833" s="11" t="s">
        <v>10924</v>
      </c>
      <c r="B1833">
        <f>COUNTIF($H$2:$H$2576,Tabla3[[#This Row],[Columna1]])</f>
        <v>0</v>
      </c>
      <c r="C1833" s="11" t="s">
        <v>10867</v>
      </c>
      <c r="D1833" s="12">
        <v>12006.174361499998</v>
      </c>
      <c r="E1833">
        <f>COUNTIF($H$2:$H$2576,Tabla3[[#This Row],[Columna1]])</f>
        <v>0</v>
      </c>
      <c r="G1833" t="s">
        <v>3128</v>
      </c>
      <c r="H1833" t="s">
        <v>6488</v>
      </c>
    </row>
    <row r="1834" spans="1:8" hidden="1">
      <c r="A1834" s="11" t="s">
        <v>10925</v>
      </c>
      <c r="B1834">
        <f>COUNTIF($H$2:$H$2576,Tabla3[[#This Row],[Columna1]])</f>
        <v>0</v>
      </c>
      <c r="C1834" s="11" t="s">
        <v>10868</v>
      </c>
      <c r="D1834" s="12">
        <v>12006.174361499998</v>
      </c>
      <c r="E1834">
        <f>COUNTIF($H$2:$H$2576,Tabla3[[#This Row],[Columna1]])</f>
        <v>0</v>
      </c>
      <c r="G1834" t="s">
        <v>3129</v>
      </c>
      <c r="H1834" t="s">
        <v>6489</v>
      </c>
    </row>
    <row r="1835" spans="1:8" hidden="1">
      <c r="A1835" s="11" t="s">
        <v>10926</v>
      </c>
      <c r="B1835">
        <f>COUNTIF($H$2:$H$2576,Tabla3[[#This Row],[Columna1]])</f>
        <v>0</v>
      </c>
      <c r="C1835" s="11" t="s">
        <v>10869</v>
      </c>
      <c r="D1835" s="12">
        <v>12006.174361499998</v>
      </c>
      <c r="E1835">
        <f>COUNTIF($H$2:$H$2576,Tabla3[[#This Row],[Columna1]])</f>
        <v>0</v>
      </c>
      <c r="G1835" t="s">
        <v>3131</v>
      </c>
      <c r="H1835" t="s">
        <v>6490</v>
      </c>
    </row>
    <row r="1836" spans="1:8" hidden="1">
      <c r="A1836" s="11" t="s">
        <v>10927</v>
      </c>
      <c r="B1836">
        <f>COUNTIF($H$2:$H$2576,Tabla3[[#This Row],[Columna1]])</f>
        <v>0</v>
      </c>
      <c r="C1836" s="11" t="s">
        <v>10870</v>
      </c>
      <c r="D1836" s="12">
        <v>12006.174361499998</v>
      </c>
      <c r="E1836">
        <f>COUNTIF($H$2:$H$2576,Tabla3[[#This Row],[Columna1]])</f>
        <v>0</v>
      </c>
      <c r="G1836" t="s">
        <v>3132</v>
      </c>
      <c r="H1836" t="s">
        <v>6491</v>
      </c>
    </row>
    <row r="1837" spans="1:8" hidden="1">
      <c r="A1837" s="11" t="s">
        <v>10928</v>
      </c>
      <c r="B1837">
        <f>COUNTIF($H$2:$H$2576,Tabla3[[#This Row],[Columna1]])</f>
        <v>0</v>
      </c>
      <c r="C1837" s="11" t="s">
        <v>10871</v>
      </c>
      <c r="D1837" s="12">
        <v>12006.174361499998</v>
      </c>
      <c r="E1837">
        <f>COUNTIF($H$2:$H$2576,Tabla3[[#This Row],[Columna1]])</f>
        <v>0</v>
      </c>
      <c r="G1837" t="s">
        <v>3133</v>
      </c>
      <c r="H1837" t="s">
        <v>6492</v>
      </c>
    </row>
    <row r="1838" spans="1:8" hidden="1">
      <c r="A1838" s="11" t="s">
        <v>10929</v>
      </c>
      <c r="B1838">
        <f>COUNTIF($H$2:$H$2576,Tabla3[[#This Row],[Columna1]])</f>
        <v>0</v>
      </c>
      <c r="C1838" s="11" t="s">
        <v>10872</v>
      </c>
      <c r="D1838" s="12">
        <v>12006.174361499998</v>
      </c>
      <c r="E1838">
        <f>COUNTIF($H$2:$H$2576,Tabla3[[#This Row],[Columna1]])</f>
        <v>0</v>
      </c>
      <c r="G1838" t="s">
        <v>3134</v>
      </c>
      <c r="H1838" t="s">
        <v>6493</v>
      </c>
    </row>
    <row r="1839" spans="1:8" hidden="1">
      <c r="A1839" s="11"/>
      <c r="B1839">
        <f>COUNTIF($H$2:$H$2576,Tabla3[[#This Row],[Columna1]])</f>
        <v>0</v>
      </c>
      <c r="C1839" s="11"/>
      <c r="D1839" s="12">
        <v>0</v>
      </c>
      <c r="E1839">
        <f>COUNTIF($H$2:$H$2576,Tabla3[[#This Row],[Columna1]])</f>
        <v>0</v>
      </c>
      <c r="G1839" t="s">
        <v>3136</v>
      </c>
      <c r="H1839" t="s">
        <v>6494</v>
      </c>
    </row>
    <row r="1840" spans="1:8" hidden="1">
      <c r="A1840" s="11"/>
      <c r="B1840">
        <f>COUNTIF($H$2:$H$2576,Tabla3[[#This Row],[Columna1]])</f>
        <v>0</v>
      </c>
      <c r="C1840" s="11" t="s">
        <v>10981</v>
      </c>
      <c r="D1840" s="12">
        <v>0</v>
      </c>
      <c r="E1840">
        <f>COUNTIF($H$2:$H$2576,Tabla3[[#This Row],[Columna1]])</f>
        <v>0</v>
      </c>
      <c r="G1840" t="s">
        <v>3137</v>
      </c>
      <c r="H1840" t="s">
        <v>6495</v>
      </c>
    </row>
    <row r="1841" spans="1:8" hidden="1">
      <c r="A1841" s="11">
        <v>600</v>
      </c>
      <c r="B1841">
        <f>COUNTIF($H$2:$H$2576,Tabla3[[#This Row],[Columna1]])</f>
        <v>0</v>
      </c>
      <c r="C1841" s="11" t="s">
        <v>10982</v>
      </c>
      <c r="D1841" s="12">
        <v>643.56878024999992</v>
      </c>
      <c r="E1841">
        <f>COUNTIF($H$2:$H$2576,Tabla3[[#This Row],[Columna1]])</f>
        <v>0</v>
      </c>
      <c r="G1841" t="s">
        <v>3138</v>
      </c>
      <c r="H1841" t="s">
        <v>6496</v>
      </c>
    </row>
    <row r="1842" spans="1:8" hidden="1">
      <c r="A1842" s="11">
        <v>340</v>
      </c>
      <c r="B1842">
        <f>COUNTIF($H$2:$H$2576,Tabla3[[#This Row],[Columna1]])</f>
        <v>0</v>
      </c>
      <c r="C1842" s="11" t="s">
        <v>10983</v>
      </c>
      <c r="D1842" s="12">
        <v>573.06038624999997</v>
      </c>
      <c r="E1842">
        <f>COUNTIF($H$2:$H$2576,Tabla3[[#This Row],[Columna1]])</f>
        <v>0</v>
      </c>
      <c r="G1842" t="s">
        <v>3139</v>
      </c>
      <c r="H1842" t="s">
        <v>6497</v>
      </c>
    </row>
    <row r="1843" spans="1:8" hidden="1">
      <c r="A1843" s="11">
        <v>460</v>
      </c>
      <c r="B1843">
        <f>COUNTIF($H$2:$H$2576,Tabla3[[#This Row],[Columna1]])</f>
        <v>0</v>
      </c>
      <c r="C1843" s="11" t="s">
        <v>10984</v>
      </c>
      <c r="D1843" s="12">
        <v>575.98026749999997</v>
      </c>
      <c r="E1843">
        <f>COUNTIF($H$2:$H$2576,Tabla3[[#This Row],[Columna1]])</f>
        <v>0</v>
      </c>
      <c r="G1843" t="s">
        <v>3140</v>
      </c>
      <c r="H1843" t="s">
        <v>6498</v>
      </c>
    </row>
    <row r="1844" spans="1:8" hidden="1">
      <c r="A1844" s="11">
        <v>341</v>
      </c>
      <c r="B1844">
        <f>COUNTIF($H$2:$H$2576,Tabla3[[#This Row],[Columna1]])</f>
        <v>0</v>
      </c>
      <c r="C1844" s="11" t="s">
        <v>10985</v>
      </c>
      <c r="D1844" s="12">
        <v>673.87265549999995</v>
      </c>
      <c r="E1844">
        <f>COUNTIF($H$2:$H$2576,Tabla3[[#This Row],[Columna1]])</f>
        <v>0</v>
      </c>
      <c r="G1844" t="s">
        <v>3141</v>
      </c>
      <c r="H1844" t="s">
        <v>6499</v>
      </c>
    </row>
    <row r="1845" spans="1:8" hidden="1">
      <c r="A1845" s="11">
        <v>422</v>
      </c>
      <c r="B1845">
        <f>COUNTIF($H$2:$H$2576,Tabla3[[#This Row],[Columna1]])</f>
        <v>0</v>
      </c>
      <c r="C1845" s="11" t="s">
        <v>10986</v>
      </c>
      <c r="D1845" s="12">
        <v>680.02686674999984</v>
      </c>
      <c r="E1845">
        <f>COUNTIF($H$2:$H$2576,Tabla3[[#This Row],[Columna1]])</f>
        <v>0</v>
      </c>
      <c r="G1845" t="s">
        <v>3142</v>
      </c>
      <c r="H1845" t="s">
        <v>6500</v>
      </c>
    </row>
    <row r="1846" spans="1:8" hidden="1">
      <c r="A1846" s="11">
        <v>604</v>
      </c>
      <c r="B1846">
        <f>COUNTIF($H$2:$H$2576,Tabla3[[#This Row],[Columna1]])</f>
        <v>0</v>
      </c>
      <c r="C1846" s="11" t="s">
        <v>10987</v>
      </c>
      <c r="D1846" s="12">
        <v>655.64361224999993</v>
      </c>
      <c r="E1846">
        <f>COUNTIF($H$2:$H$2576,Tabla3[[#This Row],[Columna1]])</f>
        <v>0</v>
      </c>
      <c r="G1846" t="s">
        <v>3143</v>
      </c>
      <c r="H1846" t="s">
        <v>6501</v>
      </c>
    </row>
    <row r="1847" spans="1:8" hidden="1">
      <c r="A1847" s="11">
        <v>22453</v>
      </c>
      <c r="B1847">
        <f>COUNTIF($H$2:$H$2576,Tabla3[[#This Row],[Columna1]])</f>
        <v>0</v>
      </c>
      <c r="C1847" s="11" t="s">
        <v>10988</v>
      </c>
      <c r="D1847" s="12">
        <v>585.13521824999987</v>
      </c>
      <c r="E1847">
        <f>COUNTIF($H$2:$H$2576,Tabla3[[#This Row],[Columna1]])</f>
        <v>0</v>
      </c>
      <c r="G1847" t="s">
        <v>3144</v>
      </c>
      <c r="H1847" t="s">
        <v>6502</v>
      </c>
    </row>
    <row r="1848" spans="1:8" hidden="1">
      <c r="A1848" s="11">
        <v>398</v>
      </c>
      <c r="B1848">
        <f>COUNTIF($H$2:$H$2576,Tabla3[[#This Row],[Columna1]])</f>
        <v>0</v>
      </c>
      <c r="C1848" s="11" t="s">
        <v>10989</v>
      </c>
      <c r="D1848" s="12">
        <v>657.17991899999993</v>
      </c>
      <c r="E1848">
        <f>COUNTIF($H$2:$H$2576,Tabla3[[#This Row],[Columna1]])</f>
        <v>0</v>
      </c>
      <c r="G1848" t="s">
        <v>3145</v>
      </c>
      <c r="H1848" t="s">
        <v>6503</v>
      </c>
    </row>
    <row r="1849" spans="1:8" hidden="1">
      <c r="A1849" s="11">
        <v>21001</v>
      </c>
      <c r="B1849">
        <f>COUNTIF($H$2:$H$2576,Tabla3[[#This Row],[Columna1]])</f>
        <v>0</v>
      </c>
      <c r="C1849" s="11" t="s">
        <v>10990</v>
      </c>
      <c r="D1849" s="12">
        <v>658.28498174999993</v>
      </c>
      <c r="E1849">
        <f>COUNTIF($H$2:$H$2576,Tabla3[[#This Row],[Columna1]])</f>
        <v>0</v>
      </c>
      <c r="G1849" t="s">
        <v>3147</v>
      </c>
      <c r="H1849" t="s">
        <v>6504</v>
      </c>
    </row>
    <row r="1850" spans="1:8" hidden="1">
      <c r="A1850" s="11">
        <v>203</v>
      </c>
      <c r="B1850">
        <f>COUNTIF($H$2:$H$2576,Tabla3[[#This Row],[Columna1]])</f>
        <v>0</v>
      </c>
      <c r="C1850" s="11" t="s">
        <v>10991</v>
      </c>
      <c r="D1850" s="12">
        <v>567.34640324999998</v>
      </c>
      <c r="E1850">
        <f>COUNTIF($H$2:$H$2576,Tabla3[[#This Row],[Columna1]])</f>
        <v>0</v>
      </c>
      <c r="G1850" t="s">
        <v>3148</v>
      </c>
      <c r="H1850" t="s">
        <v>6505</v>
      </c>
    </row>
    <row r="1851" spans="1:8" hidden="1">
      <c r="A1851" s="11">
        <v>201</v>
      </c>
      <c r="B1851">
        <f>COUNTIF($H$2:$H$2576,Tabla3[[#This Row],[Columna1]])</f>
        <v>0</v>
      </c>
      <c r="C1851" s="11" t="s">
        <v>10992</v>
      </c>
      <c r="D1851" s="12">
        <v>603.92128500000001</v>
      </c>
      <c r="E1851">
        <f>COUNTIF($H$2:$H$2576,Tabla3[[#This Row],[Columna1]])</f>
        <v>0</v>
      </c>
      <c r="G1851" t="s">
        <v>3150</v>
      </c>
      <c r="H1851" t="s">
        <v>6506</v>
      </c>
    </row>
    <row r="1852" spans="1:8" hidden="1">
      <c r="A1852" s="11">
        <v>204</v>
      </c>
      <c r="B1852">
        <f>COUNTIF($H$2:$H$2576,Tabla3[[#This Row],[Columna1]])</f>
        <v>0</v>
      </c>
      <c r="C1852" s="11" t="s">
        <v>10993</v>
      </c>
      <c r="D1852" s="12">
        <v>567.34640324999998</v>
      </c>
      <c r="E1852">
        <f>COUNTIF($H$2:$H$2576,Tabla3[[#This Row],[Columna1]])</f>
        <v>0</v>
      </c>
      <c r="G1852" t="s">
        <v>3151</v>
      </c>
      <c r="H1852" t="s">
        <v>6507</v>
      </c>
    </row>
    <row r="1853" spans="1:8" hidden="1">
      <c r="A1853" s="11">
        <v>210</v>
      </c>
      <c r="B1853">
        <f>COUNTIF($H$2:$H$2576,Tabla3[[#This Row],[Columna1]])</f>
        <v>0</v>
      </c>
      <c r="C1853" s="11" t="s">
        <v>10994</v>
      </c>
      <c r="D1853" s="12">
        <v>616.76876249999998</v>
      </c>
      <c r="E1853">
        <f>COUNTIF($H$2:$H$2576,Tabla3[[#This Row],[Columna1]])</f>
        <v>0</v>
      </c>
      <c r="G1853" t="s">
        <v>3152</v>
      </c>
      <c r="H1853" t="s">
        <v>6508</v>
      </c>
    </row>
    <row r="1854" spans="1:8" hidden="1">
      <c r="A1854" s="11">
        <v>21031</v>
      </c>
      <c r="B1854">
        <f>COUNTIF($H$2:$H$2576,Tabla3[[#This Row],[Columna1]])</f>
        <v>0</v>
      </c>
      <c r="C1854" s="11" t="s">
        <v>10995</v>
      </c>
      <c r="D1854" s="12">
        <v>477.28828124999995</v>
      </c>
      <c r="E1854">
        <f>COUNTIF($H$2:$H$2576,Tabla3[[#This Row],[Columna1]])</f>
        <v>0</v>
      </c>
      <c r="G1854" t="s">
        <v>3153</v>
      </c>
      <c r="H1854" t="s">
        <v>6509</v>
      </c>
    </row>
    <row r="1855" spans="1:8" hidden="1">
      <c r="A1855" s="11">
        <v>217</v>
      </c>
      <c r="B1855">
        <f>COUNTIF($H$2:$H$2576,Tabla3[[#This Row],[Columna1]])</f>
        <v>0</v>
      </c>
      <c r="C1855" s="11" t="s">
        <v>10996</v>
      </c>
      <c r="D1855" s="12">
        <v>553.07042999999999</v>
      </c>
      <c r="E1855">
        <f>COUNTIF($H$2:$H$2576,Tabla3[[#This Row],[Columna1]])</f>
        <v>0</v>
      </c>
      <c r="G1855" t="s">
        <v>3154</v>
      </c>
      <c r="H1855" t="s">
        <v>6510</v>
      </c>
    </row>
    <row r="1856" spans="1:8" hidden="1">
      <c r="A1856" s="11">
        <v>21005</v>
      </c>
      <c r="B1856">
        <f>COUNTIF($H$2:$H$2576,Tabla3[[#This Row],[Columna1]])</f>
        <v>0</v>
      </c>
      <c r="C1856" s="11" t="s">
        <v>10997</v>
      </c>
      <c r="D1856" s="12">
        <v>552.85480800000005</v>
      </c>
      <c r="E1856">
        <f>COUNTIF($H$2:$H$2576,Tabla3[[#This Row],[Columna1]])</f>
        <v>0</v>
      </c>
      <c r="G1856" t="s">
        <v>3155</v>
      </c>
      <c r="H1856" t="s">
        <v>6511</v>
      </c>
    </row>
    <row r="1857" spans="1:8" hidden="1">
      <c r="A1857" s="11">
        <v>21004</v>
      </c>
      <c r="B1857">
        <f>COUNTIF($H$2:$H$2576,Tabla3[[#This Row],[Columna1]])</f>
        <v>0</v>
      </c>
      <c r="C1857" s="11" t="s">
        <v>10998</v>
      </c>
      <c r="D1857" s="12">
        <v>605.34978074999992</v>
      </c>
      <c r="E1857">
        <f>COUNTIF($H$2:$H$2576,Tabla3[[#This Row],[Columna1]])</f>
        <v>0</v>
      </c>
      <c r="G1857" t="s">
        <v>3156</v>
      </c>
      <c r="H1857" t="s">
        <v>6512</v>
      </c>
    </row>
    <row r="1858" spans="1:8" hidden="1">
      <c r="A1858" s="11">
        <v>218</v>
      </c>
      <c r="B1858">
        <f>COUNTIF($H$2:$H$2576,Tabla3[[#This Row],[Columna1]])</f>
        <v>0</v>
      </c>
      <c r="C1858" s="11" t="s">
        <v>10999</v>
      </c>
      <c r="D1858" s="12">
        <v>529.56763200000012</v>
      </c>
      <c r="E1858">
        <f>COUNTIF($H$2:$H$2576,Tabla3[[#This Row],[Columna1]])</f>
        <v>0</v>
      </c>
      <c r="G1858" t="s">
        <v>3157</v>
      </c>
      <c r="H1858" t="s">
        <v>6513</v>
      </c>
    </row>
    <row r="1859" spans="1:8" hidden="1">
      <c r="A1859" s="11">
        <v>21002</v>
      </c>
      <c r="B1859">
        <f>COUNTIF($H$2:$H$2576,Tabla3[[#This Row],[Columna1]])</f>
        <v>0</v>
      </c>
      <c r="C1859" s="11" t="s">
        <v>11000</v>
      </c>
      <c r="D1859" s="12">
        <v>686.18107799999996</v>
      </c>
      <c r="E1859">
        <f>COUNTIF($H$2:$H$2576,Tabla3[[#This Row],[Columna1]])</f>
        <v>0</v>
      </c>
      <c r="G1859" t="s">
        <v>3158</v>
      </c>
      <c r="H1859" t="s">
        <v>6514</v>
      </c>
    </row>
    <row r="1860" spans="1:8" hidden="1">
      <c r="A1860" s="11">
        <v>220</v>
      </c>
      <c r="B1860">
        <f>COUNTIF($H$2:$H$2576,Tabla3[[#This Row],[Columna1]])</f>
        <v>0</v>
      </c>
      <c r="C1860" s="11" t="s">
        <v>11001</v>
      </c>
      <c r="D1860" s="12">
        <v>680.24248874999989</v>
      </c>
      <c r="E1860">
        <f>COUNTIF($H$2:$H$2576,Tabla3[[#This Row],[Columna1]])</f>
        <v>0</v>
      </c>
      <c r="G1860" t="s">
        <v>3159</v>
      </c>
      <c r="H1860" t="s">
        <v>6515</v>
      </c>
    </row>
    <row r="1861" spans="1:8" hidden="1">
      <c r="A1861" s="11">
        <v>21006</v>
      </c>
      <c r="B1861">
        <f>COUNTIF($H$2:$H$2576,Tabla3[[#This Row],[Columna1]])</f>
        <v>0</v>
      </c>
      <c r="C1861" s="11" t="s">
        <v>11002</v>
      </c>
      <c r="D1861" s="12">
        <v>588.21681599999999</v>
      </c>
      <c r="E1861">
        <f>COUNTIF($H$2:$H$2576,Tabla3[[#This Row],[Columna1]])</f>
        <v>0</v>
      </c>
      <c r="G1861" t="s">
        <v>3160</v>
      </c>
      <c r="H1861" t="s">
        <v>6516</v>
      </c>
    </row>
    <row r="1862" spans="1:8" hidden="1">
      <c r="A1862" s="11">
        <v>225</v>
      </c>
      <c r="B1862">
        <f>COUNTIF($H$2:$H$2576,Tabla3[[#This Row],[Columna1]])</f>
        <v>0</v>
      </c>
      <c r="C1862" s="11" t="s">
        <v>11003</v>
      </c>
      <c r="D1862" s="12">
        <v>607.76654399999995</v>
      </c>
      <c r="E1862">
        <f>COUNTIF($H$2:$H$2576,Tabla3[[#This Row],[Columna1]])</f>
        <v>0</v>
      </c>
      <c r="G1862" t="s">
        <v>3161</v>
      </c>
      <c r="H1862" t="s">
        <v>6517</v>
      </c>
    </row>
    <row r="1863" spans="1:8" hidden="1">
      <c r="A1863" s="11">
        <v>21011</v>
      </c>
      <c r="B1863">
        <f>COUNTIF($H$2:$H$2576,Tabla3[[#This Row],[Columna1]])</f>
        <v>0</v>
      </c>
      <c r="C1863" s="11" t="s">
        <v>11004</v>
      </c>
      <c r="D1863" s="12">
        <v>601.17210449999993</v>
      </c>
      <c r="E1863">
        <f>COUNTIF($H$2:$H$2576,Tabla3[[#This Row],[Columna1]])</f>
        <v>0</v>
      </c>
      <c r="G1863" t="s">
        <v>3162</v>
      </c>
      <c r="H1863" t="s">
        <v>6518</v>
      </c>
    </row>
    <row r="1864" spans="1:8" hidden="1">
      <c r="A1864" s="11">
        <v>21010</v>
      </c>
      <c r="B1864">
        <f>COUNTIF($H$2:$H$2576,Tabla3[[#This Row],[Columna1]])</f>
        <v>0</v>
      </c>
      <c r="C1864" s="11" t="s">
        <v>11005</v>
      </c>
      <c r="D1864" s="12">
        <v>622.48274550000008</v>
      </c>
      <c r="E1864">
        <f>COUNTIF($H$2:$H$2576,Tabla3[[#This Row],[Columna1]])</f>
        <v>0</v>
      </c>
      <c r="G1864" t="s">
        <v>3163</v>
      </c>
      <c r="H1864" t="s">
        <v>6519</v>
      </c>
    </row>
    <row r="1865" spans="1:8" hidden="1">
      <c r="A1865" s="11">
        <v>21012</v>
      </c>
      <c r="B1865">
        <f>COUNTIF($H$2:$H$2576,Tabla3[[#This Row],[Columna1]])</f>
        <v>0</v>
      </c>
      <c r="C1865" s="11" t="s">
        <v>11006</v>
      </c>
      <c r="D1865" s="12">
        <v>658.28498174999993</v>
      </c>
      <c r="E1865">
        <f>COUNTIF($H$2:$H$2576,Tabla3[[#This Row],[Columna1]])</f>
        <v>0</v>
      </c>
      <c r="G1865" t="s">
        <v>3164</v>
      </c>
      <c r="H1865" t="s">
        <v>6520</v>
      </c>
    </row>
    <row r="1866" spans="1:8" hidden="1">
      <c r="A1866" s="11">
        <v>280</v>
      </c>
      <c r="B1866">
        <f>COUNTIF($H$2:$H$2576,Tabla3[[#This Row],[Columna1]])</f>
        <v>0</v>
      </c>
      <c r="C1866" s="11" t="s">
        <v>11007</v>
      </c>
      <c r="D1866" s="12">
        <v>573.94084275</v>
      </c>
      <c r="E1866">
        <f>COUNTIF($H$2:$H$2576,Tabla3[[#This Row],[Columna1]])</f>
        <v>0</v>
      </c>
      <c r="G1866" t="s">
        <v>3165</v>
      </c>
      <c r="H1866" t="s">
        <v>6521</v>
      </c>
    </row>
    <row r="1867" spans="1:8" hidden="1">
      <c r="A1867" s="11">
        <v>283</v>
      </c>
      <c r="B1867">
        <f>COUNTIF($H$2:$H$2576,Tabla3[[#This Row],[Columna1]])</f>
        <v>0</v>
      </c>
      <c r="C1867" s="11" t="s">
        <v>11008</v>
      </c>
      <c r="D1867" s="12">
        <v>624.01905224999996</v>
      </c>
      <c r="E1867">
        <f>COUNTIF($H$2:$H$2576,Tabla3[[#This Row],[Columna1]])</f>
        <v>0</v>
      </c>
      <c r="G1867" t="s">
        <v>3166</v>
      </c>
      <c r="H1867" t="s">
        <v>6522</v>
      </c>
    </row>
    <row r="1868" spans="1:8" hidden="1">
      <c r="A1868" s="11">
        <v>301</v>
      </c>
      <c r="B1868">
        <f>COUNTIF($H$2:$H$2576,Tabla3[[#This Row],[Columna1]])</f>
        <v>0</v>
      </c>
      <c r="C1868" s="11" t="s">
        <v>11009</v>
      </c>
      <c r="D1868" s="12">
        <v>661.79782349999994</v>
      </c>
      <c r="E1868">
        <f>COUNTIF($H$2:$H$2576,Tabla3[[#This Row],[Columna1]])</f>
        <v>0</v>
      </c>
      <c r="G1868" t="s">
        <v>3167</v>
      </c>
      <c r="H1868" t="s">
        <v>6523</v>
      </c>
    </row>
    <row r="1869" spans="1:8" hidden="1">
      <c r="A1869" s="11">
        <v>21020</v>
      </c>
      <c r="B1869">
        <f>COUNTIF($H$2:$H$2576,Tabla3[[#This Row],[Columna1]])</f>
        <v>0</v>
      </c>
      <c r="C1869" s="11" t="s">
        <v>11010</v>
      </c>
      <c r="D1869" s="12">
        <v>637.41456900000003</v>
      </c>
      <c r="E1869">
        <f>COUNTIF($H$2:$H$2576,Tabla3[[#This Row],[Columna1]])</f>
        <v>0</v>
      </c>
      <c r="G1869" t="s">
        <v>3168</v>
      </c>
      <c r="H1869" t="s">
        <v>6524</v>
      </c>
    </row>
    <row r="1870" spans="1:8" hidden="1">
      <c r="A1870" s="11">
        <v>235</v>
      </c>
      <c r="B1870">
        <f>COUNTIF($H$2:$H$2576,Tabla3[[#This Row],[Columna1]])</f>
        <v>0</v>
      </c>
      <c r="C1870" s="11" t="s">
        <v>11011</v>
      </c>
      <c r="D1870" s="12">
        <v>621.16206074999991</v>
      </c>
      <c r="E1870">
        <f>COUNTIF($H$2:$H$2576,Tabla3[[#This Row],[Columna1]])</f>
        <v>0</v>
      </c>
      <c r="G1870" t="s">
        <v>3169</v>
      </c>
      <c r="H1870" t="s">
        <v>6525</v>
      </c>
    </row>
    <row r="1871" spans="1:8" hidden="1">
      <c r="A1871" s="11">
        <v>431</v>
      </c>
      <c r="B1871">
        <f>COUNTIF($H$2:$H$2576,Tabla3[[#This Row],[Columna1]])</f>
        <v>0</v>
      </c>
      <c r="C1871" s="11" t="s">
        <v>11012</v>
      </c>
      <c r="D1871" s="12">
        <v>595.68272774999991</v>
      </c>
      <c r="E1871">
        <f>COUNTIF($H$2:$H$2576,Tabla3[[#This Row],[Columna1]])</f>
        <v>0</v>
      </c>
      <c r="G1871" t="s">
        <v>3170</v>
      </c>
      <c r="H1871" t="s">
        <v>6526</v>
      </c>
    </row>
    <row r="1872" spans="1:8" hidden="1">
      <c r="A1872" s="11">
        <v>233</v>
      </c>
      <c r="B1872">
        <f>COUNTIF($H$2:$H$2576,Tabla3[[#This Row],[Columna1]])</f>
        <v>0</v>
      </c>
      <c r="C1872" s="11" t="s">
        <v>11013</v>
      </c>
      <c r="D1872" s="12">
        <v>603.80448975000002</v>
      </c>
      <c r="E1872">
        <f>COUNTIF($H$2:$H$2576,Tabla3[[#This Row],[Columna1]])</f>
        <v>0</v>
      </c>
      <c r="G1872" t="s">
        <v>3171</v>
      </c>
      <c r="H1872" t="s">
        <v>6527</v>
      </c>
    </row>
    <row r="1873" spans="1:8" hidden="1">
      <c r="A1873" s="11">
        <v>21016</v>
      </c>
      <c r="B1873">
        <f>COUNTIF($H$2:$H$2576,Tabla3[[#This Row],[Columna1]])</f>
        <v>0</v>
      </c>
      <c r="C1873" s="11" t="s">
        <v>11014</v>
      </c>
      <c r="D1873" s="12">
        <v>668.16765674999999</v>
      </c>
      <c r="E1873">
        <f>COUNTIF($H$2:$H$2576,Tabla3[[#This Row],[Columna1]])</f>
        <v>0</v>
      </c>
      <c r="G1873" t="s">
        <v>3172</v>
      </c>
      <c r="H1873" t="s">
        <v>6528</v>
      </c>
    </row>
    <row r="1874" spans="1:8" hidden="1">
      <c r="A1874" s="11">
        <v>244</v>
      </c>
      <c r="B1874">
        <f>COUNTIF($H$2:$H$2576,Tabla3[[#This Row],[Columna1]])</f>
        <v>0</v>
      </c>
      <c r="C1874" s="11" t="s">
        <v>11015</v>
      </c>
      <c r="D1874" s="12">
        <v>622.48274550000008</v>
      </c>
      <c r="E1874">
        <f>COUNTIF($H$2:$H$2576,Tabla3[[#This Row],[Columna1]])</f>
        <v>0</v>
      </c>
      <c r="G1874" t="s">
        <v>3173</v>
      </c>
      <c r="H1874" t="s">
        <v>6529</v>
      </c>
    </row>
    <row r="1875" spans="1:8" hidden="1">
      <c r="A1875" s="11">
        <v>249</v>
      </c>
      <c r="B1875">
        <f>COUNTIF($H$2:$H$2576,Tabla3[[#This Row],[Columna1]])</f>
        <v>0</v>
      </c>
      <c r="C1875" s="11" t="s">
        <v>11016</v>
      </c>
      <c r="D1875" s="12">
        <v>477.51288749999998</v>
      </c>
      <c r="E1875">
        <f>COUNTIF($H$2:$H$2576,Tabla3[[#This Row],[Columna1]])</f>
        <v>0</v>
      </c>
      <c r="G1875" t="s">
        <v>3174</v>
      </c>
      <c r="H1875" t="s">
        <v>6530</v>
      </c>
    </row>
    <row r="1876" spans="1:8" hidden="1">
      <c r="A1876" s="11">
        <v>21032</v>
      </c>
      <c r="B1876">
        <f>COUNTIF($H$2:$H$2576,Tabla3[[#This Row],[Columna1]])</f>
        <v>0</v>
      </c>
      <c r="C1876" s="11" t="s">
        <v>11017</v>
      </c>
      <c r="D1876" s="12">
        <v>604.24471799999992</v>
      </c>
      <c r="E1876">
        <f>COUNTIF($H$2:$H$2576,Tabla3[[#This Row],[Columna1]])</f>
        <v>0</v>
      </c>
      <c r="G1876" t="s">
        <v>3175</v>
      </c>
      <c r="H1876" t="s">
        <v>6531</v>
      </c>
    </row>
    <row r="1877" spans="1:8" hidden="1">
      <c r="A1877" s="11">
        <v>21009</v>
      </c>
      <c r="B1877">
        <f>COUNTIF($H$2:$H$2576,Tabla3[[#This Row],[Columna1]])</f>
        <v>0</v>
      </c>
      <c r="C1877" s="11" t="s">
        <v>11018</v>
      </c>
      <c r="D1877" s="12">
        <v>654.98776199999986</v>
      </c>
      <c r="E1877">
        <f>COUNTIF($H$2:$H$2576,Tabla3[[#This Row],[Columna1]])</f>
        <v>0</v>
      </c>
      <c r="G1877" t="s">
        <v>3176</v>
      </c>
      <c r="H1877" t="s">
        <v>6532</v>
      </c>
    </row>
    <row r="1878" spans="1:8" hidden="1">
      <c r="A1878" s="11">
        <v>250</v>
      </c>
      <c r="B1878">
        <f>COUNTIF($H$2:$H$2576,Tabla3[[#This Row],[Columna1]])</f>
        <v>0</v>
      </c>
      <c r="C1878" s="11" t="s">
        <v>11019</v>
      </c>
      <c r="D1878" s="12">
        <v>671.6804985</v>
      </c>
      <c r="E1878">
        <f>COUNTIF($H$2:$H$2576,Tabla3[[#This Row],[Columna1]])</f>
        <v>0</v>
      </c>
      <c r="G1878" t="s">
        <v>3177</v>
      </c>
      <c r="H1878" t="s">
        <v>6533</v>
      </c>
    </row>
    <row r="1879" spans="1:8" hidden="1">
      <c r="A1879" s="11">
        <v>21044</v>
      </c>
      <c r="B1879">
        <f>COUNTIF($H$2:$H$2576,Tabla3[[#This Row],[Columna1]])</f>
        <v>0</v>
      </c>
      <c r="C1879" s="11" t="s">
        <v>11020</v>
      </c>
      <c r="D1879" s="12">
        <v>571.13775674999999</v>
      </c>
      <c r="E1879">
        <f>COUNTIF($H$2:$H$2576,Tabla3[[#This Row],[Columna1]])</f>
        <v>0</v>
      </c>
      <c r="G1879" t="s">
        <v>3178</v>
      </c>
      <c r="H1879" t="s">
        <v>6534</v>
      </c>
    </row>
    <row r="1880" spans="1:8" hidden="1">
      <c r="A1880" s="11">
        <v>399</v>
      </c>
      <c r="B1880">
        <f>COUNTIF($H$2:$H$2576,Tabla3[[#This Row],[Columna1]])</f>
        <v>0</v>
      </c>
      <c r="C1880" s="11" t="s">
        <v>11021</v>
      </c>
      <c r="D1880" s="12">
        <v>653.01122699999996</v>
      </c>
      <c r="E1880">
        <f>COUNTIF($H$2:$H$2576,Tabla3[[#This Row],[Columna1]])</f>
        <v>0</v>
      </c>
      <c r="G1880" t="s">
        <v>3179</v>
      </c>
      <c r="H1880" t="s">
        <v>6535</v>
      </c>
    </row>
    <row r="1881" spans="1:8" hidden="1">
      <c r="A1881" s="11">
        <v>315</v>
      </c>
      <c r="B1881">
        <f>COUNTIF($H$2:$H$2576,Tabla3[[#This Row],[Columna1]])</f>
        <v>0</v>
      </c>
      <c r="C1881" s="11" t="s">
        <v>11022</v>
      </c>
      <c r="D1881" s="12">
        <v>594.36204299999997</v>
      </c>
      <c r="E1881">
        <f>COUNTIF($H$2:$H$2576,Tabla3[[#This Row],[Columna1]])</f>
        <v>0</v>
      </c>
      <c r="G1881" t="s">
        <v>3180</v>
      </c>
      <c r="H1881" t="s">
        <v>6536</v>
      </c>
    </row>
    <row r="1882" spans="1:8" hidden="1">
      <c r="A1882" s="11">
        <v>607</v>
      </c>
      <c r="B1882">
        <f>COUNTIF($H$2:$H$2576,Tabla3[[#This Row],[Columna1]])</f>
        <v>0</v>
      </c>
      <c r="C1882" s="11" t="s">
        <v>11023</v>
      </c>
      <c r="D1882" s="12">
        <v>576.57322799999997</v>
      </c>
      <c r="E1882">
        <f>COUNTIF($H$2:$H$2576,Tabla3[[#This Row],[Columna1]])</f>
        <v>0</v>
      </c>
      <c r="G1882" t="s">
        <v>3181</v>
      </c>
      <c r="H1882" t="s">
        <v>6537</v>
      </c>
    </row>
    <row r="1883" spans="1:8" hidden="1">
      <c r="A1883" s="11">
        <v>345</v>
      </c>
      <c r="B1883">
        <f>COUNTIF($H$2:$H$2576,Tabla3[[#This Row],[Columna1]])</f>
        <v>0</v>
      </c>
      <c r="C1883" s="11" t="s">
        <v>11024</v>
      </c>
      <c r="D1883" s="12">
        <v>464.54861475000001</v>
      </c>
      <c r="E1883">
        <f>COUNTIF($H$2:$H$2576,Tabla3[[#This Row],[Columna1]])</f>
        <v>0</v>
      </c>
      <c r="G1883" t="s">
        <v>3182</v>
      </c>
      <c r="H1883" t="s">
        <v>6538</v>
      </c>
    </row>
    <row r="1884" spans="1:8" hidden="1">
      <c r="A1884" s="11">
        <v>21444</v>
      </c>
      <c r="B1884">
        <f>COUNTIF($H$2:$H$2576,Tabla3[[#This Row],[Columna1]])</f>
        <v>0</v>
      </c>
      <c r="C1884" s="11" t="s">
        <v>11025</v>
      </c>
      <c r="D1884" s="12">
        <v>593.70619275000001</v>
      </c>
      <c r="E1884">
        <f>COUNTIF($H$2:$H$2576,Tabla3[[#This Row],[Columna1]])</f>
        <v>0</v>
      </c>
      <c r="G1884" t="s">
        <v>3183</v>
      </c>
      <c r="H1884" t="s">
        <v>6539</v>
      </c>
    </row>
    <row r="1885" spans="1:8" hidden="1">
      <c r="A1885" s="11">
        <v>430</v>
      </c>
      <c r="B1885">
        <f>COUNTIF($H$2:$H$2576,Tabla3[[#This Row],[Columna1]])</f>
        <v>0</v>
      </c>
      <c r="C1885" s="11" t="s">
        <v>11026</v>
      </c>
      <c r="D1885" s="12">
        <v>593.92181475000007</v>
      </c>
      <c r="E1885">
        <f>COUNTIF($H$2:$H$2576,Tabla3[[#This Row],[Columna1]])</f>
        <v>0</v>
      </c>
      <c r="G1885" t="s">
        <v>3184</v>
      </c>
      <c r="H1885" t="s">
        <v>6540</v>
      </c>
    </row>
    <row r="1886" spans="1:8" hidden="1">
      <c r="A1886" s="11">
        <v>346</v>
      </c>
      <c r="B1886">
        <f>COUNTIF($H$2:$H$2576,Tabla3[[#This Row],[Columna1]])</f>
        <v>0</v>
      </c>
      <c r="C1886" s="11" t="s">
        <v>11027</v>
      </c>
      <c r="D1886" s="12">
        <v>651.250314</v>
      </c>
      <c r="E1886">
        <f>COUNTIF($H$2:$H$2576,Tabla3[[#This Row],[Columna1]])</f>
        <v>0</v>
      </c>
      <c r="G1886" t="s">
        <v>3185</v>
      </c>
      <c r="H1886" t="s">
        <v>6541</v>
      </c>
    </row>
    <row r="1887" spans="1:8" hidden="1">
      <c r="A1887" s="11">
        <v>602</v>
      </c>
      <c r="B1887">
        <f>COUNTIF($H$2:$H$2576,Tabla3[[#This Row],[Columna1]])</f>
        <v>0</v>
      </c>
      <c r="C1887" s="11" t="s">
        <v>11028</v>
      </c>
      <c r="D1887" s="12">
        <v>601.61233274999995</v>
      </c>
      <c r="E1887">
        <f>COUNTIF($H$2:$H$2576,Tabla3[[#This Row],[Columna1]])</f>
        <v>0</v>
      </c>
      <c r="G1887" t="s">
        <v>3186</v>
      </c>
      <c r="H1887" t="s">
        <v>6542</v>
      </c>
    </row>
    <row r="1888" spans="1:8" hidden="1">
      <c r="A1888" s="11">
        <v>426</v>
      </c>
      <c r="B1888">
        <f>COUNTIF($H$2:$H$2576,Tabla3[[#This Row],[Columna1]])</f>
        <v>0</v>
      </c>
      <c r="C1888" s="11" t="s">
        <v>11029</v>
      </c>
      <c r="D1888" s="12">
        <v>633.67712099999994</v>
      </c>
      <c r="E1888">
        <f>COUNTIF($H$2:$H$2576,Tabla3[[#This Row],[Columna1]])</f>
        <v>0</v>
      </c>
      <c r="G1888" t="s">
        <v>3187</v>
      </c>
      <c r="H1888" t="s">
        <v>6543</v>
      </c>
    </row>
    <row r="1889" spans="1:8" hidden="1">
      <c r="A1889" s="11" t="s">
        <v>10967</v>
      </c>
      <c r="B1889">
        <f>COUNTIF($H$2:$H$2576,Tabla3[[#This Row],[Columna1]])</f>
        <v>0</v>
      </c>
      <c r="C1889" s="11" t="s">
        <v>11030</v>
      </c>
      <c r="D1889" s="12">
        <v>36502.109324999998</v>
      </c>
      <c r="E1889">
        <f>COUNTIF($H$2:$H$2576,Tabla3[[#This Row],[Columna1]])</f>
        <v>0</v>
      </c>
      <c r="G1889" t="s">
        <v>3188</v>
      </c>
      <c r="H1889" t="s">
        <v>6544</v>
      </c>
    </row>
    <row r="1890" spans="1:8" hidden="1">
      <c r="A1890" s="11"/>
      <c r="B1890">
        <f>COUNTIF($H$2:$H$2576,Tabla3[[#This Row],[Columna1]])</f>
        <v>0</v>
      </c>
      <c r="C1890" s="11"/>
      <c r="D1890" s="12">
        <v>0</v>
      </c>
      <c r="E1890">
        <f>COUNTIF($H$2:$H$2576,Tabla3[[#This Row],[Columna1]])</f>
        <v>0</v>
      </c>
      <c r="G1890" t="s">
        <v>3189</v>
      </c>
      <c r="H1890" t="s">
        <v>6545</v>
      </c>
    </row>
    <row r="1891" spans="1:8" hidden="1">
      <c r="A1891" s="11"/>
      <c r="B1891">
        <f>COUNTIF($H$2:$H$2576,Tabla3[[#This Row],[Columna1]])</f>
        <v>0</v>
      </c>
      <c r="C1891" s="11" t="s">
        <v>8504</v>
      </c>
      <c r="D1891" s="12">
        <v>0</v>
      </c>
      <c r="E1891">
        <f>COUNTIF($H$2:$H$2576,Tabla3[[#This Row],[Columna1]])</f>
        <v>0</v>
      </c>
      <c r="G1891" t="s">
        <v>3190</v>
      </c>
      <c r="H1891" t="s">
        <v>6546</v>
      </c>
    </row>
    <row r="1892" spans="1:8">
      <c r="A1892" s="11" t="s">
        <v>8505</v>
      </c>
      <c r="B1892">
        <f>COUNTIF($H$2:$H$2576,Tabla3[[#This Row],[Columna1]])</f>
        <v>1</v>
      </c>
      <c r="C1892" s="11" t="s">
        <v>8506</v>
      </c>
      <c r="D1892" s="12">
        <v>791.20696049999981</v>
      </c>
      <c r="E1892">
        <f>COUNTIF($H$2:$H$2576,Tabla3[[#This Row],[Columna1]])</f>
        <v>1</v>
      </c>
      <c r="G1892" t="s">
        <v>3192</v>
      </c>
      <c r="H1892" t="s">
        <v>6547</v>
      </c>
    </row>
    <row r="1893" spans="1:8">
      <c r="A1893" s="11" t="s">
        <v>8507</v>
      </c>
      <c r="B1893">
        <f>COUNTIF($H$2:$H$2576,Tabla3[[#This Row],[Columna1]])</f>
        <v>1</v>
      </c>
      <c r="C1893" s="11" t="s">
        <v>8508</v>
      </c>
      <c r="D1893" s="12">
        <v>951.46801199999982</v>
      </c>
      <c r="E1893">
        <f>COUNTIF($H$2:$H$2576,Tabla3[[#This Row],[Columna1]])</f>
        <v>1</v>
      </c>
      <c r="G1893" t="s">
        <v>3193</v>
      </c>
      <c r="H1893" t="s">
        <v>6548</v>
      </c>
    </row>
    <row r="1894" spans="1:8">
      <c r="A1894" s="11" t="s">
        <v>8509</v>
      </c>
      <c r="B1894">
        <f>COUNTIF($H$2:$H$2576,Tabla3[[#This Row],[Columna1]])</f>
        <v>1</v>
      </c>
      <c r="C1894" s="11" t="s">
        <v>8510</v>
      </c>
      <c r="D1894" s="12">
        <v>939.37521149999998</v>
      </c>
      <c r="E1894">
        <f>COUNTIF($H$2:$H$2576,Tabla3[[#This Row],[Columna1]])</f>
        <v>1</v>
      </c>
      <c r="G1894" t="s">
        <v>3194</v>
      </c>
      <c r="H1894" t="s">
        <v>6549</v>
      </c>
    </row>
    <row r="1895" spans="1:8">
      <c r="A1895" s="11" t="s">
        <v>8511</v>
      </c>
      <c r="B1895">
        <f>COUNTIF($H$2:$H$2576,Tabla3[[#This Row],[Columna1]])</f>
        <v>1</v>
      </c>
      <c r="C1895" s="11" t="s">
        <v>8512</v>
      </c>
      <c r="D1895" s="12">
        <v>854.34826950000001</v>
      </c>
      <c r="E1895">
        <f>COUNTIF($H$2:$H$2576,Tabla3[[#This Row],[Columna1]])</f>
        <v>1</v>
      </c>
      <c r="G1895" t="s">
        <v>3195</v>
      </c>
      <c r="H1895" t="s">
        <v>6550</v>
      </c>
    </row>
    <row r="1896" spans="1:8" hidden="1">
      <c r="A1896" s="11"/>
      <c r="B1896">
        <f>COUNTIF($H$2:$H$2576,Tabla3[[#This Row],[Columna1]])</f>
        <v>0</v>
      </c>
      <c r="C1896" s="11"/>
      <c r="D1896" s="12">
        <v>0</v>
      </c>
      <c r="E1896">
        <f>COUNTIF($H$2:$H$2576,Tabla3[[#This Row],[Columna1]])</f>
        <v>0</v>
      </c>
      <c r="G1896" t="s">
        <v>3196</v>
      </c>
      <c r="H1896" t="s">
        <v>6551</v>
      </c>
    </row>
    <row r="1897" spans="1:8" hidden="1">
      <c r="A1897" s="11"/>
      <c r="B1897">
        <f>COUNTIF($H$2:$H$2576,Tabla3[[#This Row],[Columna1]])</f>
        <v>0</v>
      </c>
      <c r="C1897" s="11" t="s">
        <v>8513</v>
      </c>
      <c r="D1897" s="12">
        <v>0</v>
      </c>
      <c r="E1897">
        <f>COUNTIF($H$2:$H$2576,Tabla3[[#This Row],[Columna1]])</f>
        <v>0</v>
      </c>
      <c r="G1897" t="s">
        <v>3197</v>
      </c>
      <c r="H1897" t="s">
        <v>6552</v>
      </c>
    </row>
    <row r="1898" spans="1:8" hidden="1">
      <c r="A1898" s="11" t="s">
        <v>8514</v>
      </c>
      <c r="B1898">
        <f>COUNTIF($H$2:$H$2576,Tabla3[[#This Row],[Columna1]])</f>
        <v>0</v>
      </c>
      <c r="C1898" s="11" t="s">
        <v>8515</v>
      </c>
      <c r="D1898" s="12">
        <v>55836.233293499994</v>
      </c>
      <c r="E1898">
        <f>COUNTIF($H$2:$H$2576,Tabla3[[#This Row],[Columna1]])</f>
        <v>0</v>
      </c>
      <c r="G1898" t="s">
        <v>3198</v>
      </c>
      <c r="H1898" t="s">
        <v>6553</v>
      </c>
    </row>
    <row r="1899" spans="1:8" hidden="1">
      <c r="A1899" s="11" t="s">
        <v>8516</v>
      </c>
      <c r="B1899">
        <f>COUNTIF($H$2:$H$2576,Tabla3[[#This Row],[Columna1]])</f>
        <v>0</v>
      </c>
      <c r="C1899" s="11" t="s">
        <v>8517</v>
      </c>
      <c r="D1899" s="12">
        <v>39788.404226999992</v>
      </c>
      <c r="E1899">
        <f>COUNTIF($H$2:$H$2576,Tabla3[[#This Row],[Columna1]])</f>
        <v>0</v>
      </c>
      <c r="G1899" t="s">
        <v>3199</v>
      </c>
      <c r="H1899" t="s">
        <v>6554</v>
      </c>
    </row>
    <row r="1900" spans="1:8" hidden="1">
      <c r="A1900" s="11" t="s">
        <v>8518</v>
      </c>
      <c r="B1900">
        <f>COUNTIF($H$2:$H$2576,Tabla3[[#This Row],[Columna1]])</f>
        <v>0</v>
      </c>
      <c r="C1900" s="11" t="s">
        <v>8519</v>
      </c>
      <c r="D1900" s="12">
        <v>38445.5643165</v>
      </c>
      <c r="E1900">
        <f>COUNTIF($H$2:$H$2576,Tabla3[[#This Row],[Columna1]])</f>
        <v>0</v>
      </c>
      <c r="G1900" t="s">
        <v>3200</v>
      </c>
      <c r="H1900" t="s">
        <v>6555</v>
      </c>
    </row>
    <row r="1901" spans="1:8" hidden="1">
      <c r="A1901" s="11"/>
      <c r="B1901">
        <f>COUNTIF($H$2:$H$2576,Tabla3[[#This Row],[Columna1]])</f>
        <v>0</v>
      </c>
      <c r="C1901" s="11"/>
      <c r="D1901" s="12">
        <v>0</v>
      </c>
      <c r="E1901">
        <f>COUNTIF($H$2:$H$2576,Tabla3[[#This Row],[Columna1]])</f>
        <v>0</v>
      </c>
      <c r="G1901" t="s">
        <v>3201</v>
      </c>
      <c r="H1901" t="s">
        <v>6556</v>
      </c>
    </row>
    <row r="1902" spans="1:8" hidden="1">
      <c r="A1902" s="11"/>
      <c r="B1902">
        <f>COUNTIF($H$2:$H$2576,Tabla3[[#This Row],[Columna1]])</f>
        <v>0</v>
      </c>
      <c r="C1902" s="11" t="s">
        <v>8520</v>
      </c>
      <c r="D1902" s="12">
        <v>0</v>
      </c>
      <c r="E1902">
        <f>COUNTIF($H$2:$H$2576,Tabla3[[#This Row],[Columna1]])</f>
        <v>0</v>
      </c>
      <c r="G1902" t="s">
        <v>3202</v>
      </c>
      <c r="H1902" t="s">
        <v>6557</v>
      </c>
    </row>
    <row r="1903" spans="1:8" hidden="1">
      <c r="A1903" s="11" t="s">
        <v>8521</v>
      </c>
      <c r="B1903">
        <f>COUNTIF($H$2:$H$2576,Tabla3[[#This Row],[Columna1]])</f>
        <v>0</v>
      </c>
      <c r="C1903" s="11" t="s">
        <v>8522</v>
      </c>
      <c r="D1903" s="12">
        <v>7590.7119667499992</v>
      </c>
      <c r="E1903">
        <f>COUNTIF($H$2:$H$2576,Tabla3[[#This Row],[Columna1]])</f>
        <v>0</v>
      </c>
      <c r="G1903" t="s">
        <v>3203</v>
      </c>
      <c r="H1903" t="s">
        <v>6558</v>
      </c>
    </row>
    <row r="1904" spans="1:8" hidden="1">
      <c r="A1904" s="11" t="s">
        <v>8523</v>
      </c>
      <c r="B1904">
        <f>COUNTIF($H$2:$H$2576,Tabla3[[#This Row],[Columna1]])</f>
        <v>0</v>
      </c>
      <c r="C1904" s="11" t="s">
        <v>8524</v>
      </c>
      <c r="D1904" s="12">
        <v>6323.8338899999999</v>
      </c>
      <c r="E1904">
        <f>COUNTIF($H$2:$H$2576,Tabla3[[#This Row],[Columna1]])</f>
        <v>0</v>
      </c>
      <c r="G1904" t="s">
        <v>3220</v>
      </c>
      <c r="H1904" t="s">
        <v>6569</v>
      </c>
    </row>
    <row r="1905" spans="1:8" hidden="1">
      <c r="A1905" s="11" t="s">
        <v>8525</v>
      </c>
      <c r="B1905">
        <f>COUNTIF($H$2:$H$2576,Tabla3[[#This Row],[Columna1]])</f>
        <v>0</v>
      </c>
      <c r="C1905" s="11" t="s">
        <v>8526</v>
      </c>
      <c r="D1905" s="12">
        <v>9274.7287709999982</v>
      </c>
      <c r="E1905">
        <f>COUNTIF($H$2:$H$2576,Tabla3[[#This Row],[Columna1]])</f>
        <v>0</v>
      </c>
      <c r="G1905" t="s">
        <v>3221</v>
      </c>
      <c r="H1905" t="s">
        <v>6570</v>
      </c>
    </row>
    <row r="1906" spans="1:8" hidden="1">
      <c r="A1906" s="11" t="s">
        <v>8527</v>
      </c>
      <c r="B1906">
        <f>COUNTIF($H$2:$H$2576,Tabla3[[#This Row],[Columna1]])</f>
        <v>0</v>
      </c>
      <c r="C1906" s="11" t="s">
        <v>8528</v>
      </c>
      <c r="D1906" s="12">
        <v>7841.1479354999992</v>
      </c>
      <c r="E1906">
        <f>COUNTIF($H$2:$H$2576,Tabla3[[#This Row],[Columna1]])</f>
        <v>0</v>
      </c>
      <c r="G1906" t="s">
        <v>3223</v>
      </c>
      <c r="H1906" t="s">
        <v>6571</v>
      </c>
    </row>
    <row r="1907" spans="1:8" hidden="1">
      <c r="A1907" s="11"/>
      <c r="B1907">
        <f>COUNTIF($H$2:$H$2576,Tabla3[[#This Row],[Columna1]])</f>
        <v>0</v>
      </c>
      <c r="C1907" s="11"/>
      <c r="D1907" s="12">
        <v>0</v>
      </c>
      <c r="E1907">
        <f>COUNTIF($H$2:$H$2576,Tabla3[[#This Row],[Columna1]])</f>
        <v>0</v>
      </c>
      <c r="G1907" t="s">
        <v>3224</v>
      </c>
      <c r="H1907" t="s">
        <v>6572</v>
      </c>
    </row>
    <row r="1908" spans="1:8" hidden="1">
      <c r="A1908" s="11"/>
      <c r="B1908">
        <f>COUNTIF($H$2:$H$2576,Tabla3[[#This Row],[Columna1]])</f>
        <v>0</v>
      </c>
      <c r="C1908" s="11" t="s">
        <v>8529</v>
      </c>
      <c r="D1908" s="12">
        <v>0</v>
      </c>
      <c r="E1908">
        <f>COUNTIF($H$2:$H$2576,Tabla3[[#This Row],[Columna1]])</f>
        <v>0</v>
      </c>
      <c r="G1908" t="s">
        <v>3225</v>
      </c>
      <c r="H1908" t="s">
        <v>6573</v>
      </c>
    </row>
    <row r="1909" spans="1:8" hidden="1">
      <c r="A1909" s="11" t="s">
        <v>8530</v>
      </c>
      <c r="B1909">
        <f>COUNTIF($H$2:$H$2576,Tabla3[[#This Row],[Columna1]])</f>
        <v>0</v>
      </c>
      <c r="C1909" s="11" t="s">
        <v>8531</v>
      </c>
      <c r="D1909" s="12">
        <v>3716.6314927499993</v>
      </c>
      <c r="E1909">
        <f>COUNTIF($H$2:$H$2576,Tabla3[[#This Row],[Columna1]])</f>
        <v>0</v>
      </c>
      <c r="G1909" t="s">
        <v>3226</v>
      </c>
      <c r="H1909" t="s">
        <v>6574</v>
      </c>
    </row>
    <row r="1910" spans="1:8" hidden="1">
      <c r="A1910" s="11"/>
      <c r="B1910">
        <f>COUNTIF($H$2:$H$2576,Tabla3[[#This Row],[Columna1]])</f>
        <v>0</v>
      </c>
      <c r="C1910" s="11"/>
      <c r="D1910" s="12">
        <v>0</v>
      </c>
      <c r="E1910">
        <f>COUNTIF($H$2:$H$2576,Tabla3[[#This Row],[Columna1]])</f>
        <v>0</v>
      </c>
      <c r="G1910" t="s">
        <v>3227</v>
      </c>
      <c r="H1910" t="s">
        <v>6575</v>
      </c>
    </row>
    <row r="1911" spans="1:8" hidden="1">
      <c r="A1911" s="11"/>
      <c r="B1911">
        <f>COUNTIF($H$2:$H$2576,Tabla3[[#This Row],[Columna1]])</f>
        <v>0</v>
      </c>
      <c r="C1911" s="11" t="s">
        <v>8532</v>
      </c>
      <c r="D1911" s="12">
        <v>0</v>
      </c>
      <c r="E1911">
        <f>COUNTIF($H$2:$H$2576,Tabla3[[#This Row],[Columna1]])</f>
        <v>0</v>
      </c>
      <c r="G1911" t="s">
        <v>3234</v>
      </c>
      <c r="H1911" t="s">
        <v>6580</v>
      </c>
    </row>
    <row r="1912" spans="1:8" hidden="1">
      <c r="A1912" s="11" t="s">
        <v>8533</v>
      </c>
      <c r="B1912">
        <f>COUNTIF($H$2:$H$2576,Tabla3[[#This Row],[Columna1]])</f>
        <v>0</v>
      </c>
      <c r="C1912" s="11" t="s">
        <v>8532</v>
      </c>
      <c r="D1912" s="12">
        <v>1099.9417274999998</v>
      </c>
      <c r="E1912">
        <f>COUNTIF($H$2:$H$2576,Tabla3[[#This Row],[Columna1]])</f>
        <v>0</v>
      </c>
      <c r="G1912" t="s">
        <v>3264</v>
      </c>
      <c r="H1912" t="s">
        <v>6604</v>
      </c>
    </row>
    <row r="1913" spans="1:8" hidden="1">
      <c r="A1913" s="11"/>
      <c r="B1913">
        <f>COUNTIF($H$2:$H$2576,Tabla3[[#This Row],[Columna1]])</f>
        <v>0</v>
      </c>
      <c r="C1913" s="11"/>
      <c r="D1913" s="12">
        <v>0</v>
      </c>
      <c r="E1913">
        <f>COUNTIF($H$2:$H$2576,Tabla3[[#This Row],[Columna1]])</f>
        <v>0</v>
      </c>
      <c r="G1913" t="s">
        <v>3265</v>
      </c>
      <c r="H1913" t="s">
        <v>6605</v>
      </c>
    </row>
    <row r="1914" spans="1:8" hidden="1">
      <c r="A1914" s="11"/>
      <c r="B1914">
        <f>COUNTIF($H$2:$H$2576,Tabla3[[#This Row],[Columna1]])</f>
        <v>0</v>
      </c>
      <c r="C1914" s="11" t="s">
        <v>11106</v>
      </c>
      <c r="D1914" s="12">
        <v>0</v>
      </c>
      <c r="E1914">
        <f>COUNTIF($H$2:$H$2576,Tabla3[[#This Row],[Columna1]])</f>
        <v>0</v>
      </c>
      <c r="G1914" t="s">
        <v>3297</v>
      </c>
      <c r="H1914" t="s">
        <v>6635</v>
      </c>
    </row>
    <row r="1915" spans="1:8" hidden="1">
      <c r="A1915" s="11" t="s">
        <v>11153</v>
      </c>
      <c r="B1915">
        <f>COUNTIF($H$2:$H$2576,Tabla3[[#This Row],[Columna1]])</f>
        <v>0</v>
      </c>
      <c r="C1915" s="11" t="s">
        <v>11107</v>
      </c>
      <c r="D1915" s="12">
        <v>446.01410699999997</v>
      </c>
      <c r="E1915">
        <f>COUNTIF($H$2:$H$2576,Tabla3[[#This Row],[Columna1]])</f>
        <v>0</v>
      </c>
      <c r="G1915" t="s">
        <v>3298</v>
      </c>
      <c r="H1915" t="s">
        <v>6636</v>
      </c>
    </row>
    <row r="1916" spans="1:8" hidden="1">
      <c r="A1916" s="11" t="s">
        <v>11154</v>
      </c>
      <c r="B1916">
        <f>COUNTIF($H$2:$H$2576,Tabla3[[#This Row],[Columna1]])</f>
        <v>0</v>
      </c>
      <c r="C1916" s="11" t="s">
        <v>11108</v>
      </c>
      <c r="D1916" s="12">
        <v>463.51542599999993</v>
      </c>
      <c r="E1916">
        <f>COUNTIF($H$2:$H$2576,Tabla3[[#This Row],[Columna1]])</f>
        <v>0</v>
      </c>
      <c r="G1916" t="s">
        <v>3299</v>
      </c>
      <c r="H1916" t="s">
        <v>6637</v>
      </c>
    </row>
    <row r="1917" spans="1:8" hidden="1">
      <c r="A1917" s="11" t="s">
        <v>11155</v>
      </c>
      <c r="B1917">
        <f>COUNTIF($H$2:$H$2576,Tabla3[[#This Row],[Columna1]])</f>
        <v>0</v>
      </c>
      <c r="C1917" s="11" t="s">
        <v>11109</v>
      </c>
      <c r="D1917" s="12">
        <v>344.68075124999996</v>
      </c>
      <c r="E1917">
        <f>COUNTIF($H$2:$H$2576,Tabla3[[#This Row],[Columna1]])</f>
        <v>0</v>
      </c>
      <c r="G1917" t="s">
        <v>3300</v>
      </c>
      <c r="H1917" t="s">
        <v>6638</v>
      </c>
    </row>
    <row r="1918" spans="1:8" hidden="1">
      <c r="A1918" s="11" t="s">
        <v>11156</v>
      </c>
      <c r="B1918">
        <f>COUNTIF($H$2:$H$2576,Tabla3[[#This Row],[Columna1]])</f>
        <v>0</v>
      </c>
      <c r="C1918" s="11" t="s">
        <v>11110</v>
      </c>
      <c r="D1918" s="12">
        <v>356.59386675000002</v>
      </c>
      <c r="E1918">
        <f>COUNTIF($H$2:$H$2576,Tabla3[[#This Row],[Columna1]])</f>
        <v>0</v>
      </c>
      <c r="G1918" t="s">
        <v>3301</v>
      </c>
      <c r="H1918" t="s">
        <v>6639</v>
      </c>
    </row>
    <row r="1919" spans="1:8" hidden="1">
      <c r="A1919" s="11"/>
      <c r="B1919">
        <f>COUNTIF($H$2:$H$2576,Tabla3[[#This Row],[Columna1]])</f>
        <v>0</v>
      </c>
      <c r="C1919" s="11"/>
      <c r="D1919" s="12">
        <v>0</v>
      </c>
      <c r="E1919">
        <f>COUNTIF($H$2:$H$2576,Tabla3[[#This Row],[Columna1]])</f>
        <v>0</v>
      </c>
      <c r="G1919" t="s">
        <v>3302</v>
      </c>
      <c r="H1919" t="s">
        <v>6640</v>
      </c>
    </row>
    <row r="1920" spans="1:8" hidden="1">
      <c r="A1920" s="11"/>
      <c r="B1920">
        <f>COUNTIF($H$2:$H$2576,Tabla3[[#This Row],[Columna1]])</f>
        <v>0</v>
      </c>
      <c r="C1920" s="11" t="s">
        <v>8534</v>
      </c>
      <c r="D1920" s="12">
        <v>0</v>
      </c>
      <c r="E1920">
        <f>COUNTIF($H$2:$H$2576,Tabla3[[#This Row],[Columna1]])</f>
        <v>0</v>
      </c>
      <c r="G1920" t="s">
        <v>3303</v>
      </c>
      <c r="H1920" t="s">
        <v>6641</v>
      </c>
    </row>
    <row r="1921" spans="1:8" hidden="1">
      <c r="A1921" s="11" t="s">
        <v>8535</v>
      </c>
      <c r="B1921">
        <f>COUNTIF($H$2:$H$2576,Tabla3[[#This Row],[Columna1]])</f>
        <v>0</v>
      </c>
      <c r="C1921" s="11" t="s">
        <v>8536</v>
      </c>
      <c r="D1921" s="12">
        <v>2824.7110897499997</v>
      </c>
      <c r="E1921">
        <f>COUNTIF($H$2:$H$2576,Tabla3[[#This Row],[Columna1]])</f>
        <v>0</v>
      </c>
      <c r="G1921" t="s">
        <v>3304</v>
      </c>
      <c r="H1921" t="s">
        <v>6642</v>
      </c>
    </row>
    <row r="1922" spans="1:8" hidden="1">
      <c r="A1922" s="11" t="s">
        <v>8537</v>
      </c>
      <c r="B1922">
        <f>COUNTIF($H$2:$H$2576,Tabla3[[#This Row],[Columna1]])</f>
        <v>0</v>
      </c>
      <c r="C1922" s="11" t="s">
        <v>8538</v>
      </c>
      <c r="D1922" s="12">
        <v>2824.7110897499997</v>
      </c>
      <c r="E1922">
        <f>COUNTIF($H$2:$H$2576,Tabla3[[#This Row],[Columna1]])</f>
        <v>0</v>
      </c>
      <c r="G1922" t="s">
        <v>3305</v>
      </c>
      <c r="H1922" t="s">
        <v>6643</v>
      </c>
    </row>
    <row r="1923" spans="1:8" hidden="1">
      <c r="A1923" s="11" t="s">
        <v>8539</v>
      </c>
      <c r="B1923">
        <f>COUNTIF($H$2:$H$2576,Tabla3[[#This Row],[Columna1]])</f>
        <v>0</v>
      </c>
      <c r="C1923" s="11" t="s">
        <v>8540</v>
      </c>
      <c r="D1923" s="12">
        <v>2824.7110897499997</v>
      </c>
      <c r="E1923">
        <f>COUNTIF($H$2:$H$2576,Tabla3[[#This Row],[Columna1]])</f>
        <v>0</v>
      </c>
      <c r="G1923" t="s">
        <v>3324</v>
      </c>
      <c r="H1923" t="s">
        <v>6667</v>
      </c>
    </row>
    <row r="1924" spans="1:8" hidden="1">
      <c r="A1924" s="11" t="s">
        <v>8541</v>
      </c>
      <c r="B1924">
        <f>COUNTIF($H$2:$H$2576,Tabla3[[#This Row],[Columna1]])</f>
        <v>0</v>
      </c>
      <c r="C1924" s="11" t="s">
        <v>8542</v>
      </c>
      <c r="D1924" s="12">
        <v>2824.7110897499997</v>
      </c>
      <c r="E1924">
        <f>COUNTIF($H$2:$H$2576,Tabla3[[#This Row],[Columna1]])</f>
        <v>0</v>
      </c>
      <c r="G1924" t="s">
        <v>3325</v>
      </c>
      <c r="H1924" t="s">
        <v>6668</v>
      </c>
    </row>
    <row r="1925" spans="1:8" hidden="1">
      <c r="A1925" s="11"/>
      <c r="B1925">
        <f>COUNTIF($H$2:$H$2576,Tabla3[[#This Row],[Columna1]])</f>
        <v>0</v>
      </c>
      <c r="C1925" s="11"/>
      <c r="D1925" s="12">
        <v>0</v>
      </c>
      <c r="E1925">
        <f>COUNTIF($H$2:$H$2576,Tabla3[[#This Row],[Columna1]])</f>
        <v>0</v>
      </c>
      <c r="G1925" t="s">
        <v>3326</v>
      </c>
      <c r="H1925" t="s">
        <v>6669</v>
      </c>
    </row>
    <row r="1926" spans="1:8" hidden="1">
      <c r="A1926" s="11"/>
      <c r="B1926">
        <f>COUNTIF($H$2:$H$2576,Tabla3[[#This Row],[Columna1]])</f>
        <v>0</v>
      </c>
      <c r="C1926" s="11" t="s">
        <v>8543</v>
      </c>
      <c r="D1926" s="12">
        <v>0</v>
      </c>
      <c r="E1926">
        <f>COUNTIF($H$2:$H$2576,Tabla3[[#This Row],[Columna1]])</f>
        <v>0</v>
      </c>
      <c r="G1926" t="s">
        <v>11693</v>
      </c>
      <c r="H1926" t="s">
        <v>6674</v>
      </c>
    </row>
    <row r="1927" spans="1:8" hidden="1">
      <c r="A1927" s="11" t="s">
        <v>8544</v>
      </c>
      <c r="B1927">
        <f>COUNTIF($H$2:$H$2576,Tabla3[[#This Row],[Columna1]])</f>
        <v>0</v>
      </c>
      <c r="C1927" s="11" t="s">
        <v>8545</v>
      </c>
      <c r="D1927" s="12">
        <v>66503.835263249988</v>
      </c>
      <c r="E1927">
        <f>COUNTIF($H$2:$H$2576,Tabla3[[#This Row],[Columna1]])</f>
        <v>0</v>
      </c>
      <c r="G1927" t="s">
        <v>11694</v>
      </c>
      <c r="H1927" t="s">
        <v>6675</v>
      </c>
    </row>
    <row r="1928" spans="1:8">
      <c r="A1928" s="11" t="s">
        <v>8546</v>
      </c>
      <c r="B1928">
        <f>COUNTIF($H$2:$H$2576,Tabla3[[#This Row],[Columna1]])</f>
        <v>1</v>
      </c>
      <c r="C1928" s="11" t="s">
        <v>8547</v>
      </c>
      <c r="D1928" s="12">
        <v>73779.505519500002</v>
      </c>
      <c r="E1928">
        <f>COUNTIF($H$2:$H$2576,Tabla3[[#This Row],[Columna1]])</f>
        <v>1</v>
      </c>
      <c r="G1928" t="s">
        <v>11695</v>
      </c>
      <c r="H1928" t="s">
        <v>6676</v>
      </c>
    </row>
    <row r="1929" spans="1:8">
      <c r="A1929" s="11" t="s">
        <v>8548</v>
      </c>
      <c r="B1929">
        <f>COUNTIF($H$2:$H$2576,Tabla3[[#This Row],[Columna1]])</f>
        <v>1</v>
      </c>
      <c r="C1929" s="11" t="s">
        <v>8549</v>
      </c>
      <c r="D1929" s="12">
        <v>96160.395300749995</v>
      </c>
      <c r="E1929">
        <f>COUNTIF($H$2:$H$2576,Tabla3[[#This Row],[Columna1]])</f>
        <v>1</v>
      </c>
      <c r="G1929" t="s">
        <v>11696</v>
      </c>
      <c r="H1929" t="s">
        <v>6677</v>
      </c>
    </row>
    <row r="1930" spans="1:8">
      <c r="A1930" s="11" t="s">
        <v>8550</v>
      </c>
      <c r="B1930">
        <f>COUNTIF($H$2:$H$2576,Tabla3[[#This Row],[Columna1]])</f>
        <v>1</v>
      </c>
      <c r="C1930" s="11" t="s">
        <v>8551</v>
      </c>
      <c r="D1930" s="12">
        <v>984.60192600000005</v>
      </c>
      <c r="E1930">
        <f>COUNTIF($H$2:$H$2576,Tabla3[[#This Row],[Columna1]])</f>
        <v>1</v>
      </c>
      <c r="G1930" t="s">
        <v>11697</v>
      </c>
      <c r="H1930" t="s">
        <v>6678</v>
      </c>
    </row>
    <row r="1931" spans="1:8">
      <c r="A1931" s="11" t="s">
        <v>8552</v>
      </c>
      <c r="B1931">
        <f>COUNTIF($H$2:$H$2576,Tabla3[[#This Row],[Columna1]])</f>
        <v>1</v>
      </c>
      <c r="C1931" s="11" t="s">
        <v>8553</v>
      </c>
      <c r="D1931" s="12">
        <v>1310.5864529999999</v>
      </c>
      <c r="E1931">
        <f>COUNTIF($H$2:$H$2576,Tabla3[[#This Row],[Columna1]])</f>
        <v>1</v>
      </c>
      <c r="G1931" t="s">
        <v>11698</v>
      </c>
      <c r="H1931" t="s">
        <v>6679</v>
      </c>
    </row>
    <row r="1932" spans="1:8">
      <c r="A1932" s="11" t="s">
        <v>8554</v>
      </c>
      <c r="B1932">
        <f>COUNTIF($H$2:$H$2576,Tabla3[[#This Row],[Columna1]])</f>
        <v>1</v>
      </c>
      <c r="C1932" s="11" t="s">
        <v>8555</v>
      </c>
      <c r="D1932" s="12">
        <v>1843.7298165</v>
      </c>
      <c r="E1932">
        <f>COUNTIF($H$2:$H$2576,Tabla3[[#This Row],[Columna1]])</f>
        <v>1</v>
      </c>
      <c r="G1932" t="s">
        <v>11699</v>
      </c>
      <c r="H1932" t="s">
        <v>6680</v>
      </c>
    </row>
    <row r="1933" spans="1:8">
      <c r="A1933" s="11" t="s">
        <v>8556</v>
      </c>
      <c r="B1933">
        <f>COUNTIF($H$2:$H$2576,Tabla3[[#This Row],[Columna1]])</f>
        <v>1</v>
      </c>
      <c r="C1933" s="11" t="s">
        <v>8557</v>
      </c>
      <c r="D1933" s="12">
        <v>2976.20351325</v>
      </c>
      <c r="E1933">
        <f>COUNTIF($H$2:$H$2576,Tabla3[[#This Row],[Columna1]])</f>
        <v>1</v>
      </c>
      <c r="G1933" t="s">
        <v>11700</v>
      </c>
      <c r="H1933" t="s">
        <v>6681</v>
      </c>
    </row>
    <row r="1934" spans="1:8">
      <c r="A1934" s="11" t="s">
        <v>8558</v>
      </c>
      <c r="B1934">
        <f>COUNTIF($H$2:$H$2576,Tabla3[[#This Row],[Columna1]])</f>
        <v>1</v>
      </c>
      <c r="C1934" s="11" t="s">
        <v>8559</v>
      </c>
      <c r="D1934" s="12">
        <v>5301.4352242499999</v>
      </c>
      <c r="E1934">
        <f>COUNTIF($H$2:$H$2576,Tabla3[[#This Row],[Columna1]])</f>
        <v>1</v>
      </c>
      <c r="G1934" t="s">
        <v>3342</v>
      </c>
      <c r="H1934" t="s">
        <v>6682</v>
      </c>
    </row>
    <row r="1935" spans="1:8">
      <c r="A1935" s="11" t="s">
        <v>8560</v>
      </c>
      <c r="B1935">
        <f>COUNTIF($H$2:$H$2576,Tabla3[[#This Row],[Columna1]])</f>
        <v>1</v>
      </c>
      <c r="C1935" s="11" t="s">
        <v>8561</v>
      </c>
      <c r="D1935" s="12">
        <v>18786.417135749998</v>
      </c>
      <c r="E1935">
        <f>COUNTIF($H$2:$H$2576,Tabla3[[#This Row],[Columna1]])</f>
        <v>1</v>
      </c>
      <c r="G1935" t="s">
        <v>3343</v>
      </c>
      <c r="H1935" t="s">
        <v>6683</v>
      </c>
    </row>
    <row r="1936" spans="1:8" hidden="1">
      <c r="A1936" s="11" t="s">
        <v>8562</v>
      </c>
      <c r="B1936">
        <f>COUNTIF($H$2:$H$2576,Tabla3[[#This Row],[Columna1]])</f>
        <v>0</v>
      </c>
      <c r="C1936" s="11" t="s">
        <v>8563</v>
      </c>
      <c r="D1936" s="12">
        <v>4779.8096692500003</v>
      </c>
      <c r="E1936">
        <f>COUNTIF($H$2:$H$2576,Tabla3[[#This Row],[Columna1]])</f>
        <v>0</v>
      </c>
      <c r="G1936" t="s">
        <v>11706</v>
      </c>
      <c r="H1936" t="s">
        <v>6689</v>
      </c>
    </row>
    <row r="1937" spans="1:8" hidden="1">
      <c r="A1937" s="11" t="s">
        <v>8564</v>
      </c>
      <c r="B1937">
        <f>COUNTIF($H$2:$H$2576,Tabla3[[#This Row],[Columna1]])</f>
        <v>0</v>
      </c>
      <c r="C1937" s="11" t="s">
        <v>8565</v>
      </c>
      <c r="D1937" s="12">
        <v>16870.462933499999</v>
      </c>
      <c r="E1937">
        <f>COUNTIF($H$2:$H$2576,Tabla3[[#This Row],[Columna1]])</f>
        <v>0</v>
      </c>
      <c r="G1937" t="s">
        <v>3422</v>
      </c>
      <c r="H1937" t="s">
        <v>6756</v>
      </c>
    </row>
    <row r="1938" spans="1:8" hidden="1">
      <c r="A1938" s="11" t="s">
        <v>8566</v>
      </c>
      <c r="B1938">
        <f>COUNTIF($H$2:$H$2576,Tabla3[[#This Row],[Columna1]])</f>
        <v>0</v>
      </c>
      <c r="C1938" s="11" t="s">
        <v>8567</v>
      </c>
      <c r="D1938" s="12">
        <v>1110.0400244999998</v>
      </c>
      <c r="E1938">
        <f>COUNTIF($H$2:$H$2576,Tabla3[[#This Row],[Columna1]])</f>
        <v>0</v>
      </c>
      <c r="G1938" t="s">
        <v>3423</v>
      </c>
      <c r="H1938" t="s">
        <v>6757</v>
      </c>
    </row>
    <row r="1939" spans="1:8" hidden="1">
      <c r="A1939" s="11" t="s">
        <v>8568</v>
      </c>
      <c r="B1939">
        <f>COUNTIF($H$2:$H$2576,Tabla3[[#This Row],[Columna1]])</f>
        <v>0</v>
      </c>
      <c r="C1939" s="11" t="s">
        <v>8569</v>
      </c>
      <c r="D1939" s="12">
        <v>1471.3685909999999</v>
      </c>
      <c r="E1939">
        <f>COUNTIF($H$2:$H$2576,Tabla3[[#This Row],[Columna1]])</f>
        <v>0</v>
      </c>
      <c r="G1939" t="s">
        <v>3424</v>
      </c>
      <c r="H1939" t="s">
        <v>6758</v>
      </c>
    </row>
    <row r="1940" spans="1:8" hidden="1">
      <c r="A1940" s="11" t="s">
        <v>8570</v>
      </c>
      <c r="B1940">
        <f>COUNTIF($H$2:$H$2576,Tabla3[[#This Row],[Columna1]])</f>
        <v>0</v>
      </c>
      <c r="C1940" s="11" t="s">
        <v>8571</v>
      </c>
      <c r="D1940" s="12">
        <v>2168.6631862499999</v>
      </c>
      <c r="E1940">
        <f>COUNTIF($H$2:$H$2576,Tabla3[[#This Row],[Columna1]])</f>
        <v>0</v>
      </c>
      <c r="G1940" t="s">
        <v>3425</v>
      </c>
      <c r="H1940" t="s">
        <v>6759</v>
      </c>
    </row>
    <row r="1941" spans="1:8" hidden="1">
      <c r="A1941" s="11" t="s">
        <v>8572</v>
      </c>
      <c r="B1941">
        <f>COUNTIF($H$2:$H$2576,Tabla3[[#This Row],[Columna1]])</f>
        <v>0</v>
      </c>
      <c r="C1941" s="11" t="s">
        <v>8573</v>
      </c>
      <c r="D1941" s="12">
        <v>3784.5703912499998</v>
      </c>
      <c r="E1941">
        <f>COUNTIF($H$2:$H$2576,Tabla3[[#This Row],[Columna1]])</f>
        <v>0</v>
      </c>
      <c r="G1941" t="s">
        <v>10897</v>
      </c>
      <c r="H1941" t="s">
        <v>10946</v>
      </c>
    </row>
    <row r="1942" spans="1:8" hidden="1">
      <c r="A1942" s="11" t="s">
        <v>8574</v>
      </c>
      <c r="B1942">
        <f>COUNTIF($H$2:$H$2576,Tabla3[[#This Row],[Columna1]])</f>
        <v>0</v>
      </c>
      <c r="C1942" s="11" t="s">
        <v>8575</v>
      </c>
      <c r="D1942" s="12">
        <v>6798.0944790000003</v>
      </c>
      <c r="E1942">
        <f>COUNTIF($H$2:$H$2576,Tabla3[[#This Row],[Columna1]])</f>
        <v>0</v>
      </c>
      <c r="G1942" t="s">
        <v>10898</v>
      </c>
      <c r="H1942" t="s">
        <v>10947</v>
      </c>
    </row>
    <row r="1943" spans="1:8" hidden="1">
      <c r="A1943" s="11" t="s">
        <v>8576</v>
      </c>
      <c r="B1943">
        <f>COUNTIF($H$2:$H$2576,Tabla3[[#This Row],[Columna1]])</f>
        <v>0</v>
      </c>
      <c r="C1943" s="11" t="s">
        <v>8577</v>
      </c>
      <c r="D1943" s="12">
        <v>23534.422559999995</v>
      </c>
      <c r="E1943">
        <f>COUNTIF($H$2:$H$2576,Tabla3[[#This Row],[Columna1]])</f>
        <v>0</v>
      </c>
      <c r="G1943" t="s">
        <v>10899</v>
      </c>
      <c r="H1943" t="s">
        <v>10948</v>
      </c>
    </row>
    <row r="1944" spans="1:8" hidden="1">
      <c r="A1944" s="11" t="s">
        <v>8578</v>
      </c>
      <c r="B1944">
        <f>COUNTIF($H$2:$H$2576,Tabla3[[#This Row],[Columna1]])</f>
        <v>0</v>
      </c>
      <c r="C1944" s="11" t="s">
        <v>8579</v>
      </c>
      <c r="D1944" s="12">
        <v>3669.8055817499994</v>
      </c>
      <c r="E1944">
        <f>COUNTIF($H$2:$H$2576,Tabla3[[#This Row],[Columna1]])</f>
        <v>0</v>
      </c>
      <c r="G1944" t="s">
        <v>10900</v>
      </c>
      <c r="H1944" t="s">
        <v>10949</v>
      </c>
    </row>
    <row r="1945" spans="1:8" hidden="1">
      <c r="A1945" s="11"/>
      <c r="B1945">
        <f>COUNTIF($H$2:$H$2576,Tabla3[[#This Row],[Columna1]])</f>
        <v>0</v>
      </c>
      <c r="C1945" s="11"/>
      <c r="D1945" s="12">
        <v>0</v>
      </c>
      <c r="E1945">
        <f>COUNTIF($H$2:$H$2576,Tabla3[[#This Row],[Columna1]])</f>
        <v>0</v>
      </c>
      <c r="G1945" t="s">
        <v>10901</v>
      </c>
      <c r="H1945" t="s">
        <v>10950</v>
      </c>
    </row>
    <row r="1946" spans="1:8" hidden="1">
      <c r="A1946" s="11"/>
      <c r="B1946">
        <f>COUNTIF($H$2:$H$2576,Tabla3[[#This Row],[Columna1]])</f>
        <v>0</v>
      </c>
      <c r="C1946" s="11" t="s">
        <v>8580</v>
      </c>
      <c r="D1946" s="12">
        <v>0</v>
      </c>
      <c r="E1946">
        <f>COUNTIF($H$2:$H$2576,Tabla3[[#This Row],[Columna1]])</f>
        <v>0</v>
      </c>
      <c r="G1946" t="s">
        <v>10902</v>
      </c>
      <c r="H1946" t="s">
        <v>10951</v>
      </c>
    </row>
    <row r="1947" spans="1:8">
      <c r="A1947" s="11" t="s">
        <v>8581</v>
      </c>
      <c r="B1947">
        <f>COUNTIF($H$2:$H$2576,Tabla3[[#This Row],[Columna1]])</f>
        <v>1</v>
      </c>
      <c r="C1947" s="11" t="s">
        <v>8582</v>
      </c>
      <c r="D1947" s="12">
        <v>857.34002474999988</v>
      </c>
      <c r="E1947">
        <f>COUNTIF($H$2:$H$2576,Tabla3[[#This Row],[Columna1]])</f>
        <v>1</v>
      </c>
      <c r="G1947" t="s">
        <v>10903</v>
      </c>
      <c r="H1947" t="s">
        <v>10952</v>
      </c>
    </row>
    <row r="1948" spans="1:8" hidden="1">
      <c r="A1948" s="11"/>
      <c r="B1948">
        <f>COUNTIF($H$2:$H$2576,Tabla3[[#This Row],[Columna1]])</f>
        <v>0</v>
      </c>
      <c r="C1948" s="11"/>
      <c r="D1948" s="12">
        <v>0</v>
      </c>
      <c r="E1948">
        <f>COUNTIF($H$2:$H$2576,Tabla3[[#This Row],[Columna1]])</f>
        <v>0</v>
      </c>
      <c r="G1948" t="s">
        <v>10904</v>
      </c>
      <c r="H1948" t="s">
        <v>10953</v>
      </c>
    </row>
    <row r="1949" spans="1:8" hidden="1">
      <c r="A1949" s="11"/>
      <c r="B1949">
        <f>COUNTIF($H$2:$H$2576,Tabla3[[#This Row],[Columna1]])</f>
        <v>0</v>
      </c>
      <c r="C1949" s="11" t="s">
        <v>8583</v>
      </c>
      <c r="D1949" s="12">
        <v>0</v>
      </c>
      <c r="E1949">
        <f>COUNTIF($H$2:$H$2576,Tabla3[[#This Row],[Columna1]])</f>
        <v>0</v>
      </c>
      <c r="G1949" t="s">
        <v>3470</v>
      </c>
      <c r="H1949" t="s">
        <v>6790</v>
      </c>
    </row>
    <row r="1950" spans="1:8">
      <c r="A1950" s="11" t="s">
        <v>8584</v>
      </c>
      <c r="B1950">
        <f>COUNTIF($H$2:$H$2576,Tabla3[[#This Row],[Columna1]])</f>
        <v>1</v>
      </c>
      <c r="C1950" s="11" t="s">
        <v>8585</v>
      </c>
      <c r="D1950" s="12">
        <v>2440.4906542499994</v>
      </c>
      <c r="E1950">
        <f>COUNTIF($H$2:$H$2576,Tabla3[[#This Row],[Columna1]])</f>
        <v>1</v>
      </c>
      <c r="G1950" t="s">
        <v>3480</v>
      </c>
      <c r="H1950" t="s">
        <v>6796</v>
      </c>
    </row>
    <row r="1951" spans="1:8" hidden="1">
      <c r="A1951" s="11"/>
      <c r="B1951">
        <f>COUNTIF($H$2:$H$2576,Tabla3[[#This Row],[Columna1]])</f>
        <v>0</v>
      </c>
      <c r="C1951" s="11"/>
      <c r="D1951" s="12">
        <v>0</v>
      </c>
      <c r="E1951">
        <f>COUNTIF($H$2:$H$2576,Tabla3[[#This Row],[Columna1]])</f>
        <v>0</v>
      </c>
      <c r="G1951" t="s">
        <v>3482</v>
      </c>
      <c r="H1951" t="s">
        <v>6797</v>
      </c>
    </row>
    <row r="1952" spans="1:8" hidden="1">
      <c r="A1952" s="11"/>
      <c r="B1952">
        <f>COUNTIF($H$2:$H$2576,Tabla3[[#This Row],[Columna1]])</f>
        <v>0</v>
      </c>
      <c r="C1952" s="11" t="s">
        <v>8586</v>
      </c>
      <c r="D1952" s="12">
        <v>0</v>
      </c>
      <c r="E1952">
        <f>COUNTIF($H$2:$H$2576,Tabla3[[#This Row],[Columna1]])</f>
        <v>0</v>
      </c>
      <c r="G1952" t="s">
        <v>3483</v>
      </c>
      <c r="H1952" t="s">
        <v>6798</v>
      </c>
    </row>
    <row r="1953" spans="1:8" hidden="1">
      <c r="A1953" s="11" t="s">
        <v>8587</v>
      </c>
      <c r="B1953">
        <f>COUNTIF($H$2:$H$2576,Tabla3[[#This Row],[Columna1]])</f>
        <v>0</v>
      </c>
      <c r="C1953" s="11" t="s">
        <v>8588</v>
      </c>
      <c r="D1953" s="12">
        <v>3050.9794259999999</v>
      </c>
      <c r="E1953">
        <f>COUNTIF($H$2:$H$2576,Tabla3[[#This Row],[Columna1]])</f>
        <v>0</v>
      </c>
      <c r="G1953" t="s">
        <v>3493</v>
      </c>
      <c r="H1953" t="s">
        <v>6807</v>
      </c>
    </row>
    <row r="1954" spans="1:8" hidden="1">
      <c r="A1954" s="11" t="s">
        <v>8589</v>
      </c>
      <c r="B1954">
        <f>COUNTIF($H$2:$H$2576,Tabla3[[#This Row],[Columna1]])</f>
        <v>0</v>
      </c>
      <c r="C1954" s="11" t="s">
        <v>8590</v>
      </c>
      <c r="D1954" s="12">
        <v>3230.4398197499995</v>
      </c>
      <c r="E1954">
        <f>COUNTIF($H$2:$H$2576,Tabla3[[#This Row],[Columna1]])</f>
        <v>0</v>
      </c>
      <c r="G1954" t="s">
        <v>3494</v>
      </c>
      <c r="H1954" t="s">
        <v>6808</v>
      </c>
    </row>
    <row r="1955" spans="1:8" hidden="1">
      <c r="A1955" s="11" t="s">
        <v>8591</v>
      </c>
      <c r="B1955">
        <f>COUNTIF($H$2:$H$2576,Tabla3[[#This Row],[Columna1]])</f>
        <v>0</v>
      </c>
      <c r="C1955" s="11" t="s">
        <v>8592</v>
      </c>
      <c r="D1955" s="12">
        <v>3679.0952962499996</v>
      </c>
      <c r="E1955">
        <f>COUNTIF($H$2:$H$2576,Tabla3[[#This Row],[Columna1]])</f>
        <v>0</v>
      </c>
      <c r="G1955" t="s">
        <v>3495</v>
      </c>
      <c r="H1955" t="s">
        <v>6809</v>
      </c>
    </row>
    <row r="1956" spans="1:8" hidden="1">
      <c r="A1956" s="11" t="s">
        <v>8593</v>
      </c>
      <c r="B1956">
        <f>COUNTIF($H$2:$H$2576,Tabla3[[#This Row],[Columna1]])</f>
        <v>0</v>
      </c>
      <c r="C1956" s="11" t="s">
        <v>8594</v>
      </c>
      <c r="D1956" s="12">
        <v>4307.2471034999999</v>
      </c>
      <c r="E1956">
        <f>COUNTIF($H$2:$H$2576,Tabla3[[#This Row],[Columna1]])</f>
        <v>0</v>
      </c>
      <c r="G1956" t="s">
        <v>3496</v>
      </c>
      <c r="H1956" t="s">
        <v>6810</v>
      </c>
    </row>
    <row r="1957" spans="1:8" hidden="1">
      <c r="A1957" s="11" t="s">
        <v>8595</v>
      </c>
      <c r="B1957">
        <f>COUNTIF($H$2:$H$2576,Tabla3[[#This Row],[Columna1]])</f>
        <v>0</v>
      </c>
      <c r="C1957" s="11" t="s">
        <v>8596</v>
      </c>
      <c r="D1957" s="12">
        <v>4666.1858594999994</v>
      </c>
      <c r="E1957">
        <f>COUNTIF($H$2:$H$2576,Tabla3[[#This Row],[Columna1]])</f>
        <v>0</v>
      </c>
      <c r="G1957" t="s">
        <v>3497</v>
      </c>
      <c r="H1957" t="s">
        <v>6811</v>
      </c>
    </row>
    <row r="1958" spans="1:8" hidden="1">
      <c r="A1958" s="11"/>
      <c r="B1958">
        <f>COUNTIF($H$2:$H$2576,Tabla3[[#This Row],[Columna1]])</f>
        <v>0</v>
      </c>
      <c r="C1958" s="11"/>
      <c r="D1958" s="12">
        <v>0</v>
      </c>
      <c r="E1958">
        <f>COUNTIF($H$2:$H$2576,Tabla3[[#This Row],[Columna1]])</f>
        <v>0</v>
      </c>
      <c r="G1958" t="s">
        <v>3498</v>
      </c>
      <c r="H1958" t="s">
        <v>6812</v>
      </c>
    </row>
    <row r="1959" spans="1:8" hidden="1">
      <c r="A1959" s="11"/>
      <c r="B1959">
        <f>COUNTIF($H$2:$H$2576,Tabla3[[#This Row],[Columna1]])</f>
        <v>0</v>
      </c>
      <c r="C1959" s="11" t="s">
        <v>8597</v>
      </c>
      <c r="D1959" s="12">
        <v>0</v>
      </c>
      <c r="E1959">
        <f>COUNTIF($H$2:$H$2576,Tabla3[[#This Row],[Columna1]])</f>
        <v>0</v>
      </c>
      <c r="G1959" t="s">
        <v>3499</v>
      </c>
      <c r="H1959" t="s">
        <v>6813</v>
      </c>
    </row>
    <row r="1960" spans="1:8">
      <c r="A1960" s="11" t="s">
        <v>8598</v>
      </c>
      <c r="B1960">
        <f>COUNTIF($H$2:$H$2576,Tabla3[[#This Row],[Columna1]])</f>
        <v>1</v>
      </c>
      <c r="C1960" s="11" t="s">
        <v>8599</v>
      </c>
      <c r="D1960" s="12">
        <v>865.88404650000007</v>
      </c>
      <c r="E1960">
        <f>COUNTIF($H$2:$H$2576,Tabla3[[#This Row],[Columna1]])</f>
        <v>1</v>
      </c>
      <c r="G1960" t="s">
        <v>3500</v>
      </c>
      <c r="H1960" t="s">
        <v>6814</v>
      </c>
    </row>
    <row r="1961" spans="1:8">
      <c r="A1961" s="11" t="s">
        <v>8600</v>
      </c>
      <c r="B1961">
        <f>COUNTIF($H$2:$H$2576,Tabla3[[#This Row],[Columna1]])</f>
        <v>1</v>
      </c>
      <c r="C1961" s="11" t="s">
        <v>8601</v>
      </c>
      <c r="D1961" s="12">
        <v>849.48779024999999</v>
      </c>
      <c r="E1961">
        <f>COUNTIF($H$2:$H$2576,Tabla3[[#This Row],[Columna1]])</f>
        <v>1</v>
      </c>
      <c r="G1961" t="s">
        <v>3501</v>
      </c>
      <c r="H1961" t="s">
        <v>6815</v>
      </c>
    </row>
    <row r="1962" spans="1:8">
      <c r="A1962" s="11" t="s">
        <v>8602</v>
      </c>
      <c r="B1962">
        <f>COUNTIF($H$2:$H$2576,Tabla3[[#This Row],[Columna1]])</f>
        <v>1</v>
      </c>
      <c r="C1962" s="11" t="s">
        <v>8603</v>
      </c>
      <c r="D1962" s="12">
        <v>995.47286849999989</v>
      </c>
      <c r="E1962">
        <f>COUNTIF($H$2:$H$2576,Tabla3[[#This Row],[Columna1]])</f>
        <v>1</v>
      </c>
      <c r="G1962" t="s">
        <v>3502</v>
      </c>
      <c r="H1962" t="s">
        <v>6816</v>
      </c>
    </row>
    <row r="1963" spans="1:8">
      <c r="A1963" s="11" t="s">
        <v>8604</v>
      </c>
      <c r="B1963">
        <f>COUNTIF($H$2:$H$2576,Tabla3[[#This Row],[Columna1]])</f>
        <v>1</v>
      </c>
      <c r="C1963" s="11" t="s">
        <v>8605</v>
      </c>
      <c r="D1963" s="12">
        <v>2488.0442895000001</v>
      </c>
      <c r="E1963">
        <f>COUNTIF($H$2:$H$2576,Tabla3[[#This Row],[Columna1]])</f>
        <v>1</v>
      </c>
      <c r="G1963" t="s">
        <v>3503</v>
      </c>
      <c r="H1963" t="s">
        <v>6817</v>
      </c>
    </row>
    <row r="1964" spans="1:8">
      <c r="A1964" s="11" t="s">
        <v>8606</v>
      </c>
      <c r="B1964">
        <f>COUNTIF($H$2:$H$2576,Tabla3[[#This Row],[Columna1]])</f>
        <v>1</v>
      </c>
      <c r="C1964" s="11" t="s">
        <v>8607</v>
      </c>
      <c r="D1964" s="12">
        <v>3819.2945175</v>
      </c>
      <c r="E1964">
        <f>COUNTIF($H$2:$H$2576,Tabla3[[#This Row],[Columna1]])</f>
        <v>1</v>
      </c>
      <c r="G1964" t="s">
        <v>3504</v>
      </c>
      <c r="H1964" t="s">
        <v>6818</v>
      </c>
    </row>
    <row r="1965" spans="1:8">
      <c r="A1965" s="11" t="s">
        <v>8608</v>
      </c>
      <c r="B1965">
        <f>COUNTIF($H$2:$H$2576,Tabla3[[#This Row],[Columna1]])</f>
        <v>1</v>
      </c>
      <c r="C1965" s="11" t="s">
        <v>8609</v>
      </c>
      <c r="D1965" s="12">
        <v>7464.0789629999999</v>
      </c>
      <c r="E1965">
        <f>COUNTIF($H$2:$H$2576,Tabla3[[#This Row],[Columna1]])</f>
        <v>1</v>
      </c>
      <c r="G1965" t="s">
        <v>3505</v>
      </c>
      <c r="H1965" t="s">
        <v>6819</v>
      </c>
    </row>
    <row r="1966" spans="1:8" hidden="1">
      <c r="A1966" s="11"/>
      <c r="B1966">
        <f>COUNTIF($H$2:$H$2576,Tabla3[[#This Row],[Columna1]])</f>
        <v>0</v>
      </c>
      <c r="C1966" s="11"/>
      <c r="D1966" s="12">
        <v>0</v>
      </c>
      <c r="E1966">
        <f>COUNTIF($H$2:$H$2576,Tabla3[[#This Row],[Columna1]])</f>
        <v>0</v>
      </c>
      <c r="G1966" t="s">
        <v>3506</v>
      </c>
      <c r="H1966" t="s">
        <v>6820</v>
      </c>
    </row>
    <row r="1967" spans="1:8" hidden="1">
      <c r="A1967" s="11"/>
      <c r="B1967">
        <f>COUNTIF($H$2:$H$2576,Tabla3[[#This Row],[Columna1]])</f>
        <v>0</v>
      </c>
      <c r="C1967" s="11" t="s">
        <v>8610</v>
      </c>
      <c r="D1967" s="12">
        <v>0</v>
      </c>
      <c r="E1967">
        <f>COUNTIF($H$2:$H$2576,Tabla3[[#This Row],[Columna1]])</f>
        <v>0</v>
      </c>
      <c r="G1967" t="s">
        <v>3507</v>
      </c>
      <c r="H1967" t="s">
        <v>6821</v>
      </c>
    </row>
    <row r="1968" spans="1:8">
      <c r="A1968" s="11" t="s">
        <v>8611</v>
      </c>
      <c r="B1968">
        <f>COUNTIF($H$2:$H$2576,Tabla3[[#This Row],[Columna1]])</f>
        <v>1</v>
      </c>
      <c r="C1968" s="11" t="s">
        <v>8612</v>
      </c>
      <c r="D1968" s="12">
        <v>1177.2871357500001</v>
      </c>
      <c r="E1968">
        <f>COUNTIF($H$2:$H$2576,Tabla3[[#This Row],[Columna1]])</f>
        <v>1</v>
      </c>
      <c r="G1968" t="s">
        <v>3508</v>
      </c>
      <c r="H1968" t="s">
        <v>6822</v>
      </c>
    </row>
    <row r="1969" spans="1:8">
      <c r="A1969" s="11" t="s">
        <v>8613</v>
      </c>
      <c r="B1969">
        <f>COUNTIF($H$2:$H$2576,Tabla3[[#This Row],[Columna1]])</f>
        <v>1</v>
      </c>
      <c r="C1969" s="11" t="s">
        <v>8614</v>
      </c>
      <c r="D1969" s="12">
        <v>1448.4318007499999</v>
      </c>
      <c r="E1969">
        <f>COUNTIF($H$2:$H$2576,Tabla3[[#This Row],[Columna1]])</f>
        <v>1</v>
      </c>
      <c r="G1969" t="s">
        <v>3509</v>
      </c>
      <c r="H1969" t="s">
        <v>6823</v>
      </c>
    </row>
    <row r="1970" spans="1:8">
      <c r="A1970" s="11" t="s">
        <v>8615</v>
      </c>
      <c r="B1970">
        <f>COUNTIF($H$2:$H$2576,Tabla3[[#This Row],[Columna1]])</f>
        <v>1</v>
      </c>
      <c r="C1970" s="11" t="s">
        <v>8616</v>
      </c>
      <c r="D1970" s="12">
        <v>733.28550074999998</v>
      </c>
      <c r="E1970">
        <f>COUNTIF($H$2:$H$2576,Tabla3[[#This Row],[Columna1]])</f>
        <v>1</v>
      </c>
      <c r="G1970" t="s">
        <v>3510</v>
      </c>
      <c r="H1970" t="s">
        <v>6824</v>
      </c>
    </row>
    <row r="1971" spans="1:8" hidden="1">
      <c r="A1971" s="11"/>
      <c r="B1971">
        <f>COUNTIF($H$2:$H$2576,Tabla3[[#This Row],[Columna1]])</f>
        <v>0</v>
      </c>
      <c r="C1971" s="11"/>
      <c r="D1971" s="12">
        <v>0</v>
      </c>
      <c r="E1971">
        <f>COUNTIF($H$2:$H$2576,Tabla3[[#This Row],[Columna1]])</f>
        <v>0</v>
      </c>
      <c r="G1971" t="s">
        <v>3512</v>
      </c>
      <c r="H1971" t="s">
        <v>6825</v>
      </c>
    </row>
    <row r="1972" spans="1:8" hidden="1">
      <c r="A1972" s="11"/>
      <c r="B1972">
        <f>COUNTIF($H$2:$H$2576,Tabla3[[#This Row],[Columna1]])</f>
        <v>0</v>
      </c>
      <c r="C1972" s="11" t="s">
        <v>8617</v>
      </c>
      <c r="D1972" s="12">
        <v>0</v>
      </c>
      <c r="E1972">
        <f>COUNTIF($H$2:$H$2576,Tabla3[[#This Row],[Columna1]])</f>
        <v>0</v>
      </c>
      <c r="G1972" t="s">
        <v>3513</v>
      </c>
      <c r="H1972" t="s">
        <v>6826</v>
      </c>
    </row>
    <row r="1973" spans="1:8" hidden="1">
      <c r="A1973" s="11" t="s">
        <v>8618</v>
      </c>
      <c r="B1973">
        <f>COUNTIF($H$2:$H$2576,Tabla3[[#This Row],[Columna1]])</f>
        <v>0</v>
      </c>
      <c r="C1973" s="11" t="s">
        <v>8619</v>
      </c>
      <c r="D1973" s="12">
        <v>4505.9787135000006</v>
      </c>
      <c r="E1973">
        <f>COUNTIF($H$2:$H$2576,Tabla3[[#This Row],[Columna1]])</f>
        <v>0</v>
      </c>
      <c r="G1973" t="s">
        <v>3514</v>
      </c>
      <c r="H1973" t="s">
        <v>6827</v>
      </c>
    </row>
    <row r="1974" spans="1:8" hidden="1">
      <c r="A1974" s="11" t="s">
        <v>8620</v>
      </c>
      <c r="B1974">
        <f>COUNTIF($H$2:$H$2576,Tabla3[[#This Row],[Columna1]])</f>
        <v>0</v>
      </c>
      <c r="C1974" s="11" t="s">
        <v>8621</v>
      </c>
      <c r="D1974" s="12">
        <v>4644.7314704999999</v>
      </c>
      <c r="E1974">
        <f>COUNTIF($H$2:$H$2576,Tabla3[[#This Row],[Columna1]])</f>
        <v>0</v>
      </c>
      <c r="G1974" t="s">
        <v>3515</v>
      </c>
      <c r="H1974" t="s">
        <v>6828</v>
      </c>
    </row>
    <row r="1975" spans="1:8" hidden="1">
      <c r="A1975" s="11" t="s">
        <v>8622</v>
      </c>
      <c r="B1975">
        <f>COUNTIF($H$2:$H$2576,Tabla3[[#This Row],[Columna1]])</f>
        <v>0</v>
      </c>
      <c r="C1975" s="11" t="s">
        <v>8623</v>
      </c>
      <c r="D1975" s="12">
        <v>2397.9412462499999</v>
      </c>
      <c r="E1975">
        <f>COUNTIF($H$2:$H$2576,Tabla3[[#This Row],[Columna1]])</f>
        <v>0</v>
      </c>
      <c r="G1975" t="s">
        <v>3516</v>
      </c>
      <c r="H1975" t="s">
        <v>6829</v>
      </c>
    </row>
    <row r="1976" spans="1:8" hidden="1">
      <c r="A1976" s="11" t="s">
        <v>8624</v>
      </c>
      <c r="B1976">
        <f>COUNTIF($H$2:$H$2576,Tabla3[[#This Row],[Columna1]])</f>
        <v>0</v>
      </c>
      <c r="C1976" s="11" t="s">
        <v>8625</v>
      </c>
      <c r="D1976" s="12">
        <v>2908.2196935000002</v>
      </c>
      <c r="E1976">
        <f>COUNTIF($H$2:$H$2576,Tabla3[[#This Row],[Columna1]])</f>
        <v>0</v>
      </c>
      <c r="G1976" t="s">
        <v>3517</v>
      </c>
      <c r="H1976" t="s">
        <v>6830</v>
      </c>
    </row>
    <row r="1977" spans="1:8" hidden="1">
      <c r="A1977" s="11" t="s">
        <v>8626</v>
      </c>
      <c r="B1977">
        <f>COUNTIF($H$2:$H$2576,Tabla3[[#This Row],[Columna1]])</f>
        <v>0</v>
      </c>
      <c r="C1977" s="11" t="s">
        <v>8627</v>
      </c>
      <c r="D1977" s="12">
        <v>2453.1225097499996</v>
      </c>
      <c r="E1977">
        <f>COUNTIF($H$2:$H$2576,Tabla3[[#This Row],[Columna1]])</f>
        <v>0</v>
      </c>
      <c r="G1977" t="s">
        <v>3519</v>
      </c>
      <c r="H1977" t="s">
        <v>6831</v>
      </c>
    </row>
    <row r="1978" spans="1:8" hidden="1">
      <c r="A1978" s="11" t="s">
        <v>8628</v>
      </c>
      <c r="B1978">
        <f>COUNTIF($H$2:$H$2576,Tabla3[[#This Row],[Columna1]])</f>
        <v>0</v>
      </c>
      <c r="C1978" s="11" t="s">
        <v>8629</v>
      </c>
      <c r="D1978" s="12">
        <v>4951.2920489999997</v>
      </c>
      <c r="E1978">
        <f>COUNTIF($H$2:$H$2576,Tabla3[[#This Row],[Columna1]])</f>
        <v>0</v>
      </c>
      <c r="G1978" t="s">
        <v>3520</v>
      </c>
      <c r="H1978" t="s">
        <v>6832</v>
      </c>
    </row>
    <row r="1979" spans="1:8" hidden="1">
      <c r="A1979" s="11" t="s">
        <v>8630</v>
      </c>
      <c r="B1979">
        <f>COUNTIF($H$2:$H$2576,Tabla3[[#This Row],[Columna1]])</f>
        <v>0</v>
      </c>
      <c r="C1979" s="11" t="s">
        <v>8631</v>
      </c>
      <c r="D1979" s="12">
        <v>7537.0310729999992</v>
      </c>
      <c r="E1979">
        <f>COUNTIF($H$2:$H$2576,Tabla3[[#This Row],[Columna1]])</f>
        <v>0</v>
      </c>
      <c r="G1979" t="s">
        <v>3522</v>
      </c>
      <c r="H1979" t="s">
        <v>6833</v>
      </c>
    </row>
    <row r="1980" spans="1:8" hidden="1">
      <c r="A1980" s="11" t="s">
        <v>8632</v>
      </c>
      <c r="B1980">
        <f>COUNTIF($H$2:$H$2576,Tabla3[[#This Row],[Columna1]])</f>
        <v>0</v>
      </c>
      <c r="C1980" s="11" t="s">
        <v>8633</v>
      </c>
      <c r="D1980" s="12">
        <v>8918.916534</v>
      </c>
      <c r="E1980">
        <f>COUNTIF($H$2:$H$2576,Tabla3[[#This Row],[Columna1]])</f>
        <v>0</v>
      </c>
      <c r="G1980" t="s">
        <v>3523</v>
      </c>
      <c r="H1980" t="s">
        <v>6834</v>
      </c>
    </row>
    <row r="1981" spans="1:8" hidden="1">
      <c r="A1981" s="11" t="s">
        <v>8634</v>
      </c>
      <c r="B1981">
        <f>COUNTIF($H$2:$H$2576,Tabla3[[#This Row],[Columna1]])</f>
        <v>0</v>
      </c>
      <c r="C1981" s="11" t="s">
        <v>8635</v>
      </c>
      <c r="D1981" s="12">
        <v>2176.9197119999994</v>
      </c>
      <c r="E1981">
        <f>COUNTIF($H$2:$H$2576,Tabla3[[#This Row],[Columna1]])</f>
        <v>0</v>
      </c>
      <c r="G1981" t="s">
        <v>3528</v>
      </c>
      <c r="H1981" t="s">
        <v>6837</v>
      </c>
    </row>
    <row r="1982" spans="1:8" hidden="1">
      <c r="A1982" s="11" t="s">
        <v>8636</v>
      </c>
      <c r="B1982">
        <f>COUNTIF($H$2:$H$2576,Tabla3[[#This Row],[Columna1]])</f>
        <v>0</v>
      </c>
      <c r="C1982" s="11" t="s">
        <v>8637</v>
      </c>
      <c r="D1982" s="12">
        <v>2271.5957384999997</v>
      </c>
      <c r="E1982">
        <f>COUNTIF($H$2:$H$2576,Tabla3[[#This Row],[Columna1]])</f>
        <v>0</v>
      </c>
      <c r="G1982" t="s">
        <v>3530</v>
      </c>
      <c r="H1982" t="s">
        <v>6838</v>
      </c>
    </row>
    <row r="1983" spans="1:8" hidden="1">
      <c r="A1983" s="11" t="s">
        <v>8638</v>
      </c>
      <c r="B1983">
        <f>COUNTIF($H$2:$H$2576,Tabla3[[#This Row],[Columna1]])</f>
        <v>0</v>
      </c>
      <c r="C1983" s="11" t="s">
        <v>8639</v>
      </c>
      <c r="D1983" s="12">
        <v>3787.0859812499998</v>
      </c>
      <c r="E1983">
        <f>COUNTIF($H$2:$H$2576,Tabla3[[#This Row],[Columna1]])</f>
        <v>0</v>
      </c>
      <c r="G1983" t="s">
        <v>3531</v>
      </c>
      <c r="H1983" t="s">
        <v>6839</v>
      </c>
    </row>
    <row r="1984" spans="1:8" hidden="1">
      <c r="A1984" s="11"/>
      <c r="B1984">
        <f>COUNTIF($H$2:$H$2576,Tabla3[[#This Row],[Columna1]])</f>
        <v>0</v>
      </c>
      <c r="C1984" s="11"/>
      <c r="D1984" s="12">
        <v>0</v>
      </c>
      <c r="E1984">
        <f>COUNTIF($H$2:$H$2576,Tabla3[[#This Row],[Columna1]])</f>
        <v>0</v>
      </c>
      <c r="G1984" t="s">
        <v>3532</v>
      </c>
      <c r="H1984" t="s">
        <v>6840</v>
      </c>
    </row>
    <row r="1985" spans="1:8" hidden="1">
      <c r="A1985" s="11"/>
      <c r="B1985">
        <f>COUNTIF($H$2:$H$2576,Tabla3[[#This Row],[Columna1]])</f>
        <v>0</v>
      </c>
      <c r="C1985" s="11" t="s">
        <v>8640</v>
      </c>
      <c r="D1985" s="12">
        <v>0</v>
      </c>
      <c r="E1985">
        <f>COUNTIF($H$2:$H$2576,Tabla3[[#This Row],[Columna1]])</f>
        <v>0</v>
      </c>
      <c r="G1985" t="s">
        <v>3533</v>
      </c>
      <c r="H1985" t="s">
        <v>6841</v>
      </c>
    </row>
    <row r="1986" spans="1:8" hidden="1">
      <c r="A1986" s="11" t="s">
        <v>8641</v>
      </c>
      <c r="B1986">
        <f>COUNTIF($H$2:$H$2576,Tabla3[[#This Row],[Columna1]])</f>
        <v>0</v>
      </c>
      <c r="C1986" s="11" t="s">
        <v>8642</v>
      </c>
      <c r="D1986" s="12">
        <v>3935.9999249999996</v>
      </c>
      <c r="E1986">
        <f>COUNTIF($H$2:$H$2576,Tabla3[[#This Row],[Columna1]])</f>
        <v>0</v>
      </c>
      <c r="G1986" t="s">
        <v>3535</v>
      </c>
      <c r="H1986" t="s">
        <v>6842</v>
      </c>
    </row>
    <row r="1987" spans="1:8" hidden="1">
      <c r="A1987" s="11" t="s">
        <v>8643</v>
      </c>
      <c r="B1987">
        <f>COUNTIF($H$2:$H$2576,Tabla3[[#This Row],[Columna1]])</f>
        <v>0</v>
      </c>
      <c r="C1987" s="11" t="s">
        <v>8644</v>
      </c>
      <c r="D1987" s="12">
        <v>3935.9999249999996</v>
      </c>
      <c r="E1987">
        <f>COUNTIF($H$2:$H$2576,Tabla3[[#This Row],[Columna1]])</f>
        <v>0</v>
      </c>
      <c r="G1987" t="s">
        <v>3536</v>
      </c>
      <c r="H1987" t="s">
        <v>6843</v>
      </c>
    </row>
    <row r="1988" spans="1:8" hidden="1">
      <c r="A1988" s="11" t="s">
        <v>8645</v>
      </c>
      <c r="B1988">
        <f>COUNTIF($H$2:$H$2576,Tabla3[[#This Row],[Columna1]])</f>
        <v>0</v>
      </c>
      <c r="C1988" s="11" t="s">
        <v>8646</v>
      </c>
      <c r="D1988" s="12">
        <v>4281.3365265000002</v>
      </c>
      <c r="E1988">
        <f>COUNTIF($H$2:$H$2576,Tabla3[[#This Row],[Columna1]])</f>
        <v>0</v>
      </c>
      <c r="G1988" t="s">
        <v>3538</v>
      </c>
      <c r="H1988" t="s">
        <v>6844</v>
      </c>
    </row>
    <row r="1989" spans="1:8" hidden="1">
      <c r="A1989" s="11" t="s">
        <v>8647</v>
      </c>
      <c r="B1989">
        <f>COUNTIF($H$2:$H$2576,Tabla3[[#This Row],[Columna1]])</f>
        <v>0</v>
      </c>
      <c r="C1989" s="11" t="s">
        <v>8648</v>
      </c>
      <c r="D1989" s="12">
        <v>4281.3365265000002</v>
      </c>
      <c r="E1989">
        <f>COUNTIF($H$2:$H$2576,Tabla3[[#This Row],[Columna1]])</f>
        <v>0</v>
      </c>
      <c r="G1989" t="s">
        <v>3539</v>
      </c>
      <c r="H1989" t="s">
        <v>6845</v>
      </c>
    </row>
    <row r="1990" spans="1:8" hidden="1">
      <c r="A1990" s="11"/>
      <c r="B1990">
        <f>COUNTIF($H$2:$H$2576,Tabla3[[#This Row],[Columna1]])</f>
        <v>0</v>
      </c>
      <c r="C1990" s="11"/>
      <c r="D1990" s="12">
        <v>0</v>
      </c>
      <c r="E1990">
        <f>COUNTIF($H$2:$H$2576,Tabla3[[#This Row],[Columna1]])</f>
        <v>0</v>
      </c>
      <c r="G1990" t="s">
        <v>3543</v>
      </c>
      <c r="H1990" t="s">
        <v>6848</v>
      </c>
    </row>
    <row r="1991" spans="1:8" hidden="1">
      <c r="A1991" s="11"/>
      <c r="B1991">
        <f>COUNTIF($H$2:$H$2576,Tabla3[[#This Row],[Columna1]])</f>
        <v>0</v>
      </c>
      <c r="C1991" s="11" t="s">
        <v>8649</v>
      </c>
      <c r="D1991" s="12">
        <v>0</v>
      </c>
      <c r="E1991">
        <f>COUNTIF($H$2:$H$2576,Tabla3[[#This Row],[Columna1]])</f>
        <v>0</v>
      </c>
      <c r="G1991" t="s">
        <v>3544</v>
      </c>
      <c r="H1991" t="s">
        <v>6849</v>
      </c>
    </row>
    <row r="1992" spans="1:8" hidden="1">
      <c r="A1992" s="11" t="s">
        <v>8650</v>
      </c>
      <c r="B1992">
        <f>COUNTIF($H$2:$H$2576,Tabla3[[#This Row],[Columna1]])</f>
        <v>0</v>
      </c>
      <c r="C1992" s="11" t="s">
        <v>8651</v>
      </c>
      <c r="D1992" s="12">
        <v>10249.87028175</v>
      </c>
      <c r="E1992">
        <f>COUNTIF($H$2:$H$2576,Tabla3[[#This Row],[Columna1]])</f>
        <v>0</v>
      </c>
      <c r="G1992" t="s">
        <v>10959</v>
      </c>
      <c r="H1992" t="s">
        <v>10963</v>
      </c>
    </row>
    <row r="1993" spans="1:8" hidden="1">
      <c r="A1993" s="11" t="s">
        <v>8652</v>
      </c>
      <c r="B1993">
        <f>COUNTIF($H$2:$H$2576,Tabla3[[#This Row],[Columna1]])</f>
        <v>0</v>
      </c>
      <c r="C1993" s="11" t="s">
        <v>8653</v>
      </c>
      <c r="D1993" s="12">
        <v>11897.060645249998</v>
      </c>
      <c r="E1993">
        <f>COUNTIF($H$2:$H$2576,Tabla3[[#This Row],[Columna1]])</f>
        <v>0</v>
      </c>
      <c r="G1993" t="s">
        <v>3549</v>
      </c>
      <c r="H1993" t="s">
        <v>6852</v>
      </c>
    </row>
    <row r="1994" spans="1:8" hidden="1">
      <c r="A1994" s="11" t="s">
        <v>8654</v>
      </c>
      <c r="B1994">
        <f>COUNTIF($H$2:$H$2576,Tabla3[[#This Row],[Columna1]])</f>
        <v>0</v>
      </c>
      <c r="C1994" s="11" t="s">
        <v>8655</v>
      </c>
      <c r="D1994" s="12">
        <v>12184.565629499999</v>
      </c>
      <c r="E1994">
        <f>COUNTIF($H$2:$H$2576,Tabla3[[#This Row],[Columna1]])</f>
        <v>0</v>
      </c>
      <c r="G1994" t="s">
        <v>3550</v>
      </c>
      <c r="H1994" t="s">
        <v>6853</v>
      </c>
    </row>
    <row r="1995" spans="1:8" hidden="1">
      <c r="A1995" s="11" t="s">
        <v>8656</v>
      </c>
      <c r="B1995">
        <f>COUNTIF($H$2:$H$2576,Tabla3[[#This Row],[Columna1]])</f>
        <v>0</v>
      </c>
      <c r="C1995" s="11" t="s">
        <v>8657</v>
      </c>
      <c r="D1995" s="12">
        <v>12121.0649505</v>
      </c>
      <c r="E1995">
        <f>COUNTIF($H$2:$H$2576,Tabla3[[#This Row],[Columna1]])</f>
        <v>0</v>
      </c>
      <c r="G1995" t="s">
        <v>3551</v>
      </c>
      <c r="H1995" t="s">
        <v>6854</v>
      </c>
    </row>
    <row r="1996" spans="1:8" hidden="1">
      <c r="A1996" s="11" t="s">
        <v>8658</v>
      </c>
      <c r="B1996">
        <f>COUNTIF($H$2:$H$2576,Tabla3[[#This Row],[Columna1]])</f>
        <v>0</v>
      </c>
      <c r="C1996" s="11" t="s">
        <v>8659</v>
      </c>
      <c r="D1996" s="12">
        <v>4676.5896209999992</v>
      </c>
      <c r="E1996">
        <f>COUNTIF($H$2:$H$2576,Tabla3[[#This Row],[Columna1]])</f>
        <v>0</v>
      </c>
      <c r="G1996" t="s">
        <v>3552</v>
      </c>
      <c r="H1996" t="s">
        <v>6855</v>
      </c>
    </row>
    <row r="1997" spans="1:8" hidden="1">
      <c r="A1997" s="11" t="s">
        <v>8660</v>
      </c>
      <c r="B1997">
        <f>COUNTIF($H$2:$H$2576,Tabla3[[#This Row],[Columna1]])</f>
        <v>0</v>
      </c>
      <c r="C1997" s="11" t="s">
        <v>8661</v>
      </c>
      <c r="D1997" s="12">
        <v>4676.5896209999992</v>
      </c>
      <c r="E1997">
        <f>COUNTIF($H$2:$H$2576,Tabla3[[#This Row],[Columna1]])</f>
        <v>0</v>
      </c>
      <c r="G1997" t="s">
        <v>3587</v>
      </c>
      <c r="H1997" t="s">
        <v>6881</v>
      </c>
    </row>
    <row r="1998" spans="1:8" hidden="1">
      <c r="A1998" s="11" t="s">
        <v>8662</v>
      </c>
      <c r="B1998">
        <f>COUNTIF($H$2:$H$2576,Tabla3[[#This Row],[Columna1]])</f>
        <v>0</v>
      </c>
      <c r="C1998" s="11" t="s">
        <v>8663</v>
      </c>
      <c r="D1998" s="12">
        <v>8046.4829692499989</v>
      </c>
      <c r="E1998">
        <f>COUNTIF($H$2:$H$2576,Tabla3[[#This Row],[Columna1]])</f>
        <v>0</v>
      </c>
      <c r="G1998" t="s">
        <v>3588</v>
      </c>
      <c r="H1998" t="s">
        <v>6882</v>
      </c>
    </row>
    <row r="1999" spans="1:8" hidden="1">
      <c r="A1999" s="11" t="s">
        <v>8664</v>
      </c>
      <c r="B1999">
        <f>COUNTIF($H$2:$H$2576,Tabla3[[#This Row],[Columna1]])</f>
        <v>0</v>
      </c>
      <c r="C1999" s="11" t="s">
        <v>8665</v>
      </c>
      <c r="D1999" s="12">
        <v>8046.4829692499989</v>
      </c>
      <c r="E1999">
        <f>COUNTIF($H$2:$H$2576,Tabla3[[#This Row],[Columna1]])</f>
        <v>0</v>
      </c>
      <c r="G1999" t="s">
        <v>3589</v>
      </c>
      <c r="H1999" t="s">
        <v>6883</v>
      </c>
    </row>
    <row r="2000" spans="1:8" hidden="1">
      <c r="A2000" s="11" t="s">
        <v>8666</v>
      </c>
      <c r="B2000">
        <f>COUNTIF($H$2:$H$2576,Tabla3[[#This Row],[Columna1]])</f>
        <v>0</v>
      </c>
      <c r="C2000" s="11" t="s">
        <v>8667</v>
      </c>
      <c r="D2000" s="12">
        <v>9328.8768457499991</v>
      </c>
      <c r="E2000">
        <f>COUNTIF($H$2:$H$2576,Tabla3[[#This Row],[Columna1]])</f>
        <v>0</v>
      </c>
      <c r="G2000" t="s">
        <v>3620</v>
      </c>
      <c r="H2000" t="s">
        <v>6909</v>
      </c>
    </row>
    <row r="2001" spans="1:8" hidden="1">
      <c r="A2001" s="11" t="s">
        <v>8668</v>
      </c>
      <c r="B2001">
        <f>COUNTIF($H$2:$H$2576,Tabla3[[#This Row],[Columna1]])</f>
        <v>0</v>
      </c>
      <c r="C2001" s="11" t="s">
        <v>8669</v>
      </c>
      <c r="D2001" s="12">
        <v>11044.02407625</v>
      </c>
      <c r="E2001">
        <f>COUNTIF($H$2:$H$2576,Tabla3[[#This Row],[Columna1]])</f>
        <v>0</v>
      </c>
      <c r="G2001" t="s">
        <v>3621</v>
      </c>
      <c r="H2001" t="s">
        <v>6910</v>
      </c>
    </row>
    <row r="2002" spans="1:8" hidden="1">
      <c r="A2002" s="11" t="s">
        <v>8670</v>
      </c>
      <c r="B2002">
        <f>COUNTIF($H$2:$H$2576,Tabla3[[#This Row],[Columna1]])</f>
        <v>0</v>
      </c>
      <c r="C2002" s="11" t="s">
        <v>8671</v>
      </c>
      <c r="D2002" s="12">
        <v>8465.2388617500001</v>
      </c>
      <c r="E2002">
        <f>COUNTIF($H$2:$H$2576,Tabla3[[#This Row],[Columna1]])</f>
        <v>0</v>
      </c>
      <c r="G2002" t="s">
        <v>3622</v>
      </c>
      <c r="H2002" t="s">
        <v>6911</v>
      </c>
    </row>
    <row r="2003" spans="1:8" hidden="1">
      <c r="A2003" s="11" t="s">
        <v>8672</v>
      </c>
      <c r="B2003">
        <f>COUNTIF($H$2:$H$2576,Tabla3[[#This Row],[Columna1]])</f>
        <v>0</v>
      </c>
      <c r="C2003" s="11" t="s">
        <v>8673</v>
      </c>
      <c r="D2003" s="12">
        <v>8147.1245377499999</v>
      </c>
      <c r="E2003">
        <f>COUNTIF($H$2:$H$2576,Tabla3[[#This Row],[Columna1]])</f>
        <v>0</v>
      </c>
      <c r="G2003" t="s">
        <v>3624</v>
      </c>
      <c r="H2003" t="s">
        <v>6912</v>
      </c>
    </row>
    <row r="2004" spans="1:8" hidden="1">
      <c r="A2004" s="11" t="s">
        <v>8674</v>
      </c>
      <c r="B2004">
        <f>COUNTIF($H$2:$H$2576,Tabla3[[#This Row],[Columna1]])</f>
        <v>0</v>
      </c>
      <c r="C2004" s="11" t="s">
        <v>8675</v>
      </c>
      <c r="D2004" s="12">
        <v>7612.3550249999989</v>
      </c>
      <c r="E2004">
        <f>COUNTIF($H$2:$H$2576,Tabla3[[#This Row],[Columna1]])</f>
        <v>0</v>
      </c>
      <c r="G2004" t="s">
        <v>3625</v>
      </c>
      <c r="H2004" t="s">
        <v>6913</v>
      </c>
    </row>
    <row r="2005" spans="1:8" hidden="1">
      <c r="A2005" s="11" t="s">
        <v>8676</v>
      </c>
      <c r="B2005">
        <f>COUNTIF($H$2:$H$2576,Tabla3[[#This Row],[Columna1]])</f>
        <v>0</v>
      </c>
      <c r="C2005" s="11" t="s">
        <v>8677</v>
      </c>
      <c r="D2005" s="12">
        <v>11269.088523</v>
      </c>
      <c r="E2005">
        <f>COUNTIF($H$2:$H$2576,Tabla3[[#This Row],[Columna1]])</f>
        <v>0</v>
      </c>
      <c r="G2005" t="s">
        <v>3638</v>
      </c>
      <c r="H2005" t="s">
        <v>6922</v>
      </c>
    </row>
    <row r="2006" spans="1:8" hidden="1">
      <c r="A2006" s="11" t="s">
        <v>8678</v>
      </c>
      <c r="B2006">
        <f>COUNTIF($H$2:$H$2576,Tabla3[[#This Row],[Columna1]])</f>
        <v>0</v>
      </c>
      <c r="C2006" s="11" t="s">
        <v>8679</v>
      </c>
      <c r="D2006" s="12">
        <v>7612.3550249999989</v>
      </c>
      <c r="E2006">
        <f>COUNTIF($H$2:$H$2576,Tabla3[[#This Row],[Columna1]])</f>
        <v>0</v>
      </c>
      <c r="G2006" t="s">
        <v>3639</v>
      </c>
      <c r="H2006" t="s">
        <v>6923</v>
      </c>
    </row>
    <row r="2007" spans="1:8" hidden="1">
      <c r="A2007" s="11"/>
      <c r="B2007">
        <f>COUNTIF($H$2:$H$2576,Tabla3[[#This Row],[Columna1]])</f>
        <v>0</v>
      </c>
      <c r="C2007" s="11"/>
      <c r="D2007" s="12">
        <v>0</v>
      </c>
      <c r="E2007">
        <f>COUNTIF($H$2:$H$2576,Tabla3[[#This Row],[Columna1]])</f>
        <v>0</v>
      </c>
      <c r="G2007" t="s">
        <v>3640</v>
      </c>
      <c r="H2007" t="s">
        <v>6924</v>
      </c>
    </row>
    <row r="2008" spans="1:8" hidden="1">
      <c r="A2008" s="11"/>
      <c r="B2008">
        <f>COUNTIF($H$2:$H$2576,Tabla3[[#This Row],[Columna1]])</f>
        <v>0</v>
      </c>
      <c r="C2008" s="11" t="s">
        <v>8680</v>
      </c>
      <c r="D2008" s="12">
        <v>0</v>
      </c>
      <c r="E2008">
        <f>COUNTIF($H$2:$H$2576,Tabla3[[#This Row],[Columna1]])</f>
        <v>0</v>
      </c>
      <c r="G2008" t="s">
        <v>3650</v>
      </c>
      <c r="H2008" t="s">
        <v>6932</v>
      </c>
    </row>
    <row r="2009" spans="1:8" hidden="1">
      <c r="A2009" s="11" t="s">
        <v>8681</v>
      </c>
      <c r="B2009">
        <f>COUNTIF($H$2:$H$2576,Tabla3[[#This Row],[Columna1]])</f>
        <v>0</v>
      </c>
      <c r="C2009" s="11" t="s">
        <v>8682</v>
      </c>
      <c r="D2009" s="12">
        <v>1561.9388152499998</v>
      </c>
      <c r="E2009">
        <f>COUNTIF($H$2:$H$2576,Tabla3[[#This Row],[Columna1]])</f>
        <v>0</v>
      </c>
      <c r="G2009" t="s">
        <v>3657</v>
      </c>
      <c r="H2009" t="s">
        <v>6937</v>
      </c>
    </row>
    <row r="2010" spans="1:8" hidden="1">
      <c r="A2010" s="11"/>
      <c r="B2010">
        <f>COUNTIF($H$2:$H$2576,Tabla3[[#This Row],[Columna1]])</f>
        <v>0</v>
      </c>
      <c r="C2010" s="11"/>
      <c r="D2010" s="12">
        <v>0</v>
      </c>
      <c r="E2010">
        <f>COUNTIF($H$2:$H$2576,Tabla3[[#This Row],[Columna1]])</f>
        <v>0</v>
      </c>
      <c r="G2010" t="s">
        <v>3658</v>
      </c>
      <c r="H2010" t="s">
        <v>6938</v>
      </c>
    </row>
    <row r="2011" spans="1:8" hidden="1">
      <c r="A2011" s="11"/>
      <c r="B2011">
        <f>COUNTIF($H$2:$H$2576,Tabla3[[#This Row],[Columna1]])</f>
        <v>0</v>
      </c>
      <c r="C2011" s="11" t="s">
        <v>8683</v>
      </c>
      <c r="D2011" s="12">
        <v>0</v>
      </c>
      <c r="E2011">
        <f>COUNTIF($H$2:$H$2576,Tabla3[[#This Row],[Columna1]])</f>
        <v>0</v>
      </c>
      <c r="G2011" t="s">
        <v>3659</v>
      </c>
      <c r="H2011" t="s">
        <v>6939</v>
      </c>
    </row>
    <row r="2012" spans="1:8" hidden="1">
      <c r="A2012" s="11" t="s">
        <v>8684</v>
      </c>
      <c r="B2012">
        <f>COUNTIF($H$2:$H$2576,Tabla3[[#This Row],[Columna1]])</f>
        <v>0</v>
      </c>
      <c r="C2012" s="11" t="s">
        <v>8685</v>
      </c>
      <c r="D2012" s="12">
        <v>2342.8228724999994</v>
      </c>
      <c r="E2012">
        <f>COUNTIF($H$2:$H$2576,Tabla3[[#This Row],[Columna1]])</f>
        <v>0</v>
      </c>
      <c r="G2012" t="s">
        <v>3660</v>
      </c>
      <c r="H2012" t="s">
        <v>6940</v>
      </c>
    </row>
    <row r="2013" spans="1:8" hidden="1">
      <c r="A2013" s="11" t="s">
        <v>8686</v>
      </c>
      <c r="B2013">
        <f>COUNTIF($H$2:$H$2576,Tabla3[[#This Row],[Columna1]])</f>
        <v>0</v>
      </c>
      <c r="C2013" s="11" t="s">
        <v>8687</v>
      </c>
      <c r="D2013" s="12">
        <v>2619.4299614999995</v>
      </c>
      <c r="E2013">
        <f>COUNTIF($H$2:$H$2576,Tabla3[[#This Row],[Columna1]])</f>
        <v>0</v>
      </c>
      <c r="G2013" t="s">
        <v>3662</v>
      </c>
      <c r="H2013" t="s">
        <v>6941</v>
      </c>
    </row>
    <row r="2014" spans="1:8" hidden="1">
      <c r="A2014" s="11" t="s">
        <v>8689</v>
      </c>
      <c r="B2014">
        <f>COUNTIF($H$2:$H$2576,Tabla3[[#This Row],[Columna1]])</f>
        <v>0</v>
      </c>
      <c r="C2014" s="11" t="s">
        <v>8690</v>
      </c>
      <c r="D2014" s="12">
        <v>5270.8528372500004</v>
      </c>
      <c r="E2014">
        <f>COUNTIF($H$2:$H$2576,Tabla3[[#This Row],[Columna1]])</f>
        <v>0</v>
      </c>
      <c r="G2014" t="s">
        <v>3663</v>
      </c>
      <c r="H2014" t="s">
        <v>6942</v>
      </c>
    </row>
    <row r="2015" spans="1:8" hidden="1">
      <c r="A2015" s="11" t="s">
        <v>8691</v>
      </c>
      <c r="B2015">
        <f>COUNTIF($H$2:$H$2576,Tabla3[[#This Row],[Columna1]])</f>
        <v>0</v>
      </c>
      <c r="C2015" s="11" t="s">
        <v>8692</v>
      </c>
      <c r="D2015" s="12">
        <v>5421.2581664999998</v>
      </c>
      <c r="E2015">
        <f>COUNTIF($H$2:$H$2576,Tabla3[[#This Row],[Columna1]])</f>
        <v>0</v>
      </c>
      <c r="G2015" t="s">
        <v>3664</v>
      </c>
      <c r="H2015" t="s">
        <v>6943</v>
      </c>
    </row>
    <row r="2016" spans="1:8" hidden="1">
      <c r="A2016" s="11" t="s">
        <v>8688</v>
      </c>
      <c r="B2016">
        <f>COUNTIF($H$2:$H$2576,Tabla3[[#This Row],[Columna1]])</f>
        <v>0</v>
      </c>
      <c r="C2016" s="11" t="s">
        <v>11723</v>
      </c>
      <c r="D2016" s="12">
        <v>17451.079074000001</v>
      </c>
      <c r="E2016">
        <f>COUNTIF($H$2:$H$2576,Tabla3[[#This Row],[Columna1]])</f>
        <v>0</v>
      </c>
      <c r="G2016" t="s">
        <v>3665</v>
      </c>
      <c r="H2016" t="s">
        <v>6944</v>
      </c>
    </row>
    <row r="2017" spans="1:8" hidden="1">
      <c r="A2017" s="11" t="s">
        <v>8693</v>
      </c>
      <c r="B2017">
        <f>COUNTIF($H$2:$H$2576,Tabla3[[#This Row],[Columna1]])</f>
        <v>0</v>
      </c>
      <c r="C2017" s="11" t="s">
        <v>8694</v>
      </c>
      <c r="D2017" s="12">
        <v>5768.7330194999986</v>
      </c>
      <c r="E2017">
        <f>COUNTIF($H$2:$H$2576,Tabla3[[#This Row],[Columna1]])</f>
        <v>0</v>
      </c>
      <c r="G2017" t="s">
        <v>3666</v>
      </c>
      <c r="H2017" t="s">
        <v>6945</v>
      </c>
    </row>
    <row r="2018" spans="1:8" hidden="1">
      <c r="A2018" s="11" t="s">
        <v>8695</v>
      </c>
      <c r="B2018">
        <f>COUNTIF($H$2:$H$2576,Tabla3[[#This Row],[Columna1]])</f>
        <v>0</v>
      </c>
      <c r="C2018" s="11" t="s">
        <v>8696</v>
      </c>
      <c r="D2018" s="12">
        <v>6384.190081499999</v>
      </c>
      <c r="E2018">
        <f>COUNTIF($H$2:$H$2576,Tabla3[[#This Row],[Columna1]])</f>
        <v>0</v>
      </c>
      <c r="G2018" t="s">
        <v>3667</v>
      </c>
      <c r="H2018" t="s">
        <v>6946</v>
      </c>
    </row>
    <row r="2019" spans="1:8" hidden="1">
      <c r="A2019" s="11" t="s">
        <v>8697</v>
      </c>
      <c r="B2019">
        <f>COUNTIF($H$2:$H$2576,Tabla3[[#This Row],[Columna1]])</f>
        <v>0</v>
      </c>
      <c r="C2019" s="11" t="s">
        <v>8698</v>
      </c>
      <c r="D2019" s="12">
        <v>9205.9543372500011</v>
      </c>
      <c r="E2019">
        <f>COUNTIF($H$2:$H$2576,Tabla3[[#This Row],[Columna1]])</f>
        <v>0</v>
      </c>
      <c r="G2019" t="s">
        <v>3668</v>
      </c>
      <c r="H2019" t="s">
        <v>6947</v>
      </c>
    </row>
    <row r="2020" spans="1:8" hidden="1">
      <c r="A2020" s="11" t="s">
        <v>10930</v>
      </c>
      <c r="B2020">
        <f>COUNTIF($H$2:$H$2576,Tabla3[[#This Row],[Columna1]])</f>
        <v>0</v>
      </c>
      <c r="C2020" s="11" t="s">
        <v>11724</v>
      </c>
      <c r="D2020" s="12">
        <v>19944.073685249998</v>
      </c>
      <c r="E2020">
        <f>COUNTIF($H$2:$H$2576,Tabla3[[#This Row],[Columna1]])</f>
        <v>0</v>
      </c>
      <c r="G2020" t="s">
        <v>3669</v>
      </c>
      <c r="H2020" t="s">
        <v>6948</v>
      </c>
    </row>
    <row r="2021" spans="1:8" hidden="1">
      <c r="A2021" s="11" t="s">
        <v>8699</v>
      </c>
      <c r="B2021">
        <f>COUNTIF($H$2:$H$2576,Tabla3[[#This Row],[Columna1]])</f>
        <v>0</v>
      </c>
      <c r="C2021" s="11" t="s">
        <v>8700</v>
      </c>
      <c r="D2021" s="12">
        <v>10861.6168485</v>
      </c>
      <c r="E2021">
        <f>COUNTIF($H$2:$H$2576,Tabla3[[#This Row],[Columna1]])</f>
        <v>0</v>
      </c>
      <c r="G2021" t="s">
        <v>3670</v>
      </c>
      <c r="H2021" t="s">
        <v>6949</v>
      </c>
    </row>
    <row r="2022" spans="1:8" hidden="1">
      <c r="A2022" s="11" t="s">
        <v>8701</v>
      </c>
      <c r="B2022">
        <f>COUNTIF($H$2:$H$2576,Tabla3[[#This Row],[Columna1]])</f>
        <v>0</v>
      </c>
      <c r="C2022" s="11" t="s">
        <v>8702</v>
      </c>
      <c r="D2022" s="12">
        <v>7619.3627399999987</v>
      </c>
      <c r="E2022">
        <f>COUNTIF($H$2:$H$2576,Tabla3[[#This Row],[Columna1]])</f>
        <v>0</v>
      </c>
      <c r="G2022" t="s">
        <v>3671</v>
      </c>
      <c r="H2022" t="s">
        <v>6950</v>
      </c>
    </row>
    <row r="2023" spans="1:8" hidden="1">
      <c r="A2023" s="11" t="s">
        <v>8703</v>
      </c>
      <c r="B2023">
        <f>COUNTIF($H$2:$H$2576,Tabla3[[#This Row],[Columna1]])</f>
        <v>0</v>
      </c>
      <c r="C2023" s="11" t="s">
        <v>8704</v>
      </c>
      <c r="D2023" s="12">
        <v>5364.8011394999994</v>
      </c>
      <c r="E2023">
        <f>COUNTIF($H$2:$H$2576,Tabla3[[#This Row],[Columna1]])</f>
        <v>0</v>
      </c>
      <c r="G2023" t="s">
        <v>3672</v>
      </c>
      <c r="H2023" t="s">
        <v>6951</v>
      </c>
    </row>
    <row r="2024" spans="1:8" hidden="1">
      <c r="A2024" s="11"/>
      <c r="B2024">
        <f>COUNTIF($H$2:$H$2576,Tabla3[[#This Row],[Columna1]])</f>
        <v>0</v>
      </c>
      <c r="C2024" s="11"/>
      <c r="D2024" s="12">
        <v>0</v>
      </c>
      <c r="E2024">
        <f>COUNTIF($H$2:$H$2576,Tabla3[[#This Row],[Columna1]])</f>
        <v>0</v>
      </c>
      <c r="G2024" t="s">
        <v>3673</v>
      </c>
      <c r="H2024" t="s">
        <v>6952</v>
      </c>
    </row>
    <row r="2025" spans="1:8" hidden="1">
      <c r="A2025" s="11"/>
      <c r="B2025">
        <f>COUNTIF($H$2:$H$2576,Tabla3[[#This Row],[Columna1]])</f>
        <v>0</v>
      </c>
      <c r="C2025" s="11" t="s">
        <v>8705</v>
      </c>
      <c r="D2025" s="12">
        <v>0</v>
      </c>
      <c r="E2025">
        <f>COUNTIF($H$2:$H$2576,Tabla3[[#This Row],[Columna1]])</f>
        <v>0</v>
      </c>
      <c r="G2025" t="s">
        <v>3674</v>
      </c>
      <c r="H2025" t="s">
        <v>6953</v>
      </c>
    </row>
    <row r="2026" spans="1:8">
      <c r="A2026" s="11" t="s">
        <v>4378</v>
      </c>
      <c r="B2026">
        <f>COUNTIF($H$2:$H$2576,Tabla3[[#This Row],[Columna1]])</f>
        <v>1</v>
      </c>
      <c r="C2026" s="11" t="s">
        <v>780</v>
      </c>
      <c r="D2026" s="12">
        <v>1110.0939299999998</v>
      </c>
      <c r="E2026">
        <f>COUNTIF($H$2:$H$2576,Tabla3[[#This Row],[Columna1]])</f>
        <v>1</v>
      </c>
      <c r="G2026" t="s">
        <v>3675</v>
      </c>
      <c r="H2026" t="s">
        <v>6954</v>
      </c>
    </row>
    <row r="2027" spans="1:8" hidden="1">
      <c r="A2027" s="11" t="s">
        <v>4379</v>
      </c>
      <c r="B2027">
        <f>COUNTIF($H$2:$H$2576,Tabla3[[#This Row],[Columna1]])</f>
        <v>0</v>
      </c>
      <c r="C2027" s="11" t="s">
        <v>781</v>
      </c>
      <c r="D2027" s="12">
        <v>1006.775055</v>
      </c>
      <c r="E2027">
        <f>COUNTIF($H$2:$H$2576,Tabla3[[#This Row],[Columna1]])</f>
        <v>0</v>
      </c>
      <c r="G2027" t="s">
        <v>3676</v>
      </c>
      <c r="H2027" t="s">
        <v>6955</v>
      </c>
    </row>
    <row r="2028" spans="1:8" hidden="1">
      <c r="A2028" s="11"/>
      <c r="B2028">
        <f>COUNTIF($H$2:$H$2576,Tabla3[[#This Row],[Columna1]])</f>
        <v>0</v>
      </c>
      <c r="C2028" s="11"/>
      <c r="D2028" s="12">
        <v>0</v>
      </c>
      <c r="E2028">
        <f>COUNTIF($H$2:$H$2576,Tabla3[[#This Row],[Columna1]])</f>
        <v>0</v>
      </c>
    </row>
    <row r="2029" spans="1:8" hidden="1">
      <c r="A2029" s="11"/>
      <c r="B2029">
        <f>COUNTIF($H$2:$H$2576,Tabla3[[#This Row],[Columna1]])</f>
        <v>0</v>
      </c>
      <c r="C2029" s="11" t="s">
        <v>8706</v>
      </c>
      <c r="D2029" s="12">
        <v>0</v>
      </c>
      <c r="E2029">
        <f>COUNTIF($H$2:$H$2576,Tabla3[[#This Row],[Columna1]])</f>
        <v>0</v>
      </c>
    </row>
    <row r="2030" spans="1:8" hidden="1">
      <c r="A2030" s="11" t="s">
        <v>4380</v>
      </c>
      <c r="B2030">
        <f>COUNTIF($H$2:$H$2576,Tabla3[[#This Row],[Columna1]])</f>
        <v>0</v>
      </c>
      <c r="C2030" s="11" t="s">
        <v>782</v>
      </c>
      <c r="D2030" s="12">
        <v>829.50681824999992</v>
      </c>
      <c r="E2030">
        <f>COUNTIF($H$2:$H$2576,Tabla3[[#This Row],[Columna1]])</f>
        <v>0</v>
      </c>
    </row>
    <row r="2031" spans="1:8" hidden="1">
      <c r="A2031" s="11" t="s">
        <v>4381</v>
      </c>
      <c r="B2031">
        <f>COUNTIF($H$2:$H$2576,Tabla3[[#This Row],[Columna1]])</f>
        <v>0</v>
      </c>
      <c r="C2031" s="11" t="s">
        <v>783</v>
      </c>
      <c r="D2031" s="12">
        <v>1446.1048799999996</v>
      </c>
      <c r="E2031">
        <f>COUNTIF($H$2:$H$2576,Tabla3[[#This Row],[Columna1]])</f>
        <v>0</v>
      </c>
    </row>
    <row r="2032" spans="1:8" hidden="1">
      <c r="A2032" s="11"/>
      <c r="B2032">
        <f>COUNTIF($H$2:$H$2576,Tabla3[[#This Row],[Columna1]])</f>
        <v>0</v>
      </c>
      <c r="C2032" s="11"/>
      <c r="D2032" s="12">
        <v>0</v>
      </c>
      <c r="E2032">
        <f>COUNTIF($H$2:$H$2576,Tabla3[[#This Row],[Columna1]])</f>
        <v>0</v>
      </c>
    </row>
    <row r="2033" spans="1:5" hidden="1">
      <c r="A2033" s="11"/>
      <c r="B2033">
        <f>COUNTIF($H$2:$H$2576,Tabla3[[#This Row],[Columna1]])</f>
        <v>0</v>
      </c>
      <c r="C2033" s="11" t="s">
        <v>8707</v>
      </c>
      <c r="D2033" s="12">
        <v>0</v>
      </c>
      <c r="E2033">
        <f>COUNTIF($H$2:$H$2576,Tabla3[[#This Row],[Columna1]])</f>
        <v>0</v>
      </c>
    </row>
    <row r="2034" spans="1:5" hidden="1">
      <c r="A2034" s="11" t="s">
        <v>8708</v>
      </c>
      <c r="B2034">
        <f>COUNTIF($H$2:$H$2576,Tabla3[[#This Row],[Columna1]])</f>
        <v>0</v>
      </c>
      <c r="C2034" s="11" t="s">
        <v>8709</v>
      </c>
      <c r="D2034" s="12">
        <v>11843.4875625</v>
      </c>
      <c r="E2034">
        <f>COUNTIF($H$2:$H$2576,Tabla3[[#This Row],[Columna1]])</f>
        <v>0</v>
      </c>
    </row>
    <row r="2035" spans="1:5" hidden="1">
      <c r="A2035" s="11" t="s">
        <v>8710</v>
      </c>
      <c r="B2035">
        <f>COUNTIF($H$2:$H$2576,Tabla3[[#This Row],[Columna1]])</f>
        <v>0</v>
      </c>
      <c r="C2035" s="11" t="s">
        <v>8711</v>
      </c>
      <c r="D2035" s="12">
        <v>15826.77159525</v>
      </c>
      <c r="E2035">
        <f>COUNTIF($H$2:$H$2576,Tabla3[[#This Row],[Columna1]])</f>
        <v>0</v>
      </c>
    </row>
    <row r="2036" spans="1:5" hidden="1">
      <c r="A2036" s="11" t="s">
        <v>8712</v>
      </c>
      <c r="B2036">
        <f>COUNTIF($H$2:$H$2576,Tabla3[[#This Row],[Columna1]])</f>
        <v>0</v>
      </c>
      <c r="C2036" s="11" t="s">
        <v>8713</v>
      </c>
      <c r="D2036" s="12">
        <v>12944.758958999999</v>
      </c>
      <c r="E2036">
        <f>COUNTIF($H$2:$H$2576,Tabla3[[#This Row],[Columna1]])</f>
        <v>0</v>
      </c>
    </row>
    <row r="2037" spans="1:5" hidden="1">
      <c r="A2037" s="11" t="s">
        <v>8714</v>
      </c>
      <c r="B2037">
        <f>COUNTIF($H$2:$H$2576,Tabla3[[#This Row],[Columna1]])</f>
        <v>0</v>
      </c>
      <c r="C2037" s="11" t="s">
        <v>8715</v>
      </c>
      <c r="D2037" s="12">
        <v>11983.021949249998</v>
      </c>
      <c r="E2037">
        <f>COUNTIF($H$2:$H$2576,Tabla3[[#This Row],[Columna1]])</f>
        <v>0</v>
      </c>
    </row>
    <row r="2038" spans="1:5" hidden="1">
      <c r="A2038" s="11"/>
      <c r="B2038">
        <f>COUNTIF($H$2:$H$2576,Tabla3[[#This Row],[Columna1]])</f>
        <v>0</v>
      </c>
      <c r="C2038" s="11"/>
      <c r="D2038" s="12">
        <v>0</v>
      </c>
      <c r="E2038">
        <f>COUNTIF($H$2:$H$2576,Tabla3[[#This Row],[Columna1]])</f>
        <v>0</v>
      </c>
    </row>
    <row r="2039" spans="1:5" hidden="1">
      <c r="A2039" s="11"/>
      <c r="B2039">
        <f>COUNTIF($H$2:$H$2576,Tabla3[[#This Row],[Columna1]])</f>
        <v>0</v>
      </c>
      <c r="C2039" s="11" t="s">
        <v>8716</v>
      </c>
      <c r="D2039" s="12">
        <v>0</v>
      </c>
      <c r="E2039">
        <f>COUNTIF($H$2:$H$2576,Tabla3[[#This Row],[Columna1]])</f>
        <v>0</v>
      </c>
    </row>
    <row r="2040" spans="1:5" hidden="1">
      <c r="A2040" s="11" t="s">
        <v>8717</v>
      </c>
      <c r="B2040">
        <f>COUNTIF($H$2:$H$2576,Tabla3[[#This Row],[Columna1]])</f>
        <v>0</v>
      </c>
      <c r="C2040" s="11" t="s">
        <v>8718</v>
      </c>
      <c r="D2040" s="12">
        <v>8522.773998749999</v>
      </c>
      <c r="E2040">
        <f>COUNTIF($H$2:$H$2576,Tabla3[[#This Row],[Columna1]])</f>
        <v>0</v>
      </c>
    </row>
    <row r="2041" spans="1:5" hidden="1">
      <c r="A2041" s="11"/>
      <c r="B2041">
        <f>COUNTIF($H$2:$H$2576,Tabla3[[#This Row],[Columna1]])</f>
        <v>0</v>
      </c>
      <c r="C2041" s="11"/>
      <c r="D2041" s="12">
        <v>0</v>
      </c>
      <c r="E2041">
        <f>COUNTIF($H$2:$H$2576,Tabla3[[#This Row],[Columna1]])</f>
        <v>0</v>
      </c>
    </row>
    <row r="2042" spans="1:5" hidden="1">
      <c r="A2042" s="11"/>
      <c r="B2042">
        <f>COUNTIF($H$2:$H$2576,Tabla3[[#This Row],[Columna1]])</f>
        <v>0</v>
      </c>
      <c r="C2042" s="11" t="s">
        <v>8719</v>
      </c>
      <c r="D2042" s="12">
        <v>0</v>
      </c>
      <c r="E2042">
        <f>COUNTIF($H$2:$H$2576,Tabla3[[#This Row],[Columna1]])</f>
        <v>0</v>
      </c>
    </row>
    <row r="2043" spans="1:5">
      <c r="A2043" s="11" t="s">
        <v>4382</v>
      </c>
      <c r="B2043">
        <f>COUNTIF($H$2:$H$2576,Tabla3[[#This Row],[Columna1]])</f>
        <v>1</v>
      </c>
      <c r="C2043" s="11" t="s">
        <v>784</v>
      </c>
      <c r="D2043" s="12">
        <v>733.86947699999996</v>
      </c>
      <c r="E2043">
        <f>COUNTIF($H$2:$H$2576,Tabla3[[#This Row],[Columna1]])</f>
        <v>1</v>
      </c>
    </row>
    <row r="2044" spans="1:5">
      <c r="A2044" s="11" t="s">
        <v>4383</v>
      </c>
      <c r="B2044">
        <f>COUNTIF($H$2:$H$2576,Tabla3[[#This Row],[Columna1]])</f>
        <v>1</v>
      </c>
      <c r="C2044" s="11" t="s">
        <v>785</v>
      </c>
      <c r="D2044" s="12">
        <v>654.55651799999987</v>
      </c>
      <c r="E2044">
        <f>COUNTIF($H$2:$H$2576,Tabla3[[#This Row],[Columna1]])</f>
        <v>1</v>
      </c>
    </row>
    <row r="2045" spans="1:5">
      <c r="A2045" s="11" t="s">
        <v>4384</v>
      </c>
      <c r="B2045">
        <f>COUNTIF($H$2:$H$2576,Tabla3[[#This Row],[Columna1]])</f>
        <v>1</v>
      </c>
      <c r="C2045" s="11" t="s">
        <v>786</v>
      </c>
      <c r="D2045" s="12">
        <v>664.8165315</v>
      </c>
      <c r="E2045">
        <f>COUNTIF($H$2:$H$2576,Tabla3[[#This Row],[Columna1]])</f>
        <v>1</v>
      </c>
    </row>
    <row r="2046" spans="1:5">
      <c r="A2046" s="11" t="s">
        <v>4385</v>
      </c>
      <c r="B2046">
        <f>COUNTIF($H$2:$H$2576,Tabla3[[#This Row],[Columna1]])</f>
        <v>1</v>
      </c>
      <c r="C2046" s="11" t="s">
        <v>787</v>
      </c>
      <c r="D2046" s="12">
        <v>966.98381174999997</v>
      </c>
      <c r="E2046">
        <f>COUNTIF($H$2:$H$2576,Tabla3[[#This Row],[Columna1]])</f>
        <v>1</v>
      </c>
    </row>
    <row r="2047" spans="1:5">
      <c r="A2047" s="11" t="s">
        <v>4386</v>
      </c>
      <c r="B2047">
        <f>COUNTIF($H$2:$H$2576,Tabla3[[#This Row],[Columna1]])</f>
        <v>1</v>
      </c>
      <c r="C2047" s="11" t="s">
        <v>788</v>
      </c>
      <c r="D2047" s="12">
        <v>820.1901509999999</v>
      </c>
      <c r="E2047">
        <f>COUNTIF($H$2:$H$2576,Tabla3[[#This Row],[Columna1]])</f>
        <v>1</v>
      </c>
    </row>
    <row r="2048" spans="1:5">
      <c r="A2048" s="11" t="s">
        <v>4387</v>
      </c>
      <c r="B2048">
        <f>COUNTIF($H$2:$H$2576,Tabla3[[#This Row],[Columna1]])</f>
        <v>1</v>
      </c>
      <c r="C2048" s="11" t="s">
        <v>789</v>
      </c>
      <c r="D2048" s="12">
        <v>313.16400225000001</v>
      </c>
      <c r="E2048">
        <f>COUNTIF($H$2:$H$2576,Tabla3[[#This Row],[Columna1]])</f>
        <v>1</v>
      </c>
    </row>
    <row r="2049" spans="1:5" hidden="1">
      <c r="A2049" s="11"/>
      <c r="B2049">
        <f>COUNTIF($H$2:$H$2576,Tabla3[[#This Row],[Columna1]])</f>
        <v>0</v>
      </c>
      <c r="C2049" s="11"/>
      <c r="D2049" s="12">
        <v>0</v>
      </c>
      <c r="E2049">
        <f>COUNTIF($H$2:$H$2576,Tabla3[[#This Row],[Columna1]])</f>
        <v>0</v>
      </c>
    </row>
    <row r="2050" spans="1:5" hidden="1">
      <c r="A2050" s="11"/>
      <c r="B2050">
        <f>COUNTIF($H$2:$H$2576,Tabla3[[#This Row],[Columna1]])</f>
        <v>0</v>
      </c>
      <c r="C2050" s="11" t="s">
        <v>11502</v>
      </c>
      <c r="D2050" s="12">
        <v>0</v>
      </c>
      <c r="E2050">
        <f>COUNTIF($H$2:$H$2576,Tabla3[[#This Row],[Columna1]])</f>
        <v>0</v>
      </c>
    </row>
    <row r="2051" spans="1:5" hidden="1">
      <c r="A2051" s="11" t="s">
        <v>11475</v>
      </c>
      <c r="B2051">
        <f>COUNTIF($H$2:$H$2576,Tabla3[[#This Row],[Columna1]])</f>
        <v>0</v>
      </c>
      <c r="C2051" s="11" t="s">
        <v>11503</v>
      </c>
      <c r="D2051" s="12">
        <v>8098.708414499999</v>
      </c>
      <c r="E2051">
        <f>COUNTIF($H$2:$H$2576,Tabla3[[#This Row],[Columna1]])</f>
        <v>0</v>
      </c>
    </row>
    <row r="2052" spans="1:5" hidden="1">
      <c r="A2052" s="11"/>
      <c r="B2052">
        <f>COUNTIF($H$2:$H$2576,Tabla3[[#This Row],[Columna1]])</f>
        <v>0</v>
      </c>
      <c r="C2052" s="11"/>
      <c r="D2052" s="12">
        <v>0</v>
      </c>
      <c r="E2052">
        <f>COUNTIF($H$2:$H$2576,Tabla3[[#This Row],[Columna1]])</f>
        <v>0</v>
      </c>
    </row>
    <row r="2053" spans="1:5" hidden="1">
      <c r="A2053" s="11"/>
      <c r="B2053">
        <f>COUNTIF($H$2:$H$2576,Tabla3[[#This Row],[Columna1]])</f>
        <v>0</v>
      </c>
      <c r="C2053" s="11" t="s">
        <v>8720</v>
      </c>
      <c r="D2053" s="12">
        <v>0</v>
      </c>
      <c r="E2053">
        <f>COUNTIF($H$2:$H$2576,Tabla3[[#This Row],[Columna1]])</f>
        <v>0</v>
      </c>
    </row>
    <row r="2054" spans="1:5" hidden="1">
      <c r="A2054" s="11" t="s">
        <v>8721</v>
      </c>
      <c r="B2054">
        <f>COUNTIF($H$2:$H$2576,Tabla3[[#This Row],[Columna1]])</f>
        <v>0</v>
      </c>
      <c r="C2054" s="11" t="s">
        <v>8722</v>
      </c>
      <c r="D2054" s="12">
        <v>1817.6395544999998</v>
      </c>
      <c r="E2054">
        <f>COUNTIF($H$2:$H$2576,Tabla3[[#This Row],[Columna1]])</f>
        <v>0</v>
      </c>
    </row>
    <row r="2055" spans="1:5" hidden="1">
      <c r="A2055" s="11"/>
      <c r="B2055">
        <f>COUNTIF($H$2:$H$2576,Tabla3[[#This Row],[Columna1]])</f>
        <v>0</v>
      </c>
      <c r="C2055" s="11"/>
      <c r="D2055" s="12">
        <v>0</v>
      </c>
      <c r="E2055">
        <f>COUNTIF($H$2:$H$2576,Tabla3[[#This Row],[Columna1]])</f>
        <v>0</v>
      </c>
    </row>
    <row r="2056" spans="1:5" hidden="1">
      <c r="A2056" s="11"/>
      <c r="B2056">
        <f>COUNTIF($H$2:$H$2576,Tabla3[[#This Row],[Columna1]])</f>
        <v>0</v>
      </c>
      <c r="C2056" s="11" t="s">
        <v>8723</v>
      </c>
      <c r="D2056" s="12">
        <v>0</v>
      </c>
      <c r="E2056">
        <f>COUNTIF($H$2:$H$2576,Tabla3[[#This Row],[Columna1]])</f>
        <v>0</v>
      </c>
    </row>
    <row r="2057" spans="1:5" hidden="1">
      <c r="A2057" s="11" t="s">
        <v>4388</v>
      </c>
      <c r="B2057">
        <f>COUNTIF($H$2:$H$2576,Tabla3[[#This Row],[Columna1]])</f>
        <v>0</v>
      </c>
      <c r="C2057" s="11" t="s">
        <v>790</v>
      </c>
      <c r="D2057" s="12">
        <v>95.215081499999997</v>
      </c>
      <c r="E2057">
        <f>COUNTIF($H$2:$H$2576,Tabla3[[#This Row],[Columna1]])</f>
        <v>0</v>
      </c>
    </row>
    <row r="2058" spans="1:5" hidden="1">
      <c r="A2058" s="11" t="s">
        <v>4389</v>
      </c>
      <c r="B2058">
        <f>COUNTIF($H$2:$H$2576,Tabla3[[#This Row],[Columna1]])</f>
        <v>0</v>
      </c>
      <c r="C2058" s="11" t="s">
        <v>791</v>
      </c>
      <c r="D2058" s="12">
        <v>102.132954</v>
      </c>
      <c r="E2058">
        <f>COUNTIF($H$2:$H$2576,Tabla3[[#This Row],[Columna1]])</f>
        <v>0</v>
      </c>
    </row>
    <row r="2059" spans="1:5" hidden="1">
      <c r="A2059" s="11"/>
      <c r="B2059">
        <f>COUNTIF($H$2:$H$2576,Tabla3[[#This Row],[Columna1]])</f>
        <v>0</v>
      </c>
      <c r="C2059" s="11"/>
      <c r="D2059" s="12">
        <v>0</v>
      </c>
      <c r="E2059">
        <f>COUNTIF($H$2:$H$2576,Tabla3[[#This Row],[Columna1]])</f>
        <v>0</v>
      </c>
    </row>
    <row r="2060" spans="1:5" hidden="1">
      <c r="A2060" s="11"/>
      <c r="B2060">
        <f>COUNTIF($H$2:$H$2576,Tabla3[[#This Row],[Columna1]])</f>
        <v>0</v>
      </c>
      <c r="C2060" s="11" t="s">
        <v>8724</v>
      </c>
      <c r="D2060" s="12">
        <v>0</v>
      </c>
      <c r="E2060">
        <f>COUNTIF($H$2:$H$2576,Tabla3[[#This Row],[Columna1]])</f>
        <v>0</v>
      </c>
    </row>
    <row r="2061" spans="1:5">
      <c r="A2061" s="11" t="s">
        <v>4390</v>
      </c>
      <c r="B2061">
        <f>COUNTIF($H$2:$H$2576,Tabla3[[#This Row],[Columna1]])</f>
        <v>1</v>
      </c>
      <c r="C2061" s="11" t="s">
        <v>792</v>
      </c>
      <c r="D2061" s="12">
        <v>368.53393499999999</v>
      </c>
      <c r="E2061">
        <f>COUNTIF($H$2:$H$2576,Tabla3[[#This Row],[Columna1]])</f>
        <v>1</v>
      </c>
    </row>
    <row r="2062" spans="1:5" hidden="1">
      <c r="A2062" s="11" t="s">
        <v>4391</v>
      </c>
      <c r="B2062">
        <f>COUNTIF($H$2:$H$2576,Tabla3[[#This Row],[Columna1]])</f>
        <v>0</v>
      </c>
      <c r="C2062" s="11" t="s">
        <v>793</v>
      </c>
      <c r="D2062" s="12">
        <v>368.53393499999999</v>
      </c>
      <c r="E2062">
        <f>COUNTIF($H$2:$H$2576,Tabla3[[#This Row],[Columna1]])</f>
        <v>0</v>
      </c>
    </row>
    <row r="2063" spans="1:5" hidden="1">
      <c r="A2063" s="11" t="s">
        <v>4392</v>
      </c>
      <c r="B2063">
        <f>COUNTIF($H$2:$H$2576,Tabla3[[#This Row],[Columna1]])</f>
        <v>0</v>
      </c>
      <c r="C2063" s="11" t="s">
        <v>794</v>
      </c>
      <c r="D2063" s="12">
        <v>368.53393499999999</v>
      </c>
      <c r="E2063">
        <f>COUNTIF($H$2:$H$2576,Tabla3[[#This Row],[Columna1]])</f>
        <v>0</v>
      </c>
    </row>
    <row r="2064" spans="1:5" hidden="1">
      <c r="A2064" s="11" t="s">
        <v>4393</v>
      </c>
      <c r="B2064">
        <f>COUNTIF($H$2:$H$2576,Tabla3[[#This Row],[Columna1]])</f>
        <v>0</v>
      </c>
      <c r="C2064" s="11" t="s">
        <v>795</v>
      </c>
      <c r="D2064" s="12">
        <v>368.53393499999999</v>
      </c>
      <c r="E2064">
        <f>COUNTIF($H$2:$H$2576,Tabla3[[#This Row],[Columna1]])</f>
        <v>0</v>
      </c>
    </row>
    <row r="2065" spans="1:5" hidden="1">
      <c r="A2065" s="11" t="s">
        <v>4394</v>
      </c>
      <c r="B2065">
        <f>COUNTIF($H$2:$H$2576,Tabla3[[#This Row],[Columna1]])</f>
        <v>0</v>
      </c>
      <c r="C2065" s="11" t="s">
        <v>796</v>
      </c>
      <c r="D2065" s="12">
        <v>368.53393499999999</v>
      </c>
      <c r="E2065">
        <f>COUNTIF($H$2:$H$2576,Tabla3[[#This Row],[Columna1]])</f>
        <v>0</v>
      </c>
    </row>
    <row r="2066" spans="1:5" hidden="1">
      <c r="A2066" s="11" t="s">
        <v>4395</v>
      </c>
      <c r="B2066">
        <f>COUNTIF($H$2:$H$2576,Tabla3[[#This Row],[Columna1]])</f>
        <v>0</v>
      </c>
      <c r="C2066" s="11" t="s">
        <v>797</v>
      </c>
      <c r="D2066" s="12">
        <v>368.53393499999999</v>
      </c>
      <c r="E2066">
        <f>COUNTIF($H$2:$H$2576,Tabla3[[#This Row],[Columna1]])</f>
        <v>0</v>
      </c>
    </row>
    <row r="2067" spans="1:5" hidden="1">
      <c r="A2067" s="11" t="s">
        <v>4396</v>
      </c>
      <c r="B2067">
        <f>COUNTIF($H$2:$H$2576,Tabla3[[#This Row],[Columna1]])</f>
        <v>0</v>
      </c>
      <c r="C2067" s="11" t="s">
        <v>798</v>
      </c>
      <c r="D2067" s="12">
        <v>368.5429192499999</v>
      </c>
      <c r="E2067">
        <f>COUNTIF($H$2:$H$2576,Tabla3[[#This Row],[Columna1]])</f>
        <v>0</v>
      </c>
    </row>
    <row r="2068" spans="1:5">
      <c r="A2068" s="11" t="s">
        <v>4397</v>
      </c>
      <c r="B2068">
        <f>COUNTIF($H$2:$H$2576,Tabla3[[#This Row],[Columna1]])</f>
        <v>1</v>
      </c>
      <c r="C2068" s="11" t="s">
        <v>799</v>
      </c>
      <c r="D2068" s="12">
        <v>639.02274975</v>
      </c>
      <c r="E2068">
        <f>COUNTIF($H$2:$H$2576,Tabla3[[#This Row],[Columna1]])</f>
        <v>1</v>
      </c>
    </row>
    <row r="2069" spans="1:5" hidden="1">
      <c r="A2069" s="11" t="s">
        <v>4398</v>
      </c>
      <c r="B2069">
        <f>COUNTIF($H$2:$H$2576,Tabla3[[#This Row],[Columna1]])</f>
        <v>0</v>
      </c>
      <c r="C2069" s="11" t="s">
        <v>800</v>
      </c>
      <c r="D2069" s="12">
        <v>639.02274975</v>
      </c>
      <c r="E2069">
        <f>COUNTIF($H$2:$H$2576,Tabla3[[#This Row],[Columna1]])</f>
        <v>0</v>
      </c>
    </row>
    <row r="2070" spans="1:5" hidden="1">
      <c r="A2070" s="11" t="s">
        <v>4399</v>
      </c>
      <c r="B2070">
        <f>COUNTIF($H$2:$H$2576,Tabla3[[#This Row],[Columna1]])</f>
        <v>0</v>
      </c>
      <c r="C2070" s="11" t="s">
        <v>801</v>
      </c>
      <c r="D2070" s="12">
        <v>639.02274975</v>
      </c>
      <c r="E2070">
        <f>COUNTIF($H$2:$H$2576,Tabla3[[#This Row],[Columna1]])</f>
        <v>0</v>
      </c>
    </row>
    <row r="2071" spans="1:5" hidden="1">
      <c r="A2071" s="11" t="s">
        <v>4400</v>
      </c>
      <c r="B2071">
        <f>COUNTIF($H$2:$H$2576,Tabla3[[#This Row],[Columna1]])</f>
        <v>0</v>
      </c>
      <c r="C2071" s="11" t="s">
        <v>802</v>
      </c>
      <c r="D2071" s="12">
        <v>639.02274975</v>
      </c>
      <c r="E2071">
        <f>COUNTIF($H$2:$H$2576,Tabla3[[#This Row],[Columna1]])</f>
        <v>0</v>
      </c>
    </row>
    <row r="2072" spans="1:5" hidden="1">
      <c r="A2072" s="11" t="s">
        <v>4401</v>
      </c>
      <c r="B2072">
        <f>COUNTIF($H$2:$H$2576,Tabla3[[#This Row],[Columna1]])</f>
        <v>0</v>
      </c>
      <c r="C2072" s="11" t="s">
        <v>803</v>
      </c>
      <c r="D2072" s="12">
        <v>639.02274975</v>
      </c>
      <c r="E2072">
        <f>COUNTIF($H$2:$H$2576,Tabla3[[#This Row],[Columna1]])</f>
        <v>0</v>
      </c>
    </row>
    <row r="2073" spans="1:5" hidden="1">
      <c r="A2073" s="11" t="s">
        <v>4402</v>
      </c>
      <c r="B2073">
        <f>COUNTIF($H$2:$H$2576,Tabla3[[#This Row],[Columna1]])</f>
        <v>0</v>
      </c>
      <c r="C2073" s="11" t="s">
        <v>804</v>
      </c>
      <c r="D2073" s="12">
        <v>639.02274975</v>
      </c>
      <c r="E2073">
        <f>COUNTIF($H$2:$H$2576,Tabla3[[#This Row],[Columna1]])</f>
        <v>0</v>
      </c>
    </row>
    <row r="2074" spans="1:5" hidden="1">
      <c r="A2074" s="11" t="s">
        <v>4403</v>
      </c>
      <c r="B2074">
        <f>COUNTIF($H$2:$H$2576,Tabla3[[#This Row],[Columna1]])</f>
        <v>0</v>
      </c>
      <c r="C2074" s="11" t="s">
        <v>805</v>
      </c>
      <c r="D2074" s="12">
        <v>639.02274975</v>
      </c>
      <c r="E2074">
        <f>COUNTIF($H$2:$H$2576,Tabla3[[#This Row],[Columna1]])</f>
        <v>0</v>
      </c>
    </row>
    <row r="2075" spans="1:5" hidden="1">
      <c r="A2075" s="11"/>
      <c r="B2075">
        <f>COUNTIF($H$2:$H$2576,Tabla3[[#This Row],[Columna1]])</f>
        <v>0</v>
      </c>
      <c r="C2075" s="11"/>
      <c r="D2075" s="12">
        <v>0</v>
      </c>
      <c r="E2075">
        <f>COUNTIF($H$2:$H$2576,Tabla3[[#This Row],[Columna1]])</f>
        <v>0</v>
      </c>
    </row>
    <row r="2076" spans="1:5" hidden="1">
      <c r="A2076" s="11"/>
      <c r="B2076">
        <f>COUNTIF($H$2:$H$2576,Tabla3[[#This Row],[Columna1]])</f>
        <v>0</v>
      </c>
      <c r="C2076" s="11" t="s">
        <v>8725</v>
      </c>
      <c r="D2076" s="12">
        <v>0</v>
      </c>
      <c r="E2076">
        <f>COUNTIF($H$2:$H$2576,Tabla3[[#This Row],[Columna1]])</f>
        <v>0</v>
      </c>
    </row>
    <row r="2077" spans="1:5" hidden="1">
      <c r="A2077" s="11" t="s">
        <v>8726</v>
      </c>
      <c r="B2077">
        <f>COUNTIF($H$2:$H$2576,Tabla3[[#This Row],[Columna1]])</f>
        <v>0</v>
      </c>
      <c r="C2077" s="11" t="s">
        <v>8727</v>
      </c>
      <c r="D2077" s="12">
        <v>1167.1079804999999</v>
      </c>
      <c r="E2077">
        <f>COUNTIF($H$2:$H$2576,Tabla3[[#This Row],[Columna1]])</f>
        <v>0</v>
      </c>
    </row>
    <row r="2078" spans="1:5" hidden="1">
      <c r="A2078" s="11" t="s">
        <v>8728</v>
      </c>
      <c r="B2078">
        <f>COUNTIF($H$2:$H$2576,Tabla3[[#This Row],[Columna1]])</f>
        <v>0</v>
      </c>
      <c r="C2078" s="11" t="s">
        <v>8729</v>
      </c>
      <c r="D2078" s="12">
        <v>1167.1079804999999</v>
      </c>
      <c r="E2078">
        <f>COUNTIF($H$2:$H$2576,Tabla3[[#This Row],[Columna1]])</f>
        <v>0</v>
      </c>
    </row>
    <row r="2079" spans="1:5" hidden="1">
      <c r="A2079" s="11"/>
      <c r="B2079">
        <f>COUNTIF($H$2:$H$2576,Tabla3[[#This Row],[Columna1]])</f>
        <v>0</v>
      </c>
      <c r="C2079" s="11"/>
      <c r="D2079" s="12">
        <v>0</v>
      </c>
      <c r="E2079">
        <f>COUNTIF($H$2:$H$2576,Tabla3[[#This Row],[Columna1]])</f>
        <v>0</v>
      </c>
    </row>
    <row r="2080" spans="1:5" hidden="1">
      <c r="A2080" s="11"/>
      <c r="B2080">
        <f>COUNTIF($H$2:$H$2576,Tabla3[[#This Row],[Columna1]])</f>
        <v>0</v>
      </c>
      <c r="C2080" s="11" t="s">
        <v>8730</v>
      </c>
      <c r="D2080" s="12">
        <v>0</v>
      </c>
      <c r="E2080">
        <f>COUNTIF($H$2:$H$2576,Tabla3[[#This Row],[Columna1]])</f>
        <v>0</v>
      </c>
    </row>
    <row r="2081" spans="1:5">
      <c r="A2081" s="11" t="s">
        <v>4404</v>
      </c>
      <c r="B2081">
        <f>COUNTIF($H$2:$H$2576,Tabla3[[#This Row],[Columna1]])</f>
        <v>1</v>
      </c>
      <c r="C2081" s="11" t="s">
        <v>806</v>
      </c>
      <c r="D2081" s="12">
        <v>1000.80052875</v>
      </c>
      <c r="E2081">
        <f>COUNTIF($H$2:$H$2576,Tabla3[[#This Row],[Columna1]])</f>
        <v>1</v>
      </c>
    </row>
    <row r="2082" spans="1:5" hidden="1">
      <c r="A2082" s="11"/>
      <c r="B2082">
        <f>COUNTIF($H$2:$H$2576,Tabla3[[#This Row],[Columna1]])</f>
        <v>0</v>
      </c>
      <c r="C2082" s="11"/>
      <c r="D2082" s="12">
        <v>0</v>
      </c>
      <c r="E2082">
        <f>COUNTIF($H$2:$H$2576,Tabla3[[#This Row],[Columna1]])</f>
        <v>0</v>
      </c>
    </row>
    <row r="2083" spans="1:5" hidden="1">
      <c r="A2083" s="11"/>
      <c r="B2083">
        <f>COUNTIF($H$2:$H$2576,Tabla3[[#This Row],[Columna1]])</f>
        <v>0</v>
      </c>
      <c r="C2083" s="11" t="s">
        <v>11031</v>
      </c>
      <c r="D2083" s="12">
        <v>0</v>
      </c>
      <c r="E2083">
        <f>COUNTIF($H$2:$H$2576,Tabla3[[#This Row],[Columna1]])</f>
        <v>0</v>
      </c>
    </row>
    <row r="2084" spans="1:5" hidden="1">
      <c r="A2084" s="11" t="s">
        <v>10968</v>
      </c>
      <c r="B2084">
        <f>COUNTIF($H$2:$H$2576,Tabla3[[#This Row],[Columna1]])</f>
        <v>0</v>
      </c>
      <c r="C2084" s="11" t="s">
        <v>11032</v>
      </c>
      <c r="D2084" s="12">
        <v>5428.2389287499991</v>
      </c>
      <c r="E2084">
        <f>COUNTIF($H$2:$H$2576,Tabla3[[#This Row],[Columna1]])</f>
        <v>0</v>
      </c>
    </row>
    <row r="2085" spans="1:5" hidden="1">
      <c r="A2085" s="11" t="s">
        <v>10969</v>
      </c>
      <c r="B2085">
        <f>COUNTIF($H$2:$H$2576,Tabla3[[#This Row],[Columna1]])</f>
        <v>0</v>
      </c>
      <c r="C2085" s="11" t="s">
        <v>11033</v>
      </c>
      <c r="D2085" s="12">
        <v>1767.848841</v>
      </c>
      <c r="E2085">
        <f>COUNTIF($H$2:$H$2576,Tabla3[[#This Row],[Columna1]])</f>
        <v>0</v>
      </c>
    </row>
    <row r="2086" spans="1:5" hidden="1">
      <c r="A2086" s="11"/>
      <c r="B2086">
        <f>COUNTIF($H$2:$H$2576,Tabla3[[#This Row],[Columna1]])</f>
        <v>0</v>
      </c>
      <c r="C2086" s="11"/>
      <c r="D2086" s="12">
        <v>0</v>
      </c>
      <c r="E2086">
        <f>COUNTIF($H$2:$H$2576,Tabla3[[#This Row],[Columna1]])</f>
        <v>0</v>
      </c>
    </row>
    <row r="2087" spans="1:5" hidden="1">
      <c r="A2087" s="11"/>
      <c r="B2087">
        <f>COUNTIF($H$2:$H$2576,Tabla3[[#This Row],[Columna1]])</f>
        <v>0</v>
      </c>
      <c r="C2087" s="11" t="s">
        <v>8731</v>
      </c>
      <c r="D2087" s="12">
        <v>0</v>
      </c>
      <c r="E2087">
        <f>COUNTIF($H$2:$H$2576,Tabla3[[#This Row],[Columna1]])</f>
        <v>0</v>
      </c>
    </row>
    <row r="2088" spans="1:5">
      <c r="A2088" s="11" t="s">
        <v>4405</v>
      </c>
      <c r="B2088">
        <f>COUNTIF($H$2:$H$2576,Tabla3[[#This Row],[Columna1]])</f>
        <v>1</v>
      </c>
      <c r="C2088" s="11" t="s">
        <v>807</v>
      </c>
      <c r="D2088" s="12">
        <v>490.45020749999998</v>
      </c>
      <c r="E2088">
        <f>COUNTIF($H$2:$H$2576,Tabla3[[#This Row],[Columna1]])</f>
        <v>1</v>
      </c>
    </row>
    <row r="2089" spans="1:5">
      <c r="A2089" s="11" t="s">
        <v>4406</v>
      </c>
      <c r="B2089">
        <f>COUNTIF($H$2:$H$2576,Tabla3[[#This Row],[Columna1]])</f>
        <v>1</v>
      </c>
      <c r="C2089" s="11" t="s">
        <v>808</v>
      </c>
      <c r="D2089" s="12">
        <v>490.45020749999998</v>
      </c>
      <c r="E2089">
        <f>COUNTIF($H$2:$H$2576,Tabla3[[#This Row],[Columna1]])</f>
        <v>1</v>
      </c>
    </row>
    <row r="2090" spans="1:5" hidden="1">
      <c r="A2090" s="11"/>
      <c r="B2090">
        <f>COUNTIF($H$2:$H$2576,Tabla3[[#This Row],[Columna1]])</f>
        <v>0</v>
      </c>
      <c r="C2090" s="11"/>
      <c r="D2090" s="12">
        <v>0</v>
      </c>
      <c r="E2090">
        <f>COUNTIF($H$2:$H$2576,Tabla3[[#This Row],[Columna1]])</f>
        <v>0</v>
      </c>
    </row>
    <row r="2091" spans="1:5" hidden="1">
      <c r="A2091" s="11"/>
      <c r="B2091">
        <f>COUNTIF($H$2:$H$2576,Tabla3[[#This Row],[Columna1]])</f>
        <v>0</v>
      </c>
      <c r="C2091" s="11" t="s">
        <v>8732</v>
      </c>
      <c r="D2091" s="12">
        <v>0</v>
      </c>
      <c r="E2091">
        <f>COUNTIF($H$2:$H$2576,Tabla3[[#This Row],[Columna1]])</f>
        <v>0</v>
      </c>
    </row>
    <row r="2092" spans="1:5" hidden="1">
      <c r="A2092" s="11" t="s">
        <v>8733</v>
      </c>
      <c r="B2092">
        <f>COUNTIF($H$2:$H$2576,Tabla3[[#This Row],[Columna1]])</f>
        <v>0</v>
      </c>
      <c r="C2092" s="11" t="s">
        <v>8734</v>
      </c>
      <c r="D2092" s="12">
        <v>5391.5742045000006</v>
      </c>
      <c r="E2092">
        <f>COUNTIF($H$2:$H$2576,Tabla3[[#This Row],[Columna1]])</f>
        <v>0</v>
      </c>
    </row>
    <row r="2093" spans="1:5" hidden="1">
      <c r="A2093" s="11"/>
      <c r="B2093">
        <f>COUNTIF($H$2:$H$2576,Tabla3[[#This Row],[Columna1]])</f>
        <v>0</v>
      </c>
      <c r="C2093" s="11"/>
      <c r="D2093" s="12">
        <v>0</v>
      </c>
      <c r="E2093">
        <f>COUNTIF($H$2:$H$2576,Tabla3[[#This Row],[Columna1]])</f>
        <v>0</v>
      </c>
    </row>
    <row r="2094" spans="1:5" hidden="1">
      <c r="A2094" s="11"/>
      <c r="B2094">
        <f>COUNTIF($H$2:$H$2576,Tabla3[[#This Row],[Columna1]])</f>
        <v>0</v>
      </c>
      <c r="C2094" s="11" t="s">
        <v>8735</v>
      </c>
      <c r="D2094" s="12">
        <v>0</v>
      </c>
      <c r="E2094">
        <f>COUNTIF($H$2:$H$2576,Tabla3[[#This Row],[Columna1]])</f>
        <v>0</v>
      </c>
    </row>
    <row r="2095" spans="1:5">
      <c r="A2095" s="11" t="s">
        <v>4407</v>
      </c>
      <c r="B2095">
        <f>COUNTIF($H$2:$H$2576,Tabla3[[#This Row],[Columna1]])</f>
        <v>1</v>
      </c>
      <c r="C2095" s="11" t="s">
        <v>809</v>
      </c>
      <c r="D2095" s="12">
        <v>849.64052250000009</v>
      </c>
      <c r="E2095">
        <f>COUNTIF($H$2:$H$2576,Tabla3[[#This Row],[Columna1]])</f>
        <v>1</v>
      </c>
    </row>
    <row r="2096" spans="1:5">
      <c r="A2096" s="11" t="s">
        <v>4408</v>
      </c>
      <c r="B2096">
        <f>COUNTIF($H$2:$H$2576,Tabla3[[#This Row],[Columna1]])</f>
        <v>1</v>
      </c>
      <c r="C2096" s="11" t="s">
        <v>810</v>
      </c>
      <c r="D2096" s="12">
        <v>917.49856275000002</v>
      </c>
      <c r="E2096">
        <f>COUNTIF($H$2:$H$2576,Tabla3[[#This Row],[Columna1]])</f>
        <v>1</v>
      </c>
    </row>
    <row r="2097" spans="1:5">
      <c r="A2097" s="11" t="s">
        <v>4409</v>
      </c>
      <c r="B2097">
        <f>COUNTIF($H$2:$H$2576,Tabla3[[#This Row],[Columna1]])</f>
        <v>1</v>
      </c>
      <c r="C2097" s="11" t="s">
        <v>811</v>
      </c>
      <c r="D2097" s="12">
        <v>1061.8664759999999</v>
      </c>
      <c r="E2097">
        <f>COUNTIF($H$2:$H$2576,Tabla3[[#This Row],[Columna1]])</f>
        <v>1</v>
      </c>
    </row>
    <row r="2098" spans="1:5" hidden="1">
      <c r="A2098" s="11"/>
      <c r="B2098">
        <f>COUNTIF($H$2:$H$2576,Tabla3[[#This Row],[Columna1]])</f>
        <v>0</v>
      </c>
      <c r="C2098" s="11"/>
      <c r="D2098" s="12">
        <v>0</v>
      </c>
      <c r="E2098">
        <f>COUNTIF($H$2:$H$2576,Tabla3[[#This Row],[Columna1]])</f>
        <v>0</v>
      </c>
    </row>
    <row r="2099" spans="1:5" hidden="1">
      <c r="A2099" s="11"/>
      <c r="B2099">
        <f>COUNTIF($H$2:$H$2576,Tabla3[[#This Row],[Columna1]])</f>
        <v>0</v>
      </c>
      <c r="C2099" s="11" t="s">
        <v>8736</v>
      </c>
      <c r="D2099" s="12">
        <v>0</v>
      </c>
      <c r="E2099">
        <f>COUNTIF($H$2:$H$2576,Tabla3[[#This Row],[Columna1]])</f>
        <v>0</v>
      </c>
    </row>
    <row r="2100" spans="1:5" hidden="1">
      <c r="A2100" s="11" t="s">
        <v>8737</v>
      </c>
      <c r="B2100">
        <f>COUNTIF($H$2:$H$2576,Tabla3[[#This Row],[Columna1]])</f>
        <v>0</v>
      </c>
      <c r="C2100" s="11" t="s">
        <v>8738</v>
      </c>
      <c r="D2100" s="12">
        <v>694.99462725000001</v>
      </c>
      <c r="E2100">
        <f>COUNTIF($H$2:$H$2576,Tabla3[[#This Row],[Columna1]])</f>
        <v>0</v>
      </c>
    </row>
    <row r="2101" spans="1:5" hidden="1">
      <c r="A2101" s="11" t="s">
        <v>8739</v>
      </c>
      <c r="B2101">
        <f>COUNTIF($H$2:$H$2576,Tabla3[[#This Row],[Columna1]])</f>
        <v>0</v>
      </c>
      <c r="C2101" s="11" t="s">
        <v>8740</v>
      </c>
      <c r="D2101" s="12">
        <v>1389.9892545</v>
      </c>
      <c r="E2101">
        <f>COUNTIF($H$2:$H$2576,Tabla3[[#This Row],[Columna1]])</f>
        <v>0</v>
      </c>
    </row>
    <row r="2102" spans="1:5" hidden="1">
      <c r="A2102" s="11" t="s">
        <v>8741</v>
      </c>
      <c r="B2102">
        <f>COUNTIF($H$2:$H$2576,Tabla3[[#This Row],[Columna1]])</f>
        <v>0</v>
      </c>
      <c r="C2102" s="11" t="s">
        <v>8742</v>
      </c>
      <c r="D2102" s="12">
        <v>764.4967852499999</v>
      </c>
      <c r="E2102">
        <f>COUNTIF($H$2:$H$2576,Tabla3[[#This Row],[Columna1]])</f>
        <v>0</v>
      </c>
    </row>
    <row r="2103" spans="1:5" hidden="1">
      <c r="A2103" s="11" t="s">
        <v>8743</v>
      </c>
      <c r="B2103">
        <f>COUNTIF($H$2:$H$2576,Tabla3[[#This Row],[Columna1]])</f>
        <v>0</v>
      </c>
      <c r="C2103" s="11" t="s">
        <v>8744</v>
      </c>
      <c r="D2103" s="12">
        <v>1019.3350364999998</v>
      </c>
      <c r="E2103">
        <f>COUNTIF($H$2:$H$2576,Tabla3[[#This Row],[Columna1]])</f>
        <v>0</v>
      </c>
    </row>
    <row r="2104" spans="1:5" hidden="1">
      <c r="A2104" s="11" t="s">
        <v>8745</v>
      </c>
      <c r="B2104">
        <f>COUNTIF($H$2:$H$2576,Tabla3[[#This Row],[Columna1]])</f>
        <v>0</v>
      </c>
      <c r="C2104" s="11" t="s">
        <v>8746</v>
      </c>
      <c r="D2104" s="12">
        <v>1529.0025547499997</v>
      </c>
      <c r="E2104">
        <f>COUNTIF($H$2:$H$2576,Tabla3[[#This Row],[Columna1]])</f>
        <v>0</v>
      </c>
    </row>
    <row r="2105" spans="1:5" hidden="1">
      <c r="A2105" s="11" t="s">
        <v>8747</v>
      </c>
      <c r="B2105">
        <f>COUNTIF($H$2:$H$2576,Tabla3[[#This Row],[Columna1]])</f>
        <v>0</v>
      </c>
      <c r="C2105" s="11" t="s">
        <v>8748</v>
      </c>
      <c r="D2105" s="12">
        <v>2038.6610887499999</v>
      </c>
      <c r="E2105">
        <f>COUNTIF($H$2:$H$2576,Tabla3[[#This Row],[Columna1]])</f>
        <v>0</v>
      </c>
    </row>
    <row r="2106" spans="1:5" hidden="1">
      <c r="A2106" s="11"/>
      <c r="B2106">
        <f>COUNTIF($H$2:$H$2576,Tabla3[[#This Row],[Columna1]])</f>
        <v>0</v>
      </c>
      <c r="C2106" s="11"/>
      <c r="D2106" s="12">
        <v>0</v>
      </c>
      <c r="E2106">
        <f>COUNTIF($H$2:$H$2576,Tabla3[[#This Row],[Columna1]])</f>
        <v>0</v>
      </c>
    </row>
    <row r="2107" spans="1:5" hidden="1">
      <c r="A2107" s="11"/>
      <c r="B2107">
        <f>COUNTIF($H$2:$H$2576,Tabla3[[#This Row],[Columna1]])</f>
        <v>0</v>
      </c>
      <c r="C2107" s="11" t="s">
        <v>11927</v>
      </c>
      <c r="D2107" s="12">
        <v>0</v>
      </c>
      <c r="E2107">
        <f>COUNTIF($H$2:$H$2576,Tabla3[[#This Row],[Columna1]])</f>
        <v>0</v>
      </c>
    </row>
    <row r="2108" spans="1:5">
      <c r="A2108" s="11" t="s">
        <v>4410</v>
      </c>
      <c r="B2108">
        <f>COUNTIF($H$2:$H$2576,Tabla3[[#This Row],[Columna1]])</f>
        <v>1</v>
      </c>
      <c r="C2108" s="11" t="s">
        <v>11878</v>
      </c>
      <c r="D2108" s="12">
        <v>642.88597725</v>
      </c>
      <c r="E2108">
        <f>COUNTIF($H$2:$H$2576,Tabla3[[#This Row],[Columna1]])</f>
        <v>1</v>
      </c>
    </row>
    <row r="2109" spans="1:5">
      <c r="A2109" s="11" t="s">
        <v>4411</v>
      </c>
      <c r="B2109">
        <f>COUNTIF($H$2:$H$2576,Tabla3[[#This Row],[Columna1]])</f>
        <v>1</v>
      </c>
      <c r="C2109" s="11" t="s">
        <v>11879</v>
      </c>
      <c r="D2109" s="12">
        <v>858.70563074999984</v>
      </c>
      <c r="E2109">
        <f>COUNTIF($H$2:$H$2576,Tabla3[[#This Row],[Columna1]])</f>
        <v>1</v>
      </c>
    </row>
    <row r="2110" spans="1:5">
      <c r="A2110" s="11" t="s">
        <v>4412</v>
      </c>
      <c r="B2110">
        <f>COUNTIF($H$2:$H$2576,Tabla3[[#This Row],[Columna1]])</f>
        <v>1</v>
      </c>
      <c r="C2110" s="11" t="s">
        <v>11880</v>
      </c>
      <c r="D2110" s="12">
        <v>1285.7899229999998</v>
      </c>
      <c r="E2110">
        <f>COUNTIF($H$2:$H$2576,Tabla3[[#This Row],[Columna1]])</f>
        <v>1</v>
      </c>
    </row>
    <row r="2111" spans="1:5">
      <c r="A2111" s="11" t="s">
        <v>4413</v>
      </c>
      <c r="B2111">
        <f>COUNTIF($H$2:$H$2576,Tabla3[[#This Row],[Columna1]])</f>
        <v>1</v>
      </c>
      <c r="C2111" s="11" t="s">
        <v>11881</v>
      </c>
      <c r="D2111" s="12">
        <v>1717.4471984999998</v>
      </c>
      <c r="E2111">
        <f>COUNTIF($H$2:$H$2576,Tabla3[[#This Row],[Columna1]])</f>
        <v>1</v>
      </c>
    </row>
    <row r="2112" spans="1:5">
      <c r="A2112" s="11" t="s">
        <v>4414</v>
      </c>
      <c r="B2112">
        <f>COUNTIF($H$2:$H$2576,Tabla3[[#This Row],[Columna1]])</f>
        <v>1</v>
      </c>
      <c r="C2112" s="11" t="s">
        <v>816</v>
      </c>
      <c r="D2112" s="12">
        <v>751.29892199999995</v>
      </c>
      <c r="E2112">
        <f>COUNTIF($H$2:$H$2576,Tabla3[[#This Row],[Columna1]])</f>
        <v>1</v>
      </c>
    </row>
    <row r="2113" spans="1:5">
      <c r="A2113" s="11" t="s">
        <v>4415</v>
      </c>
      <c r="B2113">
        <f>COUNTIF($H$2:$H$2576,Tabla3[[#This Row],[Columna1]])</f>
        <v>1</v>
      </c>
      <c r="C2113" s="11" t="s">
        <v>817</v>
      </c>
      <c r="D2113" s="12">
        <v>1001.69895375</v>
      </c>
      <c r="E2113">
        <f>COUNTIF($H$2:$H$2576,Tabla3[[#This Row],[Columna1]])</f>
        <v>1</v>
      </c>
    </row>
    <row r="2114" spans="1:5">
      <c r="A2114" s="11" t="s">
        <v>4416</v>
      </c>
      <c r="B2114">
        <f>COUNTIF($H$2:$H$2576,Tabla3[[#This Row],[Columna1]])</f>
        <v>1</v>
      </c>
      <c r="C2114" s="11" t="s">
        <v>818</v>
      </c>
      <c r="D2114" s="12">
        <v>1502.5439385</v>
      </c>
      <c r="E2114">
        <f>COUNTIF($H$2:$H$2576,Tabla3[[#This Row],[Columna1]])</f>
        <v>1</v>
      </c>
    </row>
    <row r="2115" spans="1:5">
      <c r="A2115" s="11" t="s">
        <v>4417</v>
      </c>
      <c r="B2115">
        <f>COUNTIF($H$2:$H$2576,Tabla3[[#This Row],[Columna1]])</f>
        <v>1</v>
      </c>
      <c r="C2115" s="11" t="s">
        <v>819</v>
      </c>
      <c r="D2115" s="12">
        <v>2003.3979075</v>
      </c>
      <c r="E2115">
        <f>COUNTIF($H$2:$H$2576,Tabla3[[#This Row],[Columna1]])</f>
        <v>1</v>
      </c>
    </row>
    <row r="2116" spans="1:5" hidden="1">
      <c r="A2116" s="11"/>
      <c r="B2116">
        <f>COUNTIF($H$2:$H$2576,Tabla3[[#This Row],[Columna1]])</f>
        <v>0</v>
      </c>
      <c r="C2116" s="11"/>
      <c r="D2116" s="12">
        <v>0</v>
      </c>
      <c r="E2116">
        <f>COUNTIF($H$2:$H$2576,Tabla3[[#This Row],[Columna1]])</f>
        <v>0</v>
      </c>
    </row>
    <row r="2117" spans="1:5" hidden="1">
      <c r="A2117" s="11"/>
      <c r="B2117">
        <f>COUNTIF($H$2:$H$2576,Tabla3[[#This Row],[Columna1]])</f>
        <v>0</v>
      </c>
      <c r="C2117" s="11" t="s">
        <v>8749</v>
      </c>
      <c r="D2117" s="12">
        <v>0</v>
      </c>
      <c r="E2117">
        <f>COUNTIF($H$2:$H$2576,Tabla3[[#This Row],[Columna1]])</f>
        <v>0</v>
      </c>
    </row>
    <row r="2118" spans="1:5" hidden="1">
      <c r="A2118" s="11" t="s">
        <v>8750</v>
      </c>
      <c r="B2118">
        <f>COUNTIF($H$2:$H$2576,Tabla3[[#This Row],[Columna1]])</f>
        <v>0</v>
      </c>
      <c r="C2118" s="11" t="s">
        <v>8751</v>
      </c>
      <c r="D2118" s="12">
        <v>3279.6555412499997</v>
      </c>
      <c r="E2118">
        <f>COUNTIF($H$2:$H$2576,Tabla3[[#This Row],[Columna1]])</f>
        <v>0</v>
      </c>
    </row>
    <row r="2119" spans="1:5" hidden="1">
      <c r="A2119" s="11" t="s">
        <v>8752</v>
      </c>
      <c r="B2119">
        <f>COUNTIF($H$2:$H$2576,Tabla3[[#This Row],[Columna1]])</f>
        <v>0</v>
      </c>
      <c r="C2119" s="11" t="s">
        <v>8753</v>
      </c>
      <c r="D2119" s="12">
        <v>5619.3698632499991</v>
      </c>
      <c r="E2119">
        <f>COUNTIF($H$2:$H$2576,Tabla3[[#This Row],[Columna1]])</f>
        <v>0</v>
      </c>
    </row>
    <row r="2120" spans="1:5" hidden="1">
      <c r="A2120" s="11" t="s">
        <v>8754</v>
      </c>
      <c r="B2120">
        <f>COUNTIF($H$2:$H$2576,Tabla3[[#This Row],[Columna1]])</f>
        <v>0</v>
      </c>
      <c r="C2120" s="11" t="s">
        <v>8755</v>
      </c>
      <c r="D2120" s="12">
        <v>5182.89702975</v>
      </c>
      <c r="E2120">
        <f>COUNTIF($H$2:$H$2576,Tabla3[[#This Row],[Columna1]])</f>
        <v>0</v>
      </c>
    </row>
    <row r="2121" spans="1:5" hidden="1">
      <c r="A2121" s="11" t="s">
        <v>8756</v>
      </c>
      <c r="B2121">
        <f>COUNTIF($H$2:$H$2576,Tabla3[[#This Row],[Columna1]])</f>
        <v>0</v>
      </c>
      <c r="C2121" s="11" t="s">
        <v>8757</v>
      </c>
      <c r="D2121" s="12">
        <v>2170.6576897499999</v>
      </c>
      <c r="E2121">
        <f>COUNTIF($H$2:$H$2576,Tabla3[[#This Row],[Columna1]])</f>
        <v>0</v>
      </c>
    </row>
    <row r="2122" spans="1:5" hidden="1">
      <c r="A2122" s="11" t="s">
        <v>8758</v>
      </c>
      <c r="B2122">
        <f>COUNTIF($H$2:$H$2576,Tabla3[[#This Row],[Columna1]])</f>
        <v>0</v>
      </c>
      <c r="C2122" s="11" t="s">
        <v>8759</v>
      </c>
      <c r="D2122" s="12">
        <v>2170.6576897499999</v>
      </c>
      <c r="E2122">
        <f>COUNTIF($H$2:$H$2576,Tabla3[[#This Row],[Columna1]])</f>
        <v>0</v>
      </c>
    </row>
    <row r="2123" spans="1:5" hidden="1">
      <c r="A2123" s="11" t="s">
        <v>8760</v>
      </c>
      <c r="B2123">
        <f>COUNTIF($H$2:$H$2576,Tabla3[[#This Row],[Columna1]])</f>
        <v>0</v>
      </c>
      <c r="C2123" s="11" t="s">
        <v>8761</v>
      </c>
      <c r="D2123" s="12">
        <v>2170.6576897499999</v>
      </c>
      <c r="E2123">
        <f>COUNTIF($H$2:$H$2576,Tabla3[[#This Row],[Columna1]])</f>
        <v>0</v>
      </c>
    </row>
    <row r="2124" spans="1:5" hidden="1">
      <c r="A2124" s="11" t="s">
        <v>8762</v>
      </c>
      <c r="B2124">
        <f>COUNTIF($H$2:$H$2576,Tabla3[[#This Row],[Columna1]])</f>
        <v>0</v>
      </c>
      <c r="C2124" s="11" t="s">
        <v>8763</v>
      </c>
      <c r="D2124" s="12">
        <v>2170.6576897499999</v>
      </c>
      <c r="E2124">
        <f>COUNTIF($H$2:$H$2576,Tabla3[[#This Row],[Columna1]])</f>
        <v>0</v>
      </c>
    </row>
    <row r="2125" spans="1:5" hidden="1">
      <c r="A2125" s="11" t="s">
        <v>8764</v>
      </c>
      <c r="B2125">
        <f>COUNTIF($H$2:$H$2576,Tabla3[[#This Row],[Columna1]])</f>
        <v>0</v>
      </c>
      <c r="C2125" s="11" t="s">
        <v>8765</v>
      </c>
      <c r="D2125" s="12">
        <v>2170.6576897499999</v>
      </c>
      <c r="E2125">
        <f>COUNTIF($H$2:$H$2576,Tabla3[[#This Row],[Columna1]])</f>
        <v>0</v>
      </c>
    </row>
    <row r="2126" spans="1:5" hidden="1">
      <c r="A2126" s="11" t="s">
        <v>8766</v>
      </c>
      <c r="B2126">
        <f>COUNTIF($H$2:$H$2576,Tabla3[[#This Row],[Columna1]])</f>
        <v>0</v>
      </c>
      <c r="C2126" s="11" t="s">
        <v>8767</v>
      </c>
      <c r="D2126" s="12">
        <v>2170.6576897499999</v>
      </c>
      <c r="E2126">
        <f>COUNTIF($H$2:$H$2576,Tabla3[[#This Row],[Columna1]])</f>
        <v>0</v>
      </c>
    </row>
    <row r="2127" spans="1:5" hidden="1">
      <c r="A2127" s="11" t="s">
        <v>8768</v>
      </c>
      <c r="B2127">
        <f>COUNTIF($H$2:$H$2576,Tabla3[[#This Row],[Columna1]])</f>
        <v>0</v>
      </c>
      <c r="C2127" s="11" t="s">
        <v>8769</v>
      </c>
      <c r="D2127" s="12">
        <v>2170.6576897499999</v>
      </c>
      <c r="E2127">
        <f>COUNTIF($H$2:$H$2576,Tabla3[[#This Row],[Columna1]])</f>
        <v>0</v>
      </c>
    </row>
    <row r="2128" spans="1:5" hidden="1">
      <c r="A2128" s="11" t="s">
        <v>8770</v>
      </c>
      <c r="B2128">
        <f>COUNTIF($H$2:$H$2576,Tabla3[[#This Row],[Columna1]])</f>
        <v>0</v>
      </c>
      <c r="C2128" s="11" t="s">
        <v>8771</v>
      </c>
      <c r="D2128" s="12">
        <v>2170.6576897499999</v>
      </c>
      <c r="E2128">
        <f>COUNTIF($H$2:$H$2576,Tabla3[[#This Row],[Columna1]])</f>
        <v>0</v>
      </c>
    </row>
    <row r="2129" spans="1:5" hidden="1">
      <c r="A2129" s="11"/>
      <c r="B2129">
        <f>COUNTIF($H$2:$H$2576,Tabla3[[#This Row],[Columna1]])</f>
        <v>0</v>
      </c>
      <c r="C2129" s="11"/>
      <c r="D2129" s="12">
        <v>0</v>
      </c>
      <c r="E2129">
        <f>COUNTIF($H$2:$H$2576,Tabla3[[#This Row],[Columna1]])</f>
        <v>0</v>
      </c>
    </row>
    <row r="2130" spans="1:5" hidden="1">
      <c r="A2130" s="11"/>
      <c r="B2130">
        <f>COUNTIF($H$2:$H$2576,Tabla3[[#This Row],[Columna1]])</f>
        <v>0</v>
      </c>
      <c r="C2130" s="11" t="s">
        <v>8772</v>
      </c>
      <c r="D2130" s="12">
        <v>0</v>
      </c>
      <c r="E2130">
        <f>COUNTIF($H$2:$H$2576,Tabla3[[#This Row],[Columna1]])</f>
        <v>0</v>
      </c>
    </row>
    <row r="2131" spans="1:5">
      <c r="A2131" s="11" t="s">
        <v>8773</v>
      </c>
      <c r="B2131">
        <f>COUNTIF($H$2:$H$2576,Tabla3[[#This Row],[Columna1]])</f>
        <v>1</v>
      </c>
      <c r="C2131" s="11" t="s">
        <v>8774</v>
      </c>
      <c r="D2131" s="12">
        <v>2884.0700294999992</v>
      </c>
      <c r="E2131">
        <f>COUNTIF($H$2:$H$2576,Tabla3[[#This Row],[Columna1]])</f>
        <v>1</v>
      </c>
    </row>
    <row r="2132" spans="1:5" hidden="1">
      <c r="A2132" s="11"/>
      <c r="B2132">
        <f>COUNTIF($H$2:$H$2576,Tabla3[[#This Row],[Columna1]])</f>
        <v>0</v>
      </c>
      <c r="C2132" s="11"/>
      <c r="D2132" s="12">
        <v>0</v>
      </c>
      <c r="E2132">
        <f>COUNTIF($H$2:$H$2576,Tabla3[[#This Row],[Columna1]])</f>
        <v>0</v>
      </c>
    </row>
    <row r="2133" spans="1:5" hidden="1">
      <c r="A2133" s="11"/>
      <c r="B2133">
        <f>COUNTIF($H$2:$H$2576,Tabla3[[#This Row],[Columna1]])</f>
        <v>0</v>
      </c>
      <c r="C2133" s="11" t="s">
        <v>8775</v>
      </c>
      <c r="D2133" s="12">
        <v>0</v>
      </c>
      <c r="E2133">
        <f>COUNTIF($H$2:$H$2576,Tabla3[[#This Row],[Columna1]])</f>
        <v>0</v>
      </c>
    </row>
    <row r="2134" spans="1:5">
      <c r="A2134" s="11" t="s">
        <v>4418</v>
      </c>
      <c r="B2134">
        <f>COUNTIF($H$2:$H$2576,Tabla3[[#This Row],[Columna1]])</f>
        <v>1</v>
      </c>
      <c r="C2134" s="11" t="s">
        <v>11602</v>
      </c>
      <c r="D2134" s="12">
        <v>1882.8472409999997</v>
      </c>
      <c r="E2134">
        <f>COUNTIF($H$2:$H$2576,Tabla3[[#This Row],[Columna1]])</f>
        <v>1</v>
      </c>
    </row>
    <row r="2135" spans="1:5">
      <c r="A2135" s="11" t="s">
        <v>4419</v>
      </c>
      <c r="B2135">
        <f>COUNTIF($H$2:$H$2576,Tabla3[[#This Row],[Columna1]])</f>
        <v>1</v>
      </c>
      <c r="C2135" s="11" t="s">
        <v>11585</v>
      </c>
      <c r="D2135" s="12">
        <v>2500.3437277500002</v>
      </c>
      <c r="E2135">
        <f>COUNTIF($H$2:$H$2576,Tabla3[[#This Row],[Columna1]])</f>
        <v>1</v>
      </c>
    </row>
    <row r="2136" spans="1:5">
      <c r="A2136" s="11" t="s">
        <v>4420</v>
      </c>
      <c r="B2136">
        <f>COUNTIF($H$2:$H$2576,Tabla3[[#This Row],[Columna1]])</f>
        <v>1</v>
      </c>
      <c r="C2136" s="11" t="s">
        <v>11882</v>
      </c>
      <c r="D2136" s="12">
        <v>3060.8261639999996</v>
      </c>
      <c r="E2136">
        <f>COUNTIF($H$2:$H$2576,Tabla3[[#This Row],[Columna1]])</f>
        <v>1</v>
      </c>
    </row>
    <row r="2137" spans="1:5">
      <c r="A2137" s="11" t="s">
        <v>4421</v>
      </c>
      <c r="B2137">
        <f>COUNTIF($H$2:$H$2576,Tabla3[[#This Row],[Columna1]])</f>
        <v>1</v>
      </c>
      <c r="C2137" s="11" t="s">
        <v>823</v>
      </c>
      <c r="D2137" s="12">
        <v>3745.9381162499994</v>
      </c>
      <c r="E2137">
        <f>COUNTIF($H$2:$H$2576,Tabla3[[#This Row],[Columna1]])</f>
        <v>1</v>
      </c>
    </row>
    <row r="2138" spans="1:5" hidden="1">
      <c r="A2138" s="11"/>
      <c r="B2138">
        <f>COUNTIF($H$2:$H$2576,Tabla3[[#This Row],[Columna1]])</f>
        <v>0</v>
      </c>
      <c r="C2138" s="11"/>
      <c r="D2138" s="12">
        <v>0</v>
      </c>
      <c r="E2138">
        <f>COUNTIF($H$2:$H$2576,Tabla3[[#This Row],[Columna1]])</f>
        <v>0</v>
      </c>
    </row>
    <row r="2139" spans="1:5" hidden="1">
      <c r="A2139" s="11"/>
      <c r="B2139">
        <f>COUNTIF($H$2:$H$2576,Tabla3[[#This Row],[Columna1]])</f>
        <v>0</v>
      </c>
      <c r="C2139" s="11" t="s">
        <v>8776</v>
      </c>
      <c r="D2139" s="12">
        <v>0</v>
      </c>
      <c r="E2139">
        <f>COUNTIF($H$2:$H$2576,Tabla3[[#This Row],[Columna1]])</f>
        <v>0</v>
      </c>
    </row>
    <row r="2140" spans="1:5">
      <c r="A2140" s="11" t="s">
        <v>4422</v>
      </c>
      <c r="B2140">
        <f>COUNTIF($H$2:$H$2576,Tabla3[[#This Row],[Columna1]])</f>
        <v>1</v>
      </c>
      <c r="C2140" s="11" t="s">
        <v>824</v>
      </c>
      <c r="D2140" s="12">
        <v>4990.9036072500003</v>
      </c>
      <c r="E2140">
        <f>COUNTIF($H$2:$H$2576,Tabla3[[#This Row],[Columna1]])</f>
        <v>1</v>
      </c>
    </row>
    <row r="2141" spans="1:5">
      <c r="A2141" s="11" t="s">
        <v>4423</v>
      </c>
      <c r="B2141">
        <f>COUNTIF($H$2:$H$2576,Tabla3[[#This Row],[Columna1]])</f>
        <v>1</v>
      </c>
      <c r="C2141" s="11" t="s">
        <v>825</v>
      </c>
      <c r="D2141" s="12">
        <v>8504.1586327499972</v>
      </c>
      <c r="E2141">
        <f>COUNTIF($H$2:$H$2576,Tabla3[[#This Row],[Columna1]])</f>
        <v>1</v>
      </c>
    </row>
    <row r="2142" spans="1:5">
      <c r="A2142" s="11" t="s">
        <v>4424</v>
      </c>
      <c r="B2142">
        <f>COUNTIF($H$2:$H$2576,Tabla3[[#This Row],[Columna1]])</f>
        <v>1</v>
      </c>
      <c r="C2142" s="11" t="s">
        <v>826</v>
      </c>
      <c r="D2142" s="12">
        <v>12017.3507685</v>
      </c>
      <c r="E2142">
        <f>COUNTIF($H$2:$H$2576,Tabla3[[#This Row],[Columna1]])</f>
        <v>1</v>
      </c>
    </row>
    <row r="2143" spans="1:5">
      <c r="A2143" s="11" t="s">
        <v>4425</v>
      </c>
      <c r="B2143">
        <f>COUNTIF($H$2:$H$2576,Tabla3[[#This Row],[Columna1]])</f>
        <v>1</v>
      </c>
      <c r="C2143" s="11" t="s">
        <v>827</v>
      </c>
      <c r="D2143" s="12">
        <v>15900.101043750001</v>
      </c>
      <c r="E2143">
        <f>COUNTIF($H$2:$H$2576,Tabla3[[#This Row],[Columna1]])</f>
        <v>1</v>
      </c>
    </row>
    <row r="2144" spans="1:5">
      <c r="A2144" s="11" t="s">
        <v>4426</v>
      </c>
      <c r="B2144">
        <f>COUNTIF($H$2:$H$2576,Tabla3[[#This Row],[Columna1]])</f>
        <v>1</v>
      </c>
      <c r="C2144" s="11" t="s">
        <v>828</v>
      </c>
      <c r="D2144" s="12">
        <v>2101.9191929999997</v>
      </c>
      <c r="E2144">
        <f>COUNTIF($H$2:$H$2576,Tabla3[[#This Row],[Columna1]])</f>
        <v>1</v>
      </c>
    </row>
    <row r="2145" spans="1:5">
      <c r="A2145" s="11" t="s">
        <v>4427</v>
      </c>
      <c r="B2145">
        <f>COUNTIF($H$2:$H$2576,Tabla3[[#This Row],[Columna1]])</f>
        <v>1</v>
      </c>
      <c r="C2145" s="11" t="s">
        <v>829</v>
      </c>
      <c r="D2145" s="12">
        <v>2752.9718534999997</v>
      </c>
      <c r="E2145">
        <f>COUNTIF($H$2:$H$2576,Tabla3[[#This Row],[Columna1]])</f>
        <v>1</v>
      </c>
    </row>
    <row r="2146" spans="1:5" hidden="1">
      <c r="A2146" s="11"/>
      <c r="B2146">
        <f>COUNTIF($H$2:$H$2576,Tabla3[[#This Row],[Columna1]])</f>
        <v>0</v>
      </c>
      <c r="C2146" s="11"/>
      <c r="D2146" s="12">
        <v>0</v>
      </c>
      <c r="E2146">
        <f>COUNTIF($H$2:$H$2576,Tabla3[[#This Row],[Columna1]])</f>
        <v>0</v>
      </c>
    </row>
    <row r="2147" spans="1:5" hidden="1">
      <c r="A2147" s="11"/>
      <c r="B2147">
        <f>COUNTIF($H$2:$H$2576,Tabla3[[#This Row],[Columna1]])</f>
        <v>0</v>
      </c>
      <c r="C2147" s="11" t="s">
        <v>11883</v>
      </c>
      <c r="D2147" s="12">
        <v>0</v>
      </c>
      <c r="E2147">
        <f>COUNTIF($H$2:$H$2576,Tabla3[[#This Row],[Columna1]])</f>
        <v>0</v>
      </c>
    </row>
    <row r="2148" spans="1:5">
      <c r="A2148" s="11" t="s">
        <v>4428</v>
      </c>
      <c r="B2148">
        <f>COUNTIF($H$2:$H$2576,Tabla3[[#This Row],[Columna1]])</f>
        <v>1</v>
      </c>
      <c r="C2148" s="11" t="s">
        <v>830</v>
      </c>
      <c r="D2148" s="12">
        <v>1074.192867</v>
      </c>
      <c r="E2148">
        <f>COUNTIF($H$2:$H$2576,Tabla3[[#This Row],[Columna1]])</f>
        <v>1</v>
      </c>
    </row>
    <row r="2149" spans="1:5">
      <c r="A2149" s="11" t="s">
        <v>4429</v>
      </c>
      <c r="B2149">
        <f>COUNTIF($H$2:$H$2576,Tabla3[[#This Row],[Columna1]])</f>
        <v>1</v>
      </c>
      <c r="C2149" s="11" t="s">
        <v>831</v>
      </c>
      <c r="D2149" s="12">
        <v>1529.27208225</v>
      </c>
      <c r="E2149">
        <f>COUNTIF($H$2:$H$2576,Tabla3[[#This Row],[Columna1]])</f>
        <v>1</v>
      </c>
    </row>
    <row r="2150" spans="1:5" hidden="1">
      <c r="A2150" s="11"/>
      <c r="B2150">
        <f>COUNTIF($H$2:$H$2576,Tabla3[[#This Row],[Columna1]])</f>
        <v>0</v>
      </c>
      <c r="C2150" s="11"/>
      <c r="D2150" s="12">
        <v>0</v>
      </c>
      <c r="E2150">
        <f>COUNTIF($H$2:$H$2576,Tabla3[[#This Row],[Columna1]])</f>
        <v>0</v>
      </c>
    </row>
    <row r="2151" spans="1:5" hidden="1">
      <c r="A2151" s="11"/>
      <c r="B2151">
        <f>COUNTIF($H$2:$H$2576,Tabla3[[#This Row],[Columna1]])</f>
        <v>0</v>
      </c>
      <c r="C2151" s="11" t="s">
        <v>8777</v>
      </c>
      <c r="D2151" s="12">
        <v>0</v>
      </c>
      <c r="E2151">
        <f>COUNTIF($H$2:$H$2576,Tabla3[[#This Row],[Columna1]])</f>
        <v>0</v>
      </c>
    </row>
    <row r="2152" spans="1:5">
      <c r="A2152" s="11" t="s">
        <v>4430</v>
      </c>
      <c r="B2152">
        <f>COUNTIF($H$2:$H$2576,Tabla3[[#This Row],[Columna1]])</f>
        <v>1</v>
      </c>
      <c r="C2152" s="11" t="s">
        <v>11186</v>
      </c>
      <c r="D2152" s="12">
        <v>1576.9335285</v>
      </c>
      <c r="E2152">
        <f>COUNTIF($H$2:$H$2576,Tabla3[[#This Row],[Columna1]])</f>
        <v>1</v>
      </c>
    </row>
    <row r="2153" spans="1:5">
      <c r="A2153" s="11" t="s">
        <v>4431</v>
      </c>
      <c r="B2153">
        <f>COUNTIF($H$2:$H$2576,Tabla3[[#This Row],[Columna1]])</f>
        <v>1</v>
      </c>
      <c r="C2153" s="11" t="s">
        <v>11187</v>
      </c>
      <c r="D2153" s="12">
        <v>1543.4671972499998</v>
      </c>
      <c r="E2153">
        <f>COUNTIF($H$2:$H$2576,Tabla3[[#This Row],[Columna1]])</f>
        <v>1</v>
      </c>
    </row>
    <row r="2154" spans="1:5" hidden="1">
      <c r="A2154" s="11"/>
      <c r="B2154">
        <f>COUNTIF($H$2:$H$2576,Tabla3[[#This Row],[Columna1]])</f>
        <v>0</v>
      </c>
      <c r="C2154" s="11"/>
      <c r="D2154" s="12">
        <v>0</v>
      </c>
      <c r="E2154">
        <f>COUNTIF($H$2:$H$2576,Tabla3[[#This Row],[Columna1]])</f>
        <v>0</v>
      </c>
    </row>
    <row r="2155" spans="1:5" hidden="1">
      <c r="A2155" s="11"/>
      <c r="B2155">
        <f>COUNTIF($H$2:$H$2576,Tabla3[[#This Row],[Columna1]])</f>
        <v>0</v>
      </c>
      <c r="C2155" s="11" t="s">
        <v>8778</v>
      </c>
      <c r="D2155" s="12">
        <v>0</v>
      </c>
      <c r="E2155">
        <f>COUNTIF($H$2:$H$2576,Tabla3[[#This Row],[Columna1]])</f>
        <v>0</v>
      </c>
    </row>
    <row r="2156" spans="1:5" hidden="1">
      <c r="A2156" s="11" t="s">
        <v>8779</v>
      </c>
      <c r="B2156">
        <f>COUNTIF($H$2:$H$2576,Tabla3[[#This Row],[Columna1]])</f>
        <v>0</v>
      </c>
      <c r="C2156" s="11" t="s">
        <v>8780</v>
      </c>
      <c r="D2156" s="12">
        <v>4284.5618722500003</v>
      </c>
      <c r="E2156">
        <f>COUNTIF($H$2:$H$2576,Tabla3[[#This Row],[Columna1]])</f>
        <v>0</v>
      </c>
    </row>
    <row r="2157" spans="1:5" hidden="1">
      <c r="A2157" s="11" t="s">
        <v>8781</v>
      </c>
      <c r="B2157">
        <f>COUNTIF($H$2:$H$2576,Tabla3[[#This Row],[Columna1]])</f>
        <v>0</v>
      </c>
      <c r="C2157" s="11" t="s">
        <v>8782</v>
      </c>
      <c r="D2157" s="12">
        <v>7461.7700107499995</v>
      </c>
      <c r="E2157">
        <f>COUNTIF($H$2:$H$2576,Tabla3[[#This Row],[Columna1]])</f>
        <v>0</v>
      </c>
    </row>
    <row r="2158" spans="1:5" hidden="1">
      <c r="A2158" s="11" t="s">
        <v>8784</v>
      </c>
      <c r="B2158">
        <f>COUNTIF($H$2:$H$2576,Tabla3[[#This Row],[Columna1]])</f>
        <v>0</v>
      </c>
      <c r="C2158" s="11" t="s">
        <v>8785</v>
      </c>
      <c r="D2158" s="12">
        <v>2247.1495942499996</v>
      </c>
      <c r="E2158">
        <f>COUNTIF($H$2:$H$2576,Tabla3[[#This Row],[Columna1]])</f>
        <v>0</v>
      </c>
    </row>
    <row r="2159" spans="1:5" hidden="1">
      <c r="A2159" s="11" t="s">
        <v>8786</v>
      </c>
      <c r="B2159">
        <f>COUNTIF($H$2:$H$2576,Tabla3[[#This Row],[Columna1]])</f>
        <v>0</v>
      </c>
      <c r="C2159" s="11" t="s">
        <v>8787</v>
      </c>
      <c r="D2159" s="12">
        <v>2843.4881722499999</v>
      </c>
      <c r="E2159">
        <f>COUNTIF($H$2:$H$2576,Tabla3[[#This Row],[Columna1]])</f>
        <v>0</v>
      </c>
    </row>
    <row r="2160" spans="1:5" hidden="1">
      <c r="A2160" s="11" t="s">
        <v>8788</v>
      </c>
      <c r="B2160">
        <f>COUNTIF($H$2:$H$2576,Tabla3[[#This Row],[Columna1]])</f>
        <v>0</v>
      </c>
      <c r="C2160" s="11" t="s">
        <v>8789</v>
      </c>
      <c r="D2160" s="12">
        <v>5921.2676159999992</v>
      </c>
      <c r="E2160">
        <f>COUNTIF($H$2:$H$2576,Tabla3[[#This Row],[Columna1]])</f>
        <v>0</v>
      </c>
    </row>
    <row r="2161" spans="1:5" hidden="1">
      <c r="A2161" s="11" t="s">
        <v>8790</v>
      </c>
      <c r="B2161">
        <f>COUNTIF($H$2:$H$2576,Tabla3[[#This Row],[Columna1]])</f>
        <v>0</v>
      </c>
      <c r="C2161" s="11" t="s">
        <v>8791</v>
      </c>
      <c r="D2161" s="12">
        <v>9050.5627492500007</v>
      </c>
      <c r="E2161">
        <f>COUNTIF($H$2:$H$2576,Tabla3[[#This Row],[Columna1]])</f>
        <v>0</v>
      </c>
    </row>
    <row r="2162" spans="1:5" hidden="1">
      <c r="A2162" s="11" t="s">
        <v>8783</v>
      </c>
      <c r="B2162">
        <f>COUNTIF($H$2:$H$2576,Tabla3[[#This Row],[Columna1]])</f>
        <v>0</v>
      </c>
      <c r="C2162" s="11" t="s">
        <v>11928</v>
      </c>
      <c r="D2162" s="12">
        <v>10831.699295999999</v>
      </c>
      <c r="E2162">
        <f>COUNTIF($H$2:$H$2576,Tabla3[[#This Row],[Columna1]])</f>
        <v>0</v>
      </c>
    </row>
    <row r="2163" spans="1:5" hidden="1">
      <c r="A2163" s="11" t="s">
        <v>8792</v>
      </c>
      <c r="B2163">
        <f>COUNTIF($H$2:$H$2576,Tabla3[[#This Row],[Columna1]])</f>
        <v>0</v>
      </c>
      <c r="C2163" s="11" t="s">
        <v>8793</v>
      </c>
      <c r="D2163" s="12">
        <v>12998.161340999999</v>
      </c>
      <c r="E2163">
        <f>COUNTIF($H$2:$H$2576,Tabla3[[#This Row],[Columna1]])</f>
        <v>0</v>
      </c>
    </row>
    <row r="2164" spans="1:5" hidden="1">
      <c r="A2164" s="11" t="s">
        <v>8794</v>
      </c>
      <c r="B2164">
        <f>COUNTIF($H$2:$H$2576,Tabla3[[#This Row],[Columna1]])</f>
        <v>0</v>
      </c>
      <c r="C2164" s="11" t="s">
        <v>8795</v>
      </c>
      <c r="D2164" s="12">
        <v>18438.115731749996</v>
      </c>
      <c r="E2164">
        <f>COUNTIF($H$2:$H$2576,Tabla3[[#This Row],[Columna1]])</f>
        <v>0</v>
      </c>
    </row>
    <row r="2165" spans="1:5" hidden="1">
      <c r="A2165" s="11" t="s">
        <v>8796</v>
      </c>
      <c r="B2165">
        <f>COUNTIF($H$2:$H$2576,Tabla3[[#This Row],[Columna1]])</f>
        <v>0</v>
      </c>
      <c r="C2165" s="11" t="s">
        <v>8797</v>
      </c>
      <c r="D2165" s="12">
        <v>2016.21843225</v>
      </c>
      <c r="E2165">
        <f>COUNTIF($H$2:$H$2576,Tabla3[[#This Row],[Columna1]])</f>
        <v>0</v>
      </c>
    </row>
    <row r="2166" spans="1:5" hidden="1">
      <c r="A2166" s="11" t="s">
        <v>8798</v>
      </c>
      <c r="B2166">
        <f>COUNTIF($H$2:$H$2576,Tabla3[[#This Row],[Columna1]])</f>
        <v>0</v>
      </c>
      <c r="C2166" s="11" t="s">
        <v>8799</v>
      </c>
      <c r="D2166" s="12">
        <v>2695.9937399999999</v>
      </c>
      <c r="E2166">
        <f>COUNTIF($H$2:$H$2576,Tabla3[[#This Row],[Columna1]])</f>
        <v>0</v>
      </c>
    </row>
    <row r="2167" spans="1:5" hidden="1">
      <c r="A2167" s="11" t="s">
        <v>8800</v>
      </c>
      <c r="B2167">
        <f>COUNTIF($H$2:$H$2576,Tabla3[[#This Row],[Columna1]])</f>
        <v>0</v>
      </c>
      <c r="C2167" s="11" t="s">
        <v>8801</v>
      </c>
      <c r="D2167" s="12">
        <v>3550.9888754999997</v>
      </c>
      <c r="E2167">
        <f>COUNTIF($H$2:$H$2576,Tabla3[[#This Row],[Columna1]])</f>
        <v>0</v>
      </c>
    </row>
    <row r="2168" spans="1:5" hidden="1">
      <c r="A2168" s="11" t="s">
        <v>8802</v>
      </c>
      <c r="B2168">
        <f>COUNTIF($H$2:$H$2576,Tabla3[[#This Row],[Columna1]])</f>
        <v>0</v>
      </c>
      <c r="C2168" s="11" t="s">
        <v>8803</v>
      </c>
      <c r="D2168" s="12">
        <v>8327.0700810000017</v>
      </c>
      <c r="E2168">
        <f>COUNTIF($H$2:$H$2576,Tabla3[[#This Row],[Columna1]])</f>
        <v>0</v>
      </c>
    </row>
    <row r="2169" spans="1:5" hidden="1">
      <c r="A2169" s="11" t="s">
        <v>11261</v>
      </c>
      <c r="B2169">
        <f>COUNTIF($H$2:$H$2576,Tabla3[[#This Row],[Columna1]])</f>
        <v>0</v>
      </c>
      <c r="C2169" s="11" t="s">
        <v>11262</v>
      </c>
      <c r="D2169" s="12">
        <v>9095.0617395000008</v>
      </c>
      <c r="E2169">
        <f>COUNTIF($H$2:$H$2576,Tabla3[[#This Row],[Columna1]])</f>
        <v>0</v>
      </c>
    </row>
    <row r="2170" spans="1:5" hidden="1">
      <c r="A2170" s="11" t="s">
        <v>8804</v>
      </c>
      <c r="B2170">
        <f>COUNTIF($H$2:$H$2576,Tabla3[[#This Row],[Columna1]])</f>
        <v>0</v>
      </c>
      <c r="C2170" s="11" t="s">
        <v>8805</v>
      </c>
      <c r="D2170" s="12">
        <v>4862.21321025</v>
      </c>
      <c r="E2170">
        <f>COUNTIF($H$2:$H$2576,Tabla3[[#This Row],[Columna1]])</f>
        <v>0</v>
      </c>
    </row>
    <row r="2171" spans="1:5" hidden="1">
      <c r="A2171" s="11"/>
      <c r="B2171">
        <f>COUNTIF($H$2:$H$2576,Tabla3[[#This Row],[Columna1]])</f>
        <v>0</v>
      </c>
      <c r="C2171" s="11"/>
      <c r="D2171" s="12">
        <v>0</v>
      </c>
      <c r="E2171">
        <f>COUNTIF($H$2:$H$2576,Tabla3[[#This Row],[Columna1]])</f>
        <v>0</v>
      </c>
    </row>
    <row r="2172" spans="1:5" hidden="1">
      <c r="A2172" s="11"/>
      <c r="B2172">
        <f>COUNTIF($H$2:$H$2576,Tabla3[[#This Row],[Columna1]])</f>
        <v>0</v>
      </c>
      <c r="C2172" s="11" t="s">
        <v>8806</v>
      </c>
      <c r="D2172" s="12">
        <v>0</v>
      </c>
      <c r="E2172">
        <f>COUNTIF($H$2:$H$2576,Tabla3[[#This Row],[Columna1]])</f>
        <v>0</v>
      </c>
    </row>
    <row r="2173" spans="1:5" hidden="1">
      <c r="A2173" s="11" t="s">
        <v>4432</v>
      </c>
      <c r="B2173">
        <f>COUNTIF($H$2:$H$2576,Tabla3[[#This Row],[Columna1]])</f>
        <v>0</v>
      </c>
      <c r="C2173" s="11" t="s">
        <v>836</v>
      </c>
      <c r="D2173" s="12">
        <v>1069.4851200000001</v>
      </c>
      <c r="E2173">
        <f>COUNTIF($H$2:$H$2576,Tabla3[[#This Row],[Columna1]])</f>
        <v>0</v>
      </c>
    </row>
    <row r="2174" spans="1:5" hidden="1">
      <c r="A2174" s="11" t="s">
        <v>4433</v>
      </c>
      <c r="B2174">
        <f>COUNTIF($H$2:$H$2576,Tabla3[[#This Row],[Columna1]])</f>
        <v>0</v>
      </c>
      <c r="C2174" s="11" t="s">
        <v>837</v>
      </c>
      <c r="D2174" s="12">
        <v>1529.4787200000001</v>
      </c>
      <c r="E2174">
        <f>COUNTIF($H$2:$H$2576,Tabla3[[#This Row],[Columna1]])</f>
        <v>0</v>
      </c>
    </row>
    <row r="2175" spans="1:5" hidden="1">
      <c r="A2175" s="11" t="s">
        <v>4434</v>
      </c>
      <c r="B2175">
        <f>COUNTIF($H$2:$H$2576,Tabla3[[#This Row],[Columna1]])</f>
        <v>0</v>
      </c>
      <c r="C2175" s="11" t="s">
        <v>838</v>
      </c>
      <c r="D2175" s="12">
        <v>3154.0108049999999</v>
      </c>
      <c r="E2175">
        <f>COUNTIF($H$2:$H$2576,Tabla3[[#This Row],[Columna1]])</f>
        <v>0</v>
      </c>
    </row>
    <row r="2176" spans="1:5" hidden="1">
      <c r="A2176" s="11" t="s">
        <v>4435</v>
      </c>
      <c r="B2176">
        <f>COUNTIF($H$2:$H$2576,Tabla3[[#This Row],[Columna1]])</f>
        <v>0</v>
      </c>
      <c r="C2176" s="11" t="s">
        <v>839</v>
      </c>
      <c r="D2176" s="12">
        <v>3806.6267249999996</v>
      </c>
      <c r="E2176">
        <f>COUNTIF($H$2:$H$2576,Tabla3[[#This Row],[Columna1]])</f>
        <v>0</v>
      </c>
    </row>
    <row r="2177" spans="1:5" hidden="1">
      <c r="A2177" s="11"/>
      <c r="B2177">
        <f>COUNTIF($H$2:$H$2576,Tabla3[[#This Row],[Columna1]])</f>
        <v>0</v>
      </c>
      <c r="C2177" s="11"/>
      <c r="D2177" s="12">
        <v>0</v>
      </c>
      <c r="E2177">
        <f>COUNTIF($H$2:$H$2576,Tabla3[[#This Row],[Columna1]])</f>
        <v>0</v>
      </c>
    </row>
    <row r="2178" spans="1:5" hidden="1">
      <c r="A2178" s="11"/>
      <c r="B2178">
        <f>COUNTIF($H$2:$H$2576,Tabla3[[#This Row],[Columna1]])</f>
        <v>0</v>
      </c>
      <c r="C2178" s="11" t="s">
        <v>8807</v>
      </c>
      <c r="D2178" s="12">
        <v>0</v>
      </c>
      <c r="E2178">
        <f>COUNTIF($H$2:$H$2576,Tabla3[[#This Row],[Columna1]])</f>
        <v>0</v>
      </c>
    </row>
    <row r="2179" spans="1:5">
      <c r="A2179" s="11" t="s">
        <v>8808</v>
      </c>
      <c r="B2179">
        <f>COUNTIF($H$2:$H$2576,Tabla3[[#This Row],[Columna1]])</f>
        <v>1</v>
      </c>
      <c r="C2179" s="11" t="s">
        <v>8809</v>
      </c>
      <c r="D2179" s="12">
        <v>706.02728624999986</v>
      </c>
      <c r="E2179">
        <f>COUNTIF($H$2:$H$2576,Tabla3[[#This Row],[Columna1]])</f>
        <v>1</v>
      </c>
    </row>
    <row r="2180" spans="1:5">
      <c r="A2180" s="11" t="s">
        <v>8810</v>
      </c>
      <c r="B2180">
        <f>COUNTIF($H$2:$H$2576,Tabla3[[#This Row],[Columna1]])</f>
        <v>1</v>
      </c>
      <c r="C2180" s="11" t="s">
        <v>8811</v>
      </c>
      <c r="D2180" s="12">
        <v>1589.7989745</v>
      </c>
      <c r="E2180">
        <f>COUNTIF($H$2:$H$2576,Tabla3[[#This Row],[Columna1]])</f>
        <v>1</v>
      </c>
    </row>
    <row r="2181" spans="1:5">
      <c r="A2181" s="11" t="s">
        <v>8812</v>
      </c>
      <c r="B2181">
        <f>COUNTIF($H$2:$H$2576,Tabla3[[#This Row],[Columna1]])</f>
        <v>1</v>
      </c>
      <c r="C2181" s="11" t="s">
        <v>8813</v>
      </c>
      <c r="D2181" s="12">
        <v>3278.3438407499998</v>
      </c>
      <c r="E2181">
        <f>COUNTIF($H$2:$H$2576,Tabla3[[#This Row],[Columna1]])</f>
        <v>1</v>
      </c>
    </row>
    <row r="2182" spans="1:5">
      <c r="A2182" s="11" t="s">
        <v>8814</v>
      </c>
      <c r="B2182">
        <f>COUNTIF($H$2:$H$2576,Tabla3[[#This Row],[Columna1]])</f>
        <v>1</v>
      </c>
      <c r="C2182" s="11" t="s">
        <v>8815</v>
      </c>
      <c r="D2182" s="12">
        <v>957.82886099999973</v>
      </c>
      <c r="E2182">
        <f>COUNTIF($H$2:$H$2576,Tabla3[[#This Row],[Columna1]])</f>
        <v>1</v>
      </c>
    </row>
    <row r="2183" spans="1:5">
      <c r="A2183" s="11" t="s">
        <v>8816</v>
      </c>
      <c r="B2183">
        <f>COUNTIF($H$2:$H$2576,Tabla3[[#This Row],[Columna1]])</f>
        <v>1</v>
      </c>
      <c r="C2183" s="11" t="s">
        <v>8817</v>
      </c>
      <c r="D2183" s="12">
        <v>1676.2005067499999</v>
      </c>
      <c r="E2183">
        <f>COUNTIF($H$2:$H$2576,Tabla3[[#This Row],[Columna1]])</f>
        <v>1</v>
      </c>
    </row>
    <row r="2184" spans="1:5">
      <c r="A2184" s="11" t="s">
        <v>8818</v>
      </c>
      <c r="B2184">
        <f>COUNTIF($H$2:$H$2576,Tabla3[[#This Row],[Columna1]])</f>
        <v>1</v>
      </c>
      <c r="C2184" s="11" t="s">
        <v>8819</v>
      </c>
      <c r="D2184" s="12">
        <v>2779.6730445000003</v>
      </c>
      <c r="E2184">
        <f>COUNTIF($H$2:$H$2576,Tabla3[[#This Row],[Columna1]])</f>
        <v>1</v>
      </c>
    </row>
    <row r="2185" spans="1:5" hidden="1">
      <c r="A2185" s="11"/>
      <c r="B2185">
        <f>COUNTIF($H$2:$H$2576,Tabla3[[#This Row],[Columna1]])</f>
        <v>0</v>
      </c>
      <c r="C2185" s="11"/>
      <c r="D2185" s="12">
        <v>0</v>
      </c>
      <c r="E2185">
        <f>COUNTIF($H$2:$H$2576,Tabla3[[#This Row],[Columna1]])</f>
        <v>0</v>
      </c>
    </row>
    <row r="2186" spans="1:5" hidden="1">
      <c r="A2186" s="11"/>
      <c r="B2186">
        <f>COUNTIF($H$2:$H$2576,Tabla3[[#This Row],[Columna1]])</f>
        <v>0</v>
      </c>
      <c r="C2186" s="11" t="s">
        <v>8820</v>
      </c>
      <c r="D2186" s="12">
        <v>0</v>
      </c>
      <c r="E2186">
        <f>COUNTIF($H$2:$H$2576,Tabla3[[#This Row],[Columna1]])</f>
        <v>0</v>
      </c>
    </row>
    <row r="2187" spans="1:5" hidden="1">
      <c r="A2187" s="11" t="s">
        <v>8821</v>
      </c>
      <c r="B2187">
        <f>COUNTIF($H$2:$H$2576,Tabla3[[#This Row],[Columna1]])</f>
        <v>0</v>
      </c>
      <c r="C2187" s="11" t="s">
        <v>8822</v>
      </c>
      <c r="D2187" s="12">
        <v>185.19234524999996</v>
      </c>
      <c r="E2187">
        <f>COUNTIF($H$2:$H$2576,Tabla3[[#This Row],[Columna1]])</f>
        <v>0</v>
      </c>
    </row>
    <row r="2188" spans="1:5" hidden="1">
      <c r="A2188" s="11" t="s">
        <v>8823</v>
      </c>
      <c r="B2188">
        <f>COUNTIF($H$2:$H$2576,Tabla3[[#This Row],[Columna1]])</f>
        <v>0</v>
      </c>
      <c r="C2188" s="11" t="s">
        <v>8824</v>
      </c>
      <c r="D2188" s="12">
        <v>241.17320699999999</v>
      </c>
      <c r="E2188">
        <f>COUNTIF($H$2:$H$2576,Tabla3[[#This Row],[Columna1]])</f>
        <v>0</v>
      </c>
    </row>
    <row r="2189" spans="1:5" hidden="1">
      <c r="A2189" s="11" t="s">
        <v>8825</v>
      </c>
      <c r="B2189">
        <f>COUNTIF($H$2:$H$2576,Tabla3[[#This Row],[Columna1]])</f>
        <v>0</v>
      </c>
      <c r="C2189" s="11" t="s">
        <v>8826</v>
      </c>
      <c r="D2189" s="12">
        <v>238.15449899999999</v>
      </c>
      <c r="E2189">
        <f>COUNTIF($H$2:$H$2576,Tabla3[[#This Row],[Columna1]])</f>
        <v>0</v>
      </c>
    </row>
    <row r="2190" spans="1:5" hidden="1">
      <c r="A2190" s="11" t="s">
        <v>8827</v>
      </c>
      <c r="B2190">
        <f>COUNTIF($H$2:$H$2576,Tabla3[[#This Row],[Columna1]])</f>
        <v>0</v>
      </c>
      <c r="C2190" s="11" t="s">
        <v>8828</v>
      </c>
      <c r="D2190" s="12">
        <v>264.54124124999998</v>
      </c>
      <c r="E2190">
        <f>COUNTIF($H$2:$H$2576,Tabla3[[#This Row],[Columna1]])</f>
        <v>0</v>
      </c>
    </row>
    <row r="2191" spans="1:5" hidden="1">
      <c r="A2191" s="11" t="s">
        <v>8829</v>
      </c>
      <c r="B2191">
        <f>COUNTIF($H$2:$H$2576,Tabla3[[#This Row],[Columna1]])</f>
        <v>0</v>
      </c>
      <c r="C2191" s="11" t="s">
        <v>8830</v>
      </c>
      <c r="D2191" s="12">
        <v>167.83477425000001</v>
      </c>
      <c r="E2191">
        <f>COUNTIF($H$2:$H$2576,Tabla3[[#This Row],[Columna1]])</f>
        <v>0</v>
      </c>
    </row>
    <row r="2192" spans="1:5" hidden="1">
      <c r="A2192" s="11"/>
      <c r="B2192">
        <f>COUNTIF($H$2:$H$2576,Tabla3[[#This Row],[Columna1]])</f>
        <v>0</v>
      </c>
      <c r="C2192" s="11"/>
      <c r="D2192" s="12">
        <v>0</v>
      </c>
      <c r="E2192">
        <f>COUNTIF($H$2:$H$2576,Tabla3[[#This Row],[Columna1]])</f>
        <v>0</v>
      </c>
    </row>
    <row r="2193" spans="1:5" hidden="1">
      <c r="A2193" s="11"/>
      <c r="B2193">
        <f>COUNTIF($H$2:$H$2576,Tabla3[[#This Row],[Columna1]])</f>
        <v>0</v>
      </c>
      <c r="C2193" s="11" t="s">
        <v>8831</v>
      </c>
      <c r="D2193" s="12">
        <v>0</v>
      </c>
      <c r="E2193">
        <f>COUNTIF($H$2:$H$2576,Tabla3[[#This Row],[Columna1]])</f>
        <v>0</v>
      </c>
    </row>
    <row r="2194" spans="1:5">
      <c r="A2194" s="11" t="s">
        <v>8832</v>
      </c>
      <c r="B2194">
        <f>COUNTIF($H$2:$H$2576,Tabla3[[#This Row],[Columna1]])</f>
        <v>1</v>
      </c>
      <c r="C2194" s="11" t="s">
        <v>8833</v>
      </c>
      <c r="D2194" s="12">
        <v>2443.4015512499996</v>
      </c>
      <c r="E2194">
        <f>COUNTIF($H$2:$H$2576,Tabla3[[#This Row],[Columna1]])</f>
        <v>1</v>
      </c>
    </row>
    <row r="2195" spans="1:5">
      <c r="A2195" s="11" t="s">
        <v>8834</v>
      </c>
      <c r="B2195">
        <f>COUNTIF($H$2:$H$2576,Tabla3[[#This Row],[Columna1]])</f>
        <v>1</v>
      </c>
      <c r="C2195" s="11" t="s">
        <v>8835</v>
      </c>
      <c r="D2195" s="12">
        <v>3361.6637752499996</v>
      </c>
      <c r="E2195">
        <f>COUNTIF($H$2:$H$2576,Tabla3[[#This Row],[Columna1]])</f>
        <v>1</v>
      </c>
    </row>
    <row r="2196" spans="1:5">
      <c r="A2196" s="11" t="s">
        <v>8836</v>
      </c>
      <c r="B2196">
        <f>COUNTIF($H$2:$H$2576,Tabla3[[#This Row],[Columna1]])</f>
        <v>1</v>
      </c>
      <c r="C2196" s="11" t="s">
        <v>8837</v>
      </c>
      <c r="D2196" s="12">
        <v>4209.2918257499987</v>
      </c>
      <c r="E2196">
        <f>COUNTIF($H$2:$H$2576,Tabla3[[#This Row],[Columna1]])</f>
        <v>1</v>
      </c>
    </row>
    <row r="2197" spans="1:5">
      <c r="A2197" s="11" t="s">
        <v>8838</v>
      </c>
      <c r="B2197">
        <f>COUNTIF($H$2:$H$2576,Tabla3[[#This Row],[Columna1]])</f>
        <v>1</v>
      </c>
      <c r="C2197" s="11" t="s">
        <v>8839</v>
      </c>
      <c r="D2197" s="12">
        <v>1897.0513402499998</v>
      </c>
      <c r="E2197">
        <f>COUNTIF($H$2:$H$2576,Tabla3[[#This Row],[Columna1]])</f>
        <v>1</v>
      </c>
    </row>
    <row r="2198" spans="1:5">
      <c r="A2198" s="11" t="s">
        <v>8840</v>
      </c>
      <c r="B2198">
        <f>COUNTIF($H$2:$H$2576,Tabla3[[#This Row],[Columna1]])</f>
        <v>1</v>
      </c>
      <c r="C2198" s="11" t="s">
        <v>11603</v>
      </c>
      <c r="D2198" s="12">
        <v>1050.9326437500001</v>
      </c>
      <c r="E2198">
        <f>COUNTIF($H$2:$H$2576,Tabla3[[#This Row],[Columna1]])</f>
        <v>1</v>
      </c>
    </row>
    <row r="2199" spans="1:5">
      <c r="A2199" s="11" t="s">
        <v>8841</v>
      </c>
      <c r="B2199">
        <f>COUNTIF($H$2:$H$2576,Tabla3[[#This Row],[Columna1]])</f>
        <v>1</v>
      </c>
      <c r="C2199" s="11" t="s">
        <v>8842</v>
      </c>
      <c r="D2199" s="12">
        <v>1219.4681894999999</v>
      </c>
      <c r="E2199">
        <f>COUNTIF($H$2:$H$2576,Tabla3[[#This Row],[Columna1]])</f>
        <v>1</v>
      </c>
    </row>
    <row r="2200" spans="1:5">
      <c r="A2200" s="11" t="s">
        <v>8843</v>
      </c>
      <c r="B2200">
        <f>COUNTIF($H$2:$H$2576,Tabla3[[#This Row],[Columna1]])</f>
        <v>1</v>
      </c>
      <c r="C2200" s="11" t="s">
        <v>8844</v>
      </c>
      <c r="D2200" s="12">
        <v>1446.6798720000002</v>
      </c>
      <c r="E2200">
        <f>COUNTIF($H$2:$H$2576,Tabla3[[#This Row],[Columna1]])</f>
        <v>1</v>
      </c>
    </row>
    <row r="2201" spans="1:5">
      <c r="A2201" s="11" t="s">
        <v>8845</v>
      </c>
      <c r="B2201">
        <f>COUNTIF($H$2:$H$2576,Tabla3[[#This Row],[Columna1]])</f>
        <v>1</v>
      </c>
      <c r="C2201" s="11" t="s">
        <v>8846</v>
      </c>
      <c r="D2201" s="12">
        <v>1769.1335887500002</v>
      </c>
      <c r="E2201">
        <f>COUNTIF($H$2:$H$2576,Tabla3[[#This Row],[Columna1]])</f>
        <v>1</v>
      </c>
    </row>
    <row r="2202" spans="1:5" hidden="1">
      <c r="A2202" s="11"/>
      <c r="B2202">
        <f>COUNTIF($H$2:$H$2576,Tabla3[[#This Row],[Columna1]])</f>
        <v>0</v>
      </c>
      <c r="C2202" s="11"/>
      <c r="D2202" s="12">
        <v>0</v>
      </c>
      <c r="E2202">
        <f>COUNTIF($H$2:$H$2576,Tabla3[[#This Row],[Columna1]])</f>
        <v>0</v>
      </c>
    </row>
    <row r="2203" spans="1:5" hidden="1">
      <c r="A2203" s="11"/>
      <c r="B2203">
        <f>COUNTIF($H$2:$H$2576,Tabla3[[#This Row],[Columna1]])</f>
        <v>0</v>
      </c>
      <c r="C2203" s="11" t="s">
        <v>8847</v>
      </c>
      <c r="D2203" s="12">
        <v>0</v>
      </c>
      <c r="E2203">
        <f>COUNTIF($H$2:$H$2576,Tabla3[[#This Row],[Columna1]])</f>
        <v>0</v>
      </c>
    </row>
    <row r="2204" spans="1:5">
      <c r="A2204" s="11" t="s">
        <v>4436</v>
      </c>
      <c r="B2204">
        <f>COUNTIF($H$2:$H$2576,Tabla3[[#This Row],[Columna1]])</f>
        <v>1</v>
      </c>
      <c r="C2204" s="11" t="s">
        <v>840</v>
      </c>
      <c r="D2204" s="12">
        <v>5278.6152292499992</v>
      </c>
      <c r="E2204">
        <f>COUNTIF($H$2:$H$2576,Tabla3[[#This Row],[Columna1]])</f>
        <v>1</v>
      </c>
    </row>
    <row r="2205" spans="1:5" hidden="1">
      <c r="A2205" s="11" t="s">
        <v>4437</v>
      </c>
      <c r="B2205">
        <f>COUNTIF($H$2:$H$2576,Tabla3[[#This Row],[Columna1]])</f>
        <v>0</v>
      </c>
      <c r="C2205" s="11" t="s">
        <v>841</v>
      </c>
      <c r="D2205" s="12">
        <v>3333.7856474999999</v>
      </c>
      <c r="E2205">
        <f>COUNTIF($H$2:$H$2576,Tabla3[[#This Row],[Columna1]])</f>
        <v>0</v>
      </c>
    </row>
    <row r="2206" spans="1:5" hidden="1">
      <c r="A2206" s="11" t="s">
        <v>4438</v>
      </c>
      <c r="B2206">
        <f>COUNTIF($H$2:$H$2576,Tabla3[[#This Row],[Columna1]])</f>
        <v>0</v>
      </c>
      <c r="C2206" s="11" t="s">
        <v>842</v>
      </c>
      <c r="D2206" s="12">
        <v>1945.8537862499995</v>
      </c>
      <c r="E2206">
        <f>COUNTIF($H$2:$H$2576,Tabla3[[#This Row],[Columna1]])</f>
        <v>0</v>
      </c>
    </row>
    <row r="2207" spans="1:5" hidden="1">
      <c r="A2207" s="11"/>
      <c r="B2207">
        <f>COUNTIF($H$2:$H$2576,Tabla3[[#This Row],[Columna1]])</f>
        <v>0</v>
      </c>
      <c r="C2207" s="11"/>
      <c r="D2207" s="12">
        <v>0</v>
      </c>
      <c r="E2207">
        <f>COUNTIF($H$2:$H$2576,Tabla3[[#This Row],[Columna1]])</f>
        <v>0</v>
      </c>
    </row>
    <row r="2208" spans="1:5" hidden="1">
      <c r="A2208" s="11"/>
      <c r="B2208">
        <f>COUNTIF($H$2:$H$2576,Tabla3[[#This Row],[Columna1]])</f>
        <v>0</v>
      </c>
      <c r="C2208" s="11" t="s">
        <v>8848</v>
      </c>
      <c r="D2208" s="12">
        <v>0</v>
      </c>
      <c r="E2208">
        <f>COUNTIF($H$2:$H$2576,Tabla3[[#This Row],[Columna1]])</f>
        <v>0</v>
      </c>
    </row>
    <row r="2209" spans="1:5" hidden="1">
      <c r="A2209" s="11" t="s">
        <v>8849</v>
      </c>
      <c r="B2209">
        <f>COUNTIF($H$2:$H$2576,Tabla3[[#This Row],[Columna1]])</f>
        <v>0</v>
      </c>
      <c r="C2209" s="11" t="s">
        <v>8850</v>
      </c>
      <c r="D2209" s="12">
        <v>29.270686499999996</v>
      </c>
      <c r="E2209">
        <f>COUNTIF($H$2:$H$2576,Tabla3[[#This Row],[Columna1]])</f>
        <v>0</v>
      </c>
    </row>
    <row r="2210" spans="1:5" hidden="1">
      <c r="A2210" s="11" t="s">
        <v>8851</v>
      </c>
      <c r="B2210">
        <f>COUNTIF($H$2:$H$2576,Tabla3[[#This Row],[Columna1]])</f>
        <v>0</v>
      </c>
      <c r="C2210" s="11" t="s">
        <v>8852</v>
      </c>
      <c r="D2210" s="12">
        <v>29.270686499999996</v>
      </c>
      <c r="E2210">
        <f>COUNTIF($H$2:$H$2576,Tabla3[[#This Row],[Columna1]])</f>
        <v>0</v>
      </c>
    </row>
    <row r="2211" spans="1:5" hidden="1">
      <c r="A2211" s="11"/>
      <c r="B2211">
        <f>COUNTIF($H$2:$H$2576,Tabla3[[#This Row],[Columna1]])</f>
        <v>0</v>
      </c>
      <c r="C2211" s="11"/>
      <c r="D2211" s="12">
        <v>0</v>
      </c>
      <c r="E2211">
        <f>COUNTIF($H$2:$H$2576,Tabla3[[#This Row],[Columna1]])</f>
        <v>0</v>
      </c>
    </row>
    <row r="2212" spans="1:5" hidden="1">
      <c r="A2212" s="11"/>
      <c r="B2212">
        <f>COUNTIF($H$2:$H$2576,Tabla3[[#This Row],[Columna1]])</f>
        <v>0</v>
      </c>
      <c r="C2212" s="11" t="s">
        <v>8853</v>
      </c>
      <c r="D2212" s="12">
        <v>0</v>
      </c>
      <c r="E2212">
        <f>COUNTIF($H$2:$H$2576,Tabla3[[#This Row],[Columna1]])</f>
        <v>0</v>
      </c>
    </row>
    <row r="2213" spans="1:5" hidden="1">
      <c r="A2213" s="11" t="s">
        <v>8854</v>
      </c>
      <c r="B2213">
        <f>COUNTIF($H$2:$H$2576,Tabla3[[#This Row],[Columna1]])</f>
        <v>0</v>
      </c>
      <c r="C2213" s="11" t="s">
        <v>8855</v>
      </c>
      <c r="D2213" s="12">
        <v>4492.3046850000001</v>
      </c>
      <c r="E2213">
        <f>COUNTIF($H$2:$H$2576,Tabla3[[#This Row],[Columna1]])</f>
        <v>0</v>
      </c>
    </row>
    <row r="2214" spans="1:5" hidden="1">
      <c r="A2214" s="11" t="s">
        <v>8856</v>
      </c>
      <c r="B2214">
        <f>COUNTIF($H$2:$H$2576,Tabla3[[#This Row],[Columna1]])</f>
        <v>0</v>
      </c>
      <c r="C2214" s="11" t="s">
        <v>8857</v>
      </c>
      <c r="D2214" s="12">
        <v>3216.2806417499996</v>
      </c>
      <c r="E2214">
        <f>COUNTIF($H$2:$H$2576,Tabla3[[#This Row],[Columna1]])</f>
        <v>0</v>
      </c>
    </row>
    <row r="2215" spans="1:5" hidden="1">
      <c r="A2215" s="11" t="s">
        <v>8858</v>
      </c>
      <c r="B2215">
        <f>COUNTIF($H$2:$H$2576,Tabla3[[#This Row],[Columna1]])</f>
        <v>0</v>
      </c>
      <c r="C2215" s="11" t="s">
        <v>8859</v>
      </c>
      <c r="D2215" s="12">
        <v>3216.2806417499996</v>
      </c>
      <c r="E2215">
        <f>COUNTIF($H$2:$H$2576,Tabla3[[#This Row],[Columna1]])</f>
        <v>0</v>
      </c>
    </row>
    <row r="2216" spans="1:5" hidden="1">
      <c r="A2216" s="11" t="s">
        <v>8860</v>
      </c>
      <c r="B2216">
        <f>COUNTIF($H$2:$H$2576,Tabla3[[#This Row],[Columna1]])</f>
        <v>0</v>
      </c>
      <c r="C2216" s="11" t="s">
        <v>8861</v>
      </c>
      <c r="D2216" s="12">
        <v>2358.9316327499996</v>
      </c>
      <c r="E2216">
        <f>COUNTIF($H$2:$H$2576,Tabla3[[#This Row],[Columna1]])</f>
        <v>0</v>
      </c>
    </row>
    <row r="2217" spans="1:5" hidden="1">
      <c r="A2217" s="11" t="s">
        <v>8862</v>
      </c>
      <c r="B2217">
        <f>COUNTIF($H$2:$H$2576,Tabla3[[#This Row],[Columna1]])</f>
        <v>0</v>
      </c>
      <c r="C2217" s="11" t="s">
        <v>8863</v>
      </c>
      <c r="D2217" s="12">
        <v>2358.9316327499996</v>
      </c>
      <c r="E2217">
        <f>COUNTIF($H$2:$H$2576,Tabla3[[#This Row],[Columna1]])</f>
        <v>0</v>
      </c>
    </row>
    <row r="2218" spans="1:5" hidden="1">
      <c r="A2218" s="11" t="s">
        <v>8864</v>
      </c>
      <c r="B2218">
        <f>COUNTIF($H$2:$H$2576,Tabla3[[#This Row],[Columna1]])</f>
        <v>0</v>
      </c>
      <c r="C2218" s="11" t="s">
        <v>8865</v>
      </c>
      <c r="D2218" s="12">
        <v>2358.9316327499996</v>
      </c>
      <c r="E2218">
        <f>COUNTIF($H$2:$H$2576,Tabla3[[#This Row],[Columna1]])</f>
        <v>0</v>
      </c>
    </row>
    <row r="2219" spans="1:5" hidden="1">
      <c r="A2219" s="11" t="s">
        <v>8866</v>
      </c>
      <c r="B2219">
        <f>COUNTIF($H$2:$H$2576,Tabla3[[#This Row],[Columna1]])</f>
        <v>0</v>
      </c>
      <c r="C2219" s="11" t="s">
        <v>8867</v>
      </c>
      <c r="D2219" s="12">
        <v>2271.6586282500002</v>
      </c>
      <c r="E2219">
        <f>COUNTIF($H$2:$H$2576,Tabla3[[#This Row],[Columna1]])</f>
        <v>0</v>
      </c>
    </row>
    <row r="2220" spans="1:5" hidden="1">
      <c r="A2220" s="11" t="s">
        <v>8868</v>
      </c>
      <c r="B2220">
        <f>COUNTIF($H$2:$H$2576,Tabla3[[#This Row],[Columna1]])</f>
        <v>0</v>
      </c>
      <c r="C2220" s="11" t="s">
        <v>8869</v>
      </c>
      <c r="D2220" s="12">
        <v>2271.6586282500002</v>
      </c>
      <c r="E2220">
        <f>COUNTIF($H$2:$H$2576,Tabla3[[#This Row],[Columna1]])</f>
        <v>0</v>
      </c>
    </row>
    <row r="2221" spans="1:5" hidden="1">
      <c r="A2221" s="11" t="s">
        <v>8870</v>
      </c>
      <c r="B2221">
        <f>COUNTIF($H$2:$H$2576,Tabla3[[#This Row],[Columna1]])</f>
        <v>0</v>
      </c>
      <c r="C2221" s="11" t="s">
        <v>8871</v>
      </c>
      <c r="D2221" s="12">
        <v>2271.6586282500002</v>
      </c>
      <c r="E2221">
        <f>COUNTIF($H$2:$H$2576,Tabla3[[#This Row],[Columna1]])</f>
        <v>0</v>
      </c>
    </row>
    <row r="2222" spans="1:5" hidden="1">
      <c r="A2222" s="11" t="s">
        <v>8872</v>
      </c>
      <c r="B2222">
        <f>COUNTIF($H$2:$H$2576,Tabla3[[#This Row],[Columna1]])</f>
        <v>0</v>
      </c>
      <c r="C2222" s="11" t="s">
        <v>8873</v>
      </c>
      <c r="D2222" s="12">
        <v>2209.1641852499997</v>
      </c>
      <c r="E2222">
        <f>COUNTIF($H$2:$H$2576,Tabla3[[#This Row],[Columna1]])</f>
        <v>0</v>
      </c>
    </row>
    <row r="2223" spans="1:5" hidden="1">
      <c r="A2223" s="11" t="s">
        <v>8874</v>
      </c>
      <c r="B2223">
        <f>COUNTIF($H$2:$H$2576,Tabla3[[#This Row],[Columna1]])</f>
        <v>0</v>
      </c>
      <c r="C2223" s="11" t="s">
        <v>8875</v>
      </c>
      <c r="D2223" s="12">
        <v>2209.1641852499997</v>
      </c>
      <c r="E2223">
        <f>COUNTIF($H$2:$H$2576,Tabla3[[#This Row],[Columna1]])</f>
        <v>0</v>
      </c>
    </row>
    <row r="2224" spans="1:5" hidden="1">
      <c r="A2224" s="11" t="s">
        <v>8876</v>
      </c>
      <c r="B2224">
        <f>COUNTIF($H$2:$H$2576,Tabla3[[#This Row],[Columna1]])</f>
        <v>0</v>
      </c>
      <c r="C2224" s="11" t="s">
        <v>8877</v>
      </c>
      <c r="D2224" s="12">
        <v>2209.1641852499997</v>
      </c>
      <c r="E2224">
        <f>COUNTIF($H$2:$H$2576,Tabla3[[#This Row],[Columna1]])</f>
        <v>0</v>
      </c>
    </row>
    <row r="2225" spans="1:5" hidden="1">
      <c r="A2225" s="11" t="s">
        <v>8878</v>
      </c>
      <c r="B2225">
        <f>COUNTIF($H$2:$H$2576,Tabla3[[#This Row],[Columna1]])</f>
        <v>0</v>
      </c>
      <c r="C2225" s="11" t="s">
        <v>8879</v>
      </c>
      <c r="D2225" s="12">
        <v>2209.1641852499997</v>
      </c>
      <c r="E2225">
        <f>COUNTIF($H$2:$H$2576,Tabla3[[#This Row],[Columna1]])</f>
        <v>0</v>
      </c>
    </row>
    <row r="2226" spans="1:5" hidden="1">
      <c r="A2226" s="11" t="s">
        <v>8880</v>
      </c>
      <c r="B2226">
        <f>COUNTIF($H$2:$H$2576,Tabla3[[#This Row],[Columna1]])</f>
        <v>0</v>
      </c>
      <c r="C2226" s="11" t="s">
        <v>8881</v>
      </c>
      <c r="D2226" s="12">
        <v>2022.2199112499995</v>
      </c>
      <c r="E2226">
        <f>COUNTIF($H$2:$H$2576,Tabla3[[#This Row],[Columna1]])</f>
        <v>0</v>
      </c>
    </row>
    <row r="2227" spans="1:5" hidden="1">
      <c r="A2227" s="11" t="s">
        <v>8882</v>
      </c>
      <c r="B2227">
        <f>COUNTIF($H$2:$H$2576,Tabla3[[#This Row],[Columna1]])</f>
        <v>0</v>
      </c>
      <c r="C2227" s="11" t="s">
        <v>8883</v>
      </c>
      <c r="D2227" s="12">
        <v>2022.2199112499995</v>
      </c>
      <c r="E2227">
        <f>COUNTIF($H$2:$H$2576,Tabla3[[#This Row],[Columna1]])</f>
        <v>0</v>
      </c>
    </row>
    <row r="2228" spans="1:5" hidden="1">
      <c r="A2228" s="11" t="s">
        <v>8884</v>
      </c>
      <c r="B2228">
        <f>COUNTIF($H$2:$H$2576,Tabla3[[#This Row],[Columna1]])</f>
        <v>0</v>
      </c>
      <c r="C2228" s="11" t="s">
        <v>8885</v>
      </c>
      <c r="D2228" s="12">
        <v>2164.2788722499995</v>
      </c>
      <c r="E2228">
        <f>COUNTIF($H$2:$H$2576,Tabla3[[#This Row],[Columna1]])</f>
        <v>0</v>
      </c>
    </row>
    <row r="2229" spans="1:5" hidden="1">
      <c r="A2229" s="11" t="s">
        <v>8886</v>
      </c>
      <c r="B2229">
        <f>COUNTIF($H$2:$H$2576,Tabla3[[#This Row],[Columna1]])</f>
        <v>0</v>
      </c>
      <c r="C2229" s="11" t="s">
        <v>8887</v>
      </c>
      <c r="D2229" s="12">
        <v>1920.0779729999999</v>
      </c>
      <c r="E2229">
        <f>COUNTIF($H$2:$H$2576,Tabla3[[#This Row],[Columna1]])</f>
        <v>0</v>
      </c>
    </row>
    <row r="2230" spans="1:5" hidden="1">
      <c r="A2230" s="11" t="s">
        <v>8888</v>
      </c>
      <c r="B2230">
        <f>COUNTIF($H$2:$H$2576,Tabla3[[#This Row],[Columna1]])</f>
        <v>0</v>
      </c>
      <c r="C2230" s="11" t="s">
        <v>8889</v>
      </c>
      <c r="D2230" s="12">
        <v>1920.0779729999999</v>
      </c>
      <c r="E2230">
        <f>COUNTIF($H$2:$H$2576,Tabla3[[#This Row],[Columna1]])</f>
        <v>0</v>
      </c>
    </row>
    <row r="2231" spans="1:5" hidden="1">
      <c r="A2231" s="11" t="s">
        <v>8890</v>
      </c>
      <c r="B2231">
        <f>COUNTIF($H$2:$H$2576,Tabla3[[#This Row],[Columna1]])</f>
        <v>0</v>
      </c>
      <c r="C2231" s="11" t="s">
        <v>8891</v>
      </c>
      <c r="D2231" s="12">
        <v>1877.1242737499999</v>
      </c>
      <c r="E2231">
        <f>COUNTIF($H$2:$H$2576,Tabla3[[#This Row],[Columna1]])</f>
        <v>0</v>
      </c>
    </row>
    <row r="2232" spans="1:5" hidden="1">
      <c r="A2232" s="11" t="s">
        <v>8892</v>
      </c>
      <c r="B2232">
        <f>COUNTIF($H$2:$H$2576,Tabla3[[#This Row],[Columna1]])</f>
        <v>0</v>
      </c>
      <c r="C2232" s="11" t="s">
        <v>8893</v>
      </c>
      <c r="D2232" s="12">
        <v>1858.13156925</v>
      </c>
      <c r="E2232">
        <f>COUNTIF($H$2:$H$2576,Tabla3[[#This Row],[Columna1]])</f>
        <v>0</v>
      </c>
    </row>
    <row r="2233" spans="1:5" hidden="1">
      <c r="A2233" s="11" t="s">
        <v>8894</v>
      </c>
      <c r="B2233">
        <f>COUNTIF($H$2:$H$2576,Tabla3[[#This Row],[Columna1]])</f>
        <v>0</v>
      </c>
      <c r="C2233" s="11" t="s">
        <v>8895</v>
      </c>
      <c r="D2233" s="12">
        <v>1915.9452180000001</v>
      </c>
      <c r="E2233">
        <f>COUNTIF($H$2:$H$2576,Tabla3[[#This Row],[Columna1]])</f>
        <v>0</v>
      </c>
    </row>
    <row r="2234" spans="1:5">
      <c r="A2234" s="11" t="s">
        <v>8896</v>
      </c>
      <c r="B2234">
        <f>COUNTIF($H$2:$H$2576,Tabla3[[#This Row],[Columna1]])</f>
        <v>1</v>
      </c>
      <c r="C2234" s="11" t="s">
        <v>8897</v>
      </c>
      <c r="D2234" s="12">
        <v>4492.3046850000001</v>
      </c>
      <c r="E2234">
        <f>COUNTIF($H$2:$H$2576,Tabla3[[#This Row],[Columna1]])</f>
        <v>1</v>
      </c>
    </row>
    <row r="2235" spans="1:5">
      <c r="A2235" s="11" t="s">
        <v>8898</v>
      </c>
      <c r="B2235">
        <f>COUNTIF($H$2:$H$2576,Tabla3[[#This Row],[Columna1]])</f>
        <v>1</v>
      </c>
      <c r="C2235" s="11" t="s">
        <v>8899</v>
      </c>
      <c r="D2235" s="12">
        <v>3216.2806417499996</v>
      </c>
      <c r="E2235">
        <f>COUNTIF($H$2:$H$2576,Tabla3[[#This Row],[Columna1]])</f>
        <v>1</v>
      </c>
    </row>
    <row r="2236" spans="1:5">
      <c r="A2236" s="11" t="s">
        <v>8900</v>
      </c>
      <c r="B2236">
        <f>COUNTIF($H$2:$H$2576,Tabla3[[#This Row],[Columna1]])</f>
        <v>1</v>
      </c>
      <c r="C2236" s="11" t="s">
        <v>8901</v>
      </c>
      <c r="D2236" s="12">
        <v>3216.2806417499996</v>
      </c>
      <c r="E2236">
        <f>COUNTIF($H$2:$H$2576,Tabla3[[#This Row],[Columna1]])</f>
        <v>1</v>
      </c>
    </row>
    <row r="2237" spans="1:5">
      <c r="A2237" s="11" t="s">
        <v>8902</v>
      </c>
      <c r="B2237">
        <f>COUNTIF($H$2:$H$2576,Tabla3[[#This Row],[Columna1]])</f>
        <v>1</v>
      </c>
      <c r="C2237" s="11" t="s">
        <v>8903</v>
      </c>
      <c r="D2237" s="12">
        <v>2358.9316327499996</v>
      </c>
      <c r="E2237">
        <f>COUNTIF($H$2:$H$2576,Tabla3[[#This Row],[Columna1]])</f>
        <v>1</v>
      </c>
    </row>
    <row r="2238" spans="1:5">
      <c r="A2238" s="11" t="s">
        <v>8904</v>
      </c>
      <c r="B2238">
        <f>COUNTIF($H$2:$H$2576,Tabla3[[#This Row],[Columna1]])</f>
        <v>1</v>
      </c>
      <c r="C2238" s="11" t="s">
        <v>8905</v>
      </c>
      <c r="D2238" s="12">
        <v>2358.9316327499996</v>
      </c>
      <c r="E2238">
        <f>COUNTIF($H$2:$H$2576,Tabla3[[#This Row],[Columna1]])</f>
        <v>1</v>
      </c>
    </row>
    <row r="2239" spans="1:5">
      <c r="A2239" s="11" t="s">
        <v>8906</v>
      </c>
      <c r="B2239">
        <f>COUNTIF($H$2:$H$2576,Tabla3[[#This Row],[Columna1]])</f>
        <v>1</v>
      </c>
      <c r="C2239" s="11" t="s">
        <v>8907</v>
      </c>
      <c r="D2239" s="12">
        <v>2358.9316327499996</v>
      </c>
      <c r="E2239">
        <f>COUNTIF($H$2:$H$2576,Tabla3[[#This Row],[Columna1]])</f>
        <v>1</v>
      </c>
    </row>
    <row r="2240" spans="1:5">
      <c r="A2240" s="11" t="s">
        <v>8908</v>
      </c>
      <c r="B2240">
        <f>COUNTIF($H$2:$H$2576,Tabla3[[#This Row],[Columna1]])</f>
        <v>1</v>
      </c>
      <c r="C2240" s="11" t="s">
        <v>8909</v>
      </c>
      <c r="D2240" s="12">
        <v>2271.6586282500002</v>
      </c>
      <c r="E2240">
        <f>COUNTIF($H$2:$H$2576,Tabla3[[#This Row],[Columna1]])</f>
        <v>1</v>
      </c>
    </row>
    <row r="2241" spans="1:5">
      <c r="A2241" s="11" t="s">
        <v>8910</v>
      </c>
      <c r="B2241">
        <f>COUNTIF($H$2:$H$2576,Tabla3[[#This Row],[Columna1]])</f>
        <v>1</v>
      </c>
      <c r="C2241" s="11" t="s">
        <v>8911</v>
      </c>
      <c r="D2241" s="12">
        <v>2271.6586282500002</v>
      </c>
      <c r="E2241">
        <f>COUNTIF($H$2:$H$2576,Tabla3[[#This Row],[Columna1]])</f>
        <v>1</v>
      </c>
    </row>
    <row r="2242" spans="1:5">
      <c r="A2242" s="11" t="s">
        <v>8912</v>
      </c>
      <c r="B2242">
        <f>COUNTIF($H$2:$H$2576,Tabla3[[#This Row],[Columna1]])</f>
        <v>1</v>
      </c>
      <c r="C2242" s="11" t="s">
        <v>8913</v>
      </c>
      <c r="D2242" s="12">
        <v>2271.6586282500002</v>
      </c>
      <c r="E2242">
        <f>COUNTIF($H$2:$H$2576,Tabla3[[#This Row],[Columna1]])</f>
        <v>1</v>
      </c>
    </row>
    <row r="2243" spans="1:5">
      <c r="A2243" s="11" t="s">
        <v>8914</v>
      </c>
      <c r="B2243">
        <f>COUNTIF($H$2:$H$2576,Tabla3[[#This Row],[Columna1]])</f>
        <v>1</v>
      </c>
      <c r="C2243" s="11" t="s">
        <v>8915</v>
      </c>
      <c r="D2243" s="12">
        <v>2209.1641852499997</v>
      </c>
      <c r="E2243">
        <f>COUNTIF($H$2:$H$2576,Tabla3[[#This Row],[Columna1]])</f>
        <v>1</v>
      </c>
    </row>
    <row r="2244" spans="1:5">
      <c r="A2244" s="11" t="s">
        <v>8916</v>
      </c>
      <c r="B2244">
        <f>COUNTIF($H$2:$H$2576,Tabla3[[#This Row],[Columna1]])</f>
        <v>1</v>
      </c>
      <c r="C2244" s="11" t="s">
        <v>8917</v>
      </c>
      <c r="D2244" s="12">
        <v>2209.1641852499997</v>
      </c>
      <c r="E2244">
        <f>COUNTIF($H$2:$H$2576,Tabla3[[#This Row],[Columna1]])</f>
        <v>1</v>
      </c>
    </row>
    <row r="2245" spans="1:5">
      <c r="A2245" s="11" t="s">
        <v>8918</v>
      </c>
      <c r="B2245">
        <f>COUNTIF($H$2:$H$2576,Tabla3[[#This Row],[Columna1]])</f>
        <v>1</v>
      </c>
      <c r="C2245" s="11" t="s">
        <v>8919</v>
      </c>
      <c r="D2245" s="12">
        <v>2209.1641852499997</v>
      </c>
      <c r="E2245">
        <f>COUNTIF($H$2:$H$2576,Tabla3[[#This Row],[Columna1]])</f>
        <v>1</v>
      </c>
    </row>
    <row r="2246" spans="1:5">
      <c r="A2246" s="11" t="s">
        <v>8920</v>
      </c>
      <c r="B2246">
        <f>COUNTIF($H$2:$H$2576,Tabla3[[#This Row],[Columna1]])</f>
        <v>1</v>
      </c>
      <c r="C2246" s="11" t="s">
        <v>8921</v>
      </c>
      <c r="D2246" s="12">
        <v>2209.1641852499997</v>
      </c>
      <c r="E2246">
        <f>COUNTIF($H$2:$H$2576,Tabla3[[#This Row],[Columna1]])</f>
        <v>1</v>
      </c>
    </row>
    <row r="2247" spans="1:5">
      <c r="A2247" s="11" t="s">
        <v>8922</v>
      </c>
      <c r="B2247">
        <f>COUNTIF($H$2:$H$2576,Tabla3[[#This Row],[Columna1]])</f>
        <v>1</v>
      </c>
      <c r="C2247" s="11" t="s">
        <v>8923</v>
      </c>
      <c r="D2247" s="12">
        <v>2022.2199112499995</v>
      </c>
      <c r="E2247">
        <f>COUNTIF($H$2:$H$2576,Tabla3[[#This Row],[Columna1]])</f>
        <v>1</v>
      </c>
    </row>
    <row r="2248" spans="1:5">
      <c r="A2248" s="11" t="s">
        <v>8924</v>
      </c>
      <c r="B2248">
        <f>COUNTIF($H$2:$H$2576,Tabla3[[#This Row],[Columna1]])</f>
        <v>1</v>
      </c>
      <c r="C2248" s="11" t="s">
        <v>8925</v>
      </c>
      <c r="D2248" s="12">
        <v>1974.3158902500002</v>
      </c>
      <c r="E2248">
        <f>COUNTIF($H$2:$H$2576,Tabla3[[#This Row],[Columna1]])</f>
        <v>1</v>
      </c>
    </row>
    <row r="2249" spans="1:5">
      <c r="A2249" s="11" t="s">
        <v>8926</v>
      </c>
      <c r="B2249">
        <f>COUNTIF($H$2:$H$2576,Tabla3[[#This Row],[Columna1]])</f>
        <v>1</v>
      </c>
      <c r="C2249" s="11" t="s">
        <v>8927</v>
      </c>
      <c r="D2249" s="12">
        <v>2164.2788722499995</v>
      </c>
      <c r="E2249">
        <f>COUNTIF($H$2:$H$2576,Tabla3[[#This Row],[Columna1]])</f>
        <v>1</v>
      </c>
    </row>
    <row r="2250" spans="1:5">
      <c r="A2250" s="11" t="s">
        <v>8928</v>
      </c>
      <c r="B2250">
        <f>COUNTIF($H$2:$H$2576,Tabla3[[#This Row],[Columna1]])</f>
        <v>1</v>
      </c>
      <c r="C2250" s="11" t="s">
        <v>8929</v>
      </c>
      <c r="D2250" s="12">
        <v>1920.0779729999999</v>
      </c>
      <c r="E2250">
        <f>COUNTIF($H$2:$H$2576,Tabla3[[#This Row],[Columna1]])</f>
        <v>1</v>
      </c>
    </row>
    <row r="2251" spans="1:5">
      <c r="A2251" s="11" t="s">
        <v>8930</v>
      </c>
      <c r="B2251">
        <f>COUNTIF($H$2:$H$2576,Tabla3[[#This Row],[Columna1]])</f>
        <v>1</v>
      </c>
      <c r="C2251" s="11" t="s">
        <v>8931</v>
      </c>
      <c r="D2251" s="12">
        <v>1920.0779729999999</v>
      </c>
      <c r="E2251">
        <f>COUNTIF($H$2:$H$2576,Tabla3[[#This Row],[Columna1]])</f>
        <v>1</v>
      </c>
    </row>
    <row r="2252" spans="1:5">
      <c r="A2252" s="11" t="s">
        <v>8932</v>
      </c>
      <c r="B2252">
        <f>COUNTIF($H$2:$H$2576,Tabla3[[#This Row],[Columna1]])</f>
        <v>1</v>
      </c>
      <c r="C2252" s="11" t="s">
        <v>8933</v>
      </c>
      <c r="D2252" s="12">
        <v>1877.1242737499999</v>
      </c>
      <c r="E2252">
        <f>COUNTIF($H$2:$H$2576,Tabla3[[#This Row],[Columna1]])</f>
        <v>1</v>
      </c>
    </row>
    <row r="2253" spans="1:5">
      <c r="A2253" s="11" t="s">
        <v>8934</v>
      </c>
      <c r="B2253">
        <f>COUNTIF($H$2:$H$2576,Tabla3[[#This Row],[Columna1]])</f>
        <v>1</v>
      </c>
      <c r="C2253" s="11" t="s">
        <v>8935</v>
      </c>
      <c r="D2253" s="12">
        <v>1858.13156925</v>
      </c>
      <c r="E2253">
        <f>COUNTIF($H$2:$H$2576,Tabla3[[#This Row],[Columna1]])</f>
        <v>1</v>
      </c>
    </row>
    <row r="2254" spans="1:5">
      <c r="A2254" s="11" t="s">
        <v>8936</v>
      </c>
      <c r="B2254">
        <f>COUNTIF($H$2:$H$2576,Tabla3[[#This Row],[Columna1]])</f>
        <v>1</v>
      </c>
      <c r="C2254" s="11" t="s">
        <v>8937</v>
      </c>
      <c r="D2254" s="12">
        <v>1915.9452180000001</v>
      </c>
      <c r="E2254">
        <f>COUNTIF($H$2:$H$2576,Tabla3[[#This Row],[Columna1]])</f>
        <v>1</v>
      </c>
    </row>
    <row r="2255" spans="1:5" hidden="1">
      <c r="A2255" s="11"/>
      <c r="B2255">
        <f>COUNTIF($H$2:$H$2576,Tabla3[[#This Row],[Columna1]])</f>
        <v>0</v>
      </c>
      <c r="C2255" s="11"/>
      <c r="D2255" s="12">
        <v>0</v>
      </c>
      <c r="E2255">
        <f>COUNTIF($H$2:$H$2576,Tabla3[[#This Row],[Columna1]])</f>
        <v>0</v>
      </c>
    </row>
    <row r="2256" spans="1:5" hidden="1">
      <c r="A2256" s="11"/>
      <c r="B2256">
        <f>COUNTIF($H$2:$H$2576,Tabla3[[#This Row],[Columna1]])</f>
        <v>0</v>
      </c>
      <c r="C2256" s="11" t="s">
        <v>8938</v>
      </c>
      <c r="D2256" s="12">
        <v>0</v>
      </c>
      <c r="E2256">
        <f>COUNTIF($H$2:$H$2576,Tabla3[[#This Row],[Columna1]])</f>
        <v>0</v>
      </c>
    </row>
    <row r="2257" spans="1:5">
      <c r="A2257" s="11" t="s">
        <v>4439</v>
      </c>
      <c r="B2257">
        <f>COUNTIF($H$2:$H$2576,Tabla3[[#This Row],[Columna1]])</f>
        <v>1</v>
      </c>
      <c r="C2257" s="11" t="s">
        <v>843</v>
      </c>
      <c r="D2257" s="12">
        <v>1416.1603747499998</v>
      </c>
      <c r="E2257">
        <f>COUNTIF($H$2:$H$2576,Tabla3[[#This Row],[Columna1]])</f>
        <v>1</v>
      </c>
    </row>
    <row r="2258" spans="1:5">
      <c r="A2258" s="11" t="s">
        <v>4440</v>
      </c>
      <c r="B2258">
        <f>COUNTIF($H$2:$H$2576,Tabla3[[#This Row],[Columna1]])</f>
        <v>1</v>
      </c>
      <c r="C2258" s="11" t="s">
        <v>844</v>
      </c>
      <c r="D2258" s="12">
        <v>1445.1255967499999</v>
      </c>
      <c r="E2258">
        <f>COUNTIF($H$2:$H$2576,Tabla3[[#This Row],[Columna1]])</f>
        <v>1</v>
      </c>
    </row>
    <row r="2259" spans="1:5">
      <c r="A2259" s="11" t="s">
        <v>4441</v>
      </c>
      <c r="B2259">
        <f>COUNTIF($H$2:$H$2576,Tabla3[[#This Row],[Columna1]])</f>
        <v>1</v>
      </c>
      <c r="C2259" s="11" t="s">
        <v>845</v>
      </c>
      <c r="D2259" s="12">
        <v>2064.8142404999999</v>
      </c>
      <c r="E2259">
        <f>COUNTIF($H$2:$H$2576,Tabla3[[#This Row],[Columna1]])</f>
        <v>1</v>
      </c>
    </row>
    <row r="2260" spans="1:5" hidden="1">
      <c r="A2260" s="11"/>
      <c r="B2260">
        <f>COUNTIF($H$2:$H$2576,Tabla3[[#This Row],[Columna1]])</f>
        <v>0</v>
      </c>
      <c r="C2260" s="11"/>
      <c r="D2260" s="12">
        <v>0</v>
      </c>
      <c r="E2260">
        <f>COUNTIF($H$2:$H$2576,Tabla3[[#This Row],[Columna1]])</f>
        <v>0</v>
      </c>
    </row>
    <row r="2261" spans="1:5" hidden="1">
      <c r="A2261" s="11"/>
      <c r="B2261">
        <f>COUNTIF($H$2:$H$2576,Tabla3[[#This Row],[Columna1]])</f>
        <v>0</v>
      </c>
      <c r="C2261" s="11" t="s">
        <v>8939</v>
      </c>
      <c r="D2261" s="12">
        <v>0</v>
      </c>
      <c r="E2261">
        <f>COUNTIF($H$2:$H$2576,Tabla3[[#This Row],[Columna1]])</f>
        <v>0</v>
      </c>
    </row>
    <row r="2262" spans="1:5">
      <c r="A2262" s="11" t="s">
        <v>8940</v>
      </c>
      <c r="B2262">
        <f>COUNTIF($H$2:$H$2576,Tabla3[[#This Row],[Columna1]])</f>
        <v>1</v>
      </c>
      <c r="C2262" s="11" t="s">
        <v>8941</v>
      </c>
      <c r="D2262" s="12">
        <v>18.723176999999996</v>
      </c>
      <c r="E2262">
        <f>COUNTIF($H$2:$H$2576,Tabla3[[#This Row],[Columna1]])</f>
        <v>1</v>
      </c>
    </row>
    <row r="2263" spans="1:5">
      <c r="A2263" s="11" t="s">
        <v>8942</v>
      </c>
      <c r="B2263">
        <f>COUNTIF($H$2:$H$2576,Tabla3[[#This Row],[Columna1]])</f>
        <v>1</v>
      </c>
      <c r="C2263" s="11" t="s">
        <v>8943</v>
      </c>
      <c r="D2263" s="12">
        <v>21.37353075</v>
      </c>
      <c r="E2263">
        <f>COUNTIF($H$2:$H$2576,Tabla3[[#This Row],[Columna1]])</f>
        <v>1</v>
      </c>
    </row>
    <row r="2264" spans="1:5">
      <c r="A2264" s="11" t="s">
        <v>8944</v>
      </c>
      <c r="B2264">
        <f>COUNTIF($H$2:$H$2576,Tabla3[[#This Row],[Columna1]])</f>
        <v>1</v>
      </c>
      <c r="C2264" s="11" t="s">
        <v>8945</v>
      </c>
      <c r="D2264" s="12">
        <v>23.439908250000002</v>
      </c>
      <c r="E2264">
        <f>COUNTIF($H$2:$H$2576,Tabla3[[#This Row],[Columna1]])</f>
        <v>1</v>
      </c>
    </row>
    <row r="2265" spans="1:5">
      <c r="A2265" s="11" t="s">
        <v>8946</v>
      </c>
      <c r="B2265">
        <f>COUNTIF($H$2:$H$2576,Tabla3[[#This Row],[Columna1]])</f>
        <v>1</v>
      </c>
      <c r="C2265" s="11" t="s">
        <v>8947</v>
      </c>
      <c r="D2265" s="12">
        <v>24.01490025</v>
      </c>
      <c r="E2265">
        <f>COUNTIF($H$2:$H$2576,Tabla3[[#This Row],[Columna1]])</f>
        <v>1</v>
      </c>
    </row>
    <row r="2266" spans="1:5">
      <c r="A2266" s="11" t="s">
        <v>8948</v>
      </c>
      <c r="B2266">
        <f>COUNTIF($H$2:$H$2576,Tabla3[[#This Row],[Columna1]])</f>
        <v>1</v>
      </c>
      <c r="C2266" s="11" t="s">
        <v>8949</v>
      </c>
      <c r="D2266" s="12">
        <v>29.082017249999996</v>
      </c>
      <c r="E2266">
        <f>COUNTIF($H$2:$H$2576,Tabla3[[#This Row],[Columna1]])</f>
        <v>1</v>
      </c>
    </row>
    <row r="2267" spans="1:5">
      <c r="A2267" s="11" t="s">
        <v>8950</v>
      </c>
      <c r="B2267">
        <f>COUNTIF($H$2:$H$2576,Tabla3[[#This Row],[Columna1]])</f>
        <v>1</v>
      </c>
      <c r="C2267" s="11" t="s">
        <v>8951</v>
      </c>
      <c r="D2267" s="12">
        <v>31.543701749999997</v>
      </c>
      <c r="E2267">
        <f>COUNTIF($H$2:$H$2576,Tabla3[[#This Row],[Columna1]])</f>
        <v>1</v>
      </c>
    </row>
    <row r="2268" spans="1:5">
      <c r="A2268" s="11" t="s">
        <v>8952</v>
      </c>
      <c r="B2268">
        <f>COUNTIF($H$2:$H$2576,Tabla3[[#This Row],[Columna1]])</f>
        <v>1</v>
      </c>
      <c r="C2268" s="11" t="s">
        <v>8953</v>
      </c>
      <c r="D2268" s="12">
        <v>38.416652999999997</v>
      </c>
      <c r="E2268">
        <f>COUNTIF($H$2:$H$2576,Tabla3[[#This Row],[Columna1]])</f>
        <v>1</v>
      </c>
    </row>
    <row r="2269" spans="1:5">
      <c r="A2269" s="11" t="s">
        <v>8954</v>
      </c>
      <c r="B2269">
        <f>COUNTIF($H$2:$H$2576,Tabla3[[#This Row],[Columna1]])</f>
        <v>1</v>
      </c>
      <c r="C2269" s="11" t="s">
        <v>8955</v>
      </c>
      <c r="D2269" s="12">
        <v>39.503747249999996</v>
      </c>
      <c r="E2269">
        <f>COUNTIF($H$2:$H$2576,Tabla3[[#This Row],[Columna1]])</f>
        <v>1</v>
      </c>
    </row>
    <row r="2270" spans="1:5">
      <c r="A2270" s="11" t="s">
        <v>8956</v>
      </c>
      <c r="B2270">
        <f>COUNTIF($H$2:$H$2576,Tabla3[[#This Row],[Columna1]])</f>
        <v>1</v>
      </c>
      <c r="C2270" s="11" t="s">
        <v>8957</v>
      </c>
      <c r="D2270" s="12">
        <v>45.963422999999992</v>
      </c>
      <c r="E2270">
        <f>COUNTIF($H$2:$H$2576,Tabla3[[#This Row],[Columna1]])</f>
        <v>1</v>
      </c>
    </row>
    <row r="2271" spans="1:5">
      <c r="A2271" s="11" t="s">
        <v>8958</v>
      </c>
      <c r="B2271">
        <f>COUNTIF($H$2:$H$2576,Tabla3[[#This Row],[Columna1]])</f>
        <v>1</v>
      </c>
      <c r="C2271" s="11" t="s">
        <v>8959</v>
      </c>
      <c r="D2271" s="12">
        <v>52.989106499999998</v>
      </c>
      <c r="E2271">
        <f>COUNTIF($H$2:$H$2576,Tabla3[[#This Row],[Columna1]])</f>
        <v>1</v>
      </c>
    </row>
    <row r="2272" spans="1:5">
      <c r="A2272" s="11" t="s">
        <v>8960</v>
      </c>
      <c r="B2272">
        <f>COUNTIF($H$2:$H$2576,Tabla3[[#This Row],[Columna1]])</f>
        <v>1</v>
      </c>
      <c r="C2272" s="11" t="s">
        <v>8961</v>
      </c>
      <c r="D2272" s="12">
        <v>13.350595499999999</v>
      </c>
      <c r="E2272">
        <f>COUNTIF($H$2:$H$2576,Tabla3[[#This Row],[Columna1]])</f>
        <v>1</v>
      </c>
    </row>
    <row r="2273" spans="1:5">
      <c r="A2273" s="11" t="s">
        <v>8962</v>
      </c>
      <c r="B2273">
        <f>COUNTIF($H$2:$H$2576,Tabla3[[#This Row],[Columna1]])</f>
        <v>1</v>
      </c>
      <c r="C2273" s="11" t="s">
        <v>8963</v>
      </c>
      <c r="D2273" s="12">
        <v>17.815767749999996</v>
      </c>
      <c r="E2273">
        <f>COUNTIF($H$2:$H$2576,Tabla3[[#This Row],[Columna1]])</f>
        <v>1</v>
      </c>
    </row>
    <row r="2274" spans="1:5">
      <c r="A2274" s="11" t="s">
        <v>8964</v>
      </c>
      <c r="B2274">
        <f>COUNTIF($H$2:$H$2576,Tabla3[[#This Row],[Columna1]])</f>
        <v>1</v>
      </c>
      <c r="C2274" s="11" t="s">
        <v>8965</v>
      </c>
      <c r="D2274" s="12">
        <v>21.777821999999997</v>
      </c>
      <c r="E2274">
        <f>COUNTIF($H$2:$H$2576,Tabla3[[#This Row],[Columna1]])</f>
        <v>1</v>
      </c>
    </row>
    <row r="2275" spans="1:5">
      <c r="A2275" s="11" t="s">
        <v>8966</v>
      </c>
      <c r="B2275">
        <f>COUNTIF($H$2:$H$2576,Tabla3[[#This Row],[Columna1]])</f>
        <v>1</v>
      </c>
      <c r="C2275" s="11" t="s">
        <v>8967</v>
      </c>
      <c r="D2275" s="12">
        <v>25.766828999999998</v>
      </c>
      <c r="E2275">
        <f>COUNTIF($H$2:$H$2576,Tabla3[[#This Row],[Columna1]])</f>
        <v>1</v>
      </c>
    </row>
    <row r="2276" spans="1:5">
      <c r="A2276" s="11" t="s">
        <v>8968</v>
      </c>
      <c r="B2276">
        <f>COUNTIF($H$2:$H$2576,Tabla3[[#This Row],[Columna1]])</f>
        <v>1</v>
      </c>
      <c r="C2276" s="11" t="s">
        <v>8969</v>
      </c>
      <c r="D2276" s="12">
        <v>29.324592000000003</v>
      </c>
      <c r="E2276">
        <f>COUNTIF($H$2:$H$2576,Tabla3[[#This Row],[Columna1]])</f>
        <v>1</v>
      </c>
    </row>
    <row r="2277" spans="1:5">
      <c r="A2277" s="11" t="s">
        <v>8970</v>
      </c>
      <c r="B2277">
        <f>COUNTIF($H$2:$H$2576,Tabla3[[#This Row],[Columna1]])</f>
        <v>1</v>
      </c>
      <c r="C2277" s="11" t="s">
        <v>8971</v>
      </c>
      <c r="D2277" s="12">
        <v>11.347107749999999</v>
      </c>
      <c r="E2277">
        <f>COUNTIF($H$2:$H$2576,Tabla3[[#This Row],[Columna1]])</f>
        <v>1</v>
      </c>
    </row>
    <row r="2278" spans="1:5">
      <c r="A2278" s="11" t="s">
        <v>8972</v>
      </c>
      <c r="B2278">
        <f>COUNTIF($H$2:$H$2576,Tabla3[[#This Row],[Columna1]])</f>
        <v>1</v>
      </c>
      <c r="C2278" s="11" t="s">
        <v>8973</v>
      </c>
      <c r="D2278" s="12">
        <v>11.823273</v>
      </c>
      <c r="E2278">
        <f>COUNTIF($H$2:$H$2576,Tabla3[[#This Row],[Columna1]])</f>
        <v>1</v>
      </c>
    </row>
    <row r="2279" spans="1:5">
      <c r="A2279" s="11" t="s">
        <v>8974</v>
      </c>
      <c r="B2279">
        <f>COUNTIF($H$2:$H$2576,Tabla3[[#This Row],[Columna1]])</f>
        <v>1</v>
      </c>
      <c r="C2279" s="11" t="s">
        <v>8975</v>
      </c>
      <c r="D2279" s="12">
        <v>12.254517</v>
      </c>
      <c r="E2279">
        <f>COUNTIF($H$2:$H$2576,Tabla3[[#This Row],[Columna1]])</f>
        <v>1</v>
      </c>
    </row>
    <row r="2280" spans="1:5">
      <c r="A2280" s="11" t="s">
        <v>8976</v>
      </c>
      <c r="B2280">
        <f>COUNTIF($H$2:$H$2576,Tabla3[[#This Row],[Columna1]])</f>
        <v>1</v>
      </c>
      <c r="C2280" s="11" t="s">
        <v>8977</v>
      </c>
      <c r="D2280" s="12">
        <v>13.575201749999998</v>
      </c>
      <c r="E2280">
        <f>COUNTIF($H$2:$H$2576,Tabla3[[#This Row],[Columna1]])</f>
        <v>1</v>
      </c>
    </row>
    <row r="2281" spans="1:5">
      <c r="A2281" s="11" t="s">
        <v>8978</v>
      </c>
      <c r="B2281">
        <f>COUNTIF($H$2:$H$2576,Tabla3[[#This Row],[Columna1]])</f>
        <v>1</v>
      </c>
      <c r="C2281" s="11" t="s">
        <v>8979</v>
      </c>
      <c r="D2281" s="12">
        <v>18.390759749999997</v>
      </c>
      <c r="E2281">
        <f>COUNTIF($H$2:$H$2576,Tabla3[[#This Row],[Columna1]])</f>
        <v>1</v>
      </c>
    </row>
    <row r="2282" spans="1:5">
      <c r="A2282" s="11" t="s">
        <v>8980</v>
      </c>
      <c r="B2282">
        <f>COUNTIF($H$2:$H$2576,Tabla3[[#This Row],[Columna1]])</f>
        <v>1</v>
      </c>
      <c r="C2282" s="11" t="s">
        <v>8981</v>
      </c>
      <c r="D2282" s="12">
        <v>16.899374249999997</v>
      </c>
      <c r="E2282">
        <f>COUNTIF($H$2:$H$2576,Tabla3[[#This Row],[Columna1]])</f>
        <v>1</v>
      </c>
    </row>
    <row r="2283" spans="1:5">
      <c r="A2283" s="11" t="s">
        <v>8982</v>
      </c>
      <c r="B2283">
        <f>COUNTIF($H$2:$H$2576,Tabla3[[#This Row],[Columna1]])</f>
        <v>1</v>
      </c>
      <c r="C2283" s="11" t="s">
        <v>8983</v>
      </c>
      <c r="D2283" s="12">
        <v>19.055594250000002</v>
      </c>
      <c r="E2283">
        <f>COUNTIF($H$2:$H$2576,Tabla3[[#This Row],[Columna1]])</f>
        <v>1</v>
      </c>
    </row>
    <row r="2284" spans="1:5">
      <c r="A2284" s="11" t="s">
        <v>8984</v>
      </c>
      <c r="B2284">
        <f>COUNTIF($H$2:$H$2576,Tabla3[[#This Row],[Columna1]])</f>
        <v>1</v>
      </c>
      <c r="C2284" s="11" t="s">
        <v>8985</v>
      </c>
      <c r="D2284" s="12">
        <v>32.199552000000004</v>
      </c>
      <c r="E2284">
        <f>COUNTIF($H$2:$H$2576,Tabla3[[#This Row],[Columna1]])</f>
        <v>1</v>
      </c>
    </row>
    <row r="2285" spans="1:5">
      <c r="A2285" s="11" t="s">
        <v>8986</v>
      </c>
      <c r="B2285">
        <f>COUNTIF($H$2:$H$2576,Tabla3[[#This Row],[Columna1]])</f>
        <v>1</v>
      </c>
      <c r="C2285" s="11" t="s">
        <v>8987</v>
      </c>
      <c r="D2285" s="12">
        <v>40.743573750000003</v>
      </c>
      <c r="E2285">
        <f>COUNTIF($H$2:$H$2576,Tabla3[[#This Row],[Columna1]])</f>
        <v>1</v>
      </c>
    </row>
    <row r="2286" spans="1:5">
      <c r="A2286" s="11" t="s">
        <v>8988</v>
      </c>
      <c r="B2286">
        <f>COUNTIF($H$2:$H$2576,Tabla3[[#This Row],[Columna1]])</f>
        <v>1</v>
      </c>
      <c r="C2286" s="11" t="s">
        <v>8989</v>
      </c>
      <c r="D2286" s="12">
        <v>34.050307499999995</v>
      </c>
      <c r="E2286">
        <f>COUNTIF($H$2:$H$2576,Tabla3[[#This Row],[Columna1]])</f>
        <v>1</v>
      </c>
    </row>
    <row r="2287" spans="1:5">
      <c r="A2287" s="11" t="s">
        <v>8990</v>
      </c>
      <c r="B2287">
        <f>COUNTIF($H$2:$H$2576,Tabla3[[#This Row],[Columna1]])</f>
        <v>1</v>
      </c>
      <c r="C2287" s="11" t="s">
        <v>8991</v>
      </c>
      <c r="D2287" s="12">
        <v>51.353972999999989</v>
      </c>
      <c r="E2287">
        <f>COUNTIF($H$2:$H$2576,Tabla3[[#This Row],[Columna1]])</f>
        <v>1</v>
      </c>
    </row>
    <row r="2288" spans="1:5" hidden="1">
      <c r="A2288" s="11"/>
      <c r="B2288">
        <f>COUNTIF($H$2:$H$2576,Tabla3[[#This Row],[Columna1]])</f>
        <v>0</v>
      </c>
      <c r="C2288" s="11"/>
      <c r="D2288" s="12">
        <v>0</v>
      </c>
      <c r="E2288">
        <f>COUNTIF($H$2:$H$2576,Tabla3[[#This Row],[Columna1]])</f>
        <v>0</v>
      </c>
    </row>
    <row r="2289" spans="1:5" hidden="1">
      <c r="A2289" s="11"/>
      <c r="B2289">
        <f>COUNTIF($H$2:$H$2576,Tabla3[[#This Row],[Columna1]])</f>
        <v>0</v>
      </c>
      <c r="C2289" s="11" t="s">
        <v>8992</v>
      </c>
      <c r="D2289" s="12">
        <v>0</v>
      </c>
      <c r="E2289">
        <f>COUNTIF($H$2:$H$2576,Tabla3[[#This Row],[Columna1]])</f>
        <v>0</v>
      </c>
    </row>
    <row r="2290" spans="1:5" hidden="1">
      <c r="A2290" s="11" t="s">
        <v>8993</v>
      </c>
      <c r="B2290">
        <f>COUNTIF($H$2:$H$2576,Tabla3[[#This Row],[Columna1]])</f>
        <v>0</v>
      </c>
      <c r="C2290" s="11" t="s">
        <v>8994</v>
      </c>
      <c r="D2290" s="12">
        <v>15.46189425</v>
      </c>
      <c r="E2290">
        <f>COUNTIF($H$2:$H$2576,Tabla3[[#This Row],[Columna1]])</f>
        <v>0</v>
      </c>
    </row>
    <row r="2291" spans="1:5" hidden="1">
      <c r="A2291" s="11" t="s">
        <v>8995</v>
      </c>
      <c r="B2291">
        <f>COUNTIF($H$2:$H$2576,Tabla3[[#This Row],[Columna1]])</f>
        <v>0</v>
      </c>
      <c r="C2291" s="11" t="s">
        <v>8996</v>
      </c>
      <c r="D2291" s="12">
        <v>21.319625249999998</v>
      </c>
      <c r="E2291">
        <f>COUNTIF($H$2:$H$2576,Tabla3[[#This Row],[Columna1]])</f>
        <v>0</v>
      </c>
    </row>
    <row r="2292" spans="1:5" hidden="1">
      <c r="A2292" s="11" t="s">
        <v>8997</v>
      </c>
      <c r="B2292">
        <f>COUNTIF($H$2:$H$2576,Tabla3[[#This Row],[Columna1]])</f>
        <v>0</v>
      </c>
      <c r="C2292" s="11" t="s">
        <v>8998</v>
      </c>
      <c r="D2292" s="12">
        <v>24.455128499999997</v>
      </c>
      <c r="E2292">
        <f>COUNTIF($H$2:$H$2576,Tabla3[[#This Row],[Columna1]])</f>
        <v>0</v>
      </c>
    </row>
    <row r="2293" spans="1:5" hidden="1">
      <c r="A2293" s="11"/>
      <c r="B2293">
        <f>COUNTIF($H$2:$H$2576,Tabla3[[#This Row],[Columna1]])</f>
        <v>0</v>
      </c>
      <c r="C2293" s="11"/>
      <c r="D2293" s="12">
        <v>0</v>
      </c>
      <c r="E2293">
        <f>COUNTIF($H$2:$H$2576,Tabla3[[#This Row],[Columna1]])</f>
        <v>0</v>
      </c>
    </row>
    <row r="2294" spans="1:5" hidden="1">
      <c r="A2294" s="11"/>
      <c r="B2294">
        <f>COUNTIF($H$2:$H$2576,Tabla3[[#This Row],[Columna1]])</f>
        <v>0</v>
      </c>
      <c r="C2294" s="11" t="s">
        <v>8999</v>
      </c>
      <c r="D2294" s="12">
        <v>0</v>
      </c>
      <c r="E2294">
        <f>COUNTIF($H$2:$H$2576,Tabla3[[#This Row],[Columna1]])</f>
        <v>0</v>
      </c>
    </row>
    <row r="2295" spans="1:5" hidden="1">
      <c r="A2295" s="11" t="s">
        <v>9000</v>
      </c>
      <c r="B2295">
        <f>COUNTIF($H$2:$H$2576,Tabla3[[#This Row],[Columna1]])</f>
        <v>0</v>
      </c>
      <c r="C2295" s="11" t="s">
        <v>9001</v>
      </c>
      <c r="D2295" s="12">
        <v>3866.7852630000002</v>
      </c>
      <c r="E2295">
        <f>COUNTIF($H$2:$H$2576,Tabla3[[#This Row],[Columna1]])</f>
        <v>0</v>
      </c>
    </row>
    <row r="2296" spans="1:5" hidden="1">
      <c r="A2296" s="11" t="s">
        <v>9002</v>
      </c>
      <c r="B2296">
        <f>COUNTIF($H$2:$H$2576,Tabla3[[#This Row],[Columna1]])</f>
        <v>0</v>
      </c>
      <c r="C2296" s="11" t="s">
        <v>9003</v>
      </c>
      <c r="D2296" s="12">
        <v>4448.7939622500007</v>
      </c>
      <c r="E2296">
        <f>COUNTIF($H$2:$H$2576,Tabla3[[#This Row],[Columna1]])</f>
        <v>0</v>
      </c>
    </row>
    <row r="2297" spans="1:5" hidden="1">
      <c r="A2297" s="11" t="s">
        <v>9004</v>
      </c>
      <c r="B2297">
        <f>COUNTIF($H$2:$H$2576,Tabla3[[#This Row],[Columna1]])</f>
        <v>0</v>
      </c>
      <c r="C2297" s="11" t="s">
        <v>9005</v>
      </c>
      <c r="D2297" s="12">
        <v>5524.7926635000003</v>
      </c>
      <c r="E2297">
        <f>COUNTIF($H$2:$H$2576,Tabla3[[#This Row],[Columna1]])</f>
        <v>0</v>
      </c>
    </row>
    <row r="2298" spans="1:5" hidden="1">
      <c r="A2298" s="11"/>
      <c r="B2298">
        <f>COUNTIF($H$2:$H$2576,Tabla3[[#This Row],[Columna1]])</f>
        <v>0</v>
      </c>
      <c r="C2298" s="11"/>
      <c r="D2298" s="12">
        <v>0</v>
      </c>
      <c r="E2298">
        <f>COUNTIF($H$2:$H$2576,Tabla3[[#This Row],[Columna1]])</f>
        <v>0</v>
      </c>
    </row>
    <row r="2299" spans="1:5" hidden="1">
      <c r="A2299" s="11"/>
      <c r="B2299">
        <f>COUNTIF($H$2:$H$2576,Tabla3[[#This Row],[Columna1]])</f>
        <v>0</v>
      </c>
      <c r="C2299" s="11" t="s">
        <v>9006</v>
      </c>
      <c r="D2299" s="12">
        <v>0</v>
      </c>
      <c r="E2299">
        <f>COUNTIF($H$2:$H$2576,Tabla3[[#This Row],[Columna1]])</f>
        <v>0</v>
      </c>
    </row>
    <row r="2300" spans="1:5" hidden="1">
      <c r="A2300" s="11" t="s">
        <v>9007</v>
      </c>
      <c r="B2300">
        <f>COUNTIF($H$2:$H$2576,Tabla3[[#This Row],[Columna1]])</f>
        <v>0</v>
      </c>
      <c r="C2300" s="11" t="s">
        <v>9008</v>
      </c>
      <c r="D2300" s="12">
        <v>2444.8480155000002</v>
      </c>
      <c r="E2300">
        <f>COUNTIF($H$2:$H$2576,Tabla3[[#This Row],[Columna1]])</f>
        <v>0</v>
      </c>
    </row>
    <row r="2301" spans="1:5" hidden="1">
      <c r="A2301" s="11" t="s">
        <v>9009</v>
      </c>
      <c r="B2301">
        <f>COUNTIF($H$2:$H$2576,Tabla3[[#This Row],[Columna1]])</f>
        <v>0</v>
      </c>
      <c r="C2301" s="11" t="s">
        <v>9010</v>
      </c>
      <c r="D2301" s="12">
        <v>2324.0637585000004</v>
      </c>
      <c r="E2301">
        <f>COUNTIF($H$2:$H$2576,Tabla3[[#This Row],[Columna1]])</f>
        <v>0</v>
      </c>
    </row>
    <row r="2302" spans="1:5" hidden="1">
      <c r="A2302" s="11" t="s">
        <v>9011</v>
      </c>
      <c r="B2302">
        <f>COUNTIF($H$2:$H$2576,Tabla3[[#This Row],[Columna1]])</f>
        <v>0</v>
      </c>
      <c r="C2302" s="11" t="s">
        <v>9012</v>
      </c>
      <c r="D2302" s="12">
        <v>2205.2560364999995</v>
      </c>
      <c r="E2302">
        <f>COUNTIF($H$2:$H$2576,Tabla3[[#This Row],[Columna1]])</f>
        <v>0</v>
      </c>
    </row>
    <row r="2303" spans="1:5" hidden="1">
      <c r="A2303" s="11" t="s">
        <v>9013</v>
      </c>
      <c r="B2303">
        <f>COUNTIF($H$2:$H$2576,Tabla3[[#This Row],[Columna1]])</f>
        <v>0</v>
      </c>
      <c r="C2303" s="11" t="s">
        <v>9014</v>
      </c>
      <c r="D2303" s="12">
        <v>2104.7132947500004</v>
      </c>
      <c r="E2303">
        <f>COUNTIF($H$2:$H$2576,Tabla3[[#This Row],[Columna1]])</f>
        <v>0</v>
      </c>
    </row>
    <row r="2304" spans="1:5" hidden="1">
      <c r="A2304" s="11" t="s">
        <v>9015</v>
      </c>
      <c r="B2304">
        <f>COUNTIF($H$2:$H$2576,Tabla3[[#This Row],[Columna1]])</f>
        <v>0</v>
      </c>
      <c r="C2304" s="11" t="s">
        <v>9016</v>
      </c>
      <c r="D2304" s="12">
        <v>2124.3798179999999</v>
      </c>
      <c r="E2304">
        <f>COUNTIF($H$2:$H$2576,Tabla3[[#This Row],[Columna1]])</f>
        <v>0</v>
      </c>
    </row>
    <row r="2305" spans="1:5" hidden="1">
      <c r="A2305" s="11" t="s">
        <v>9017</v>
      </c>
      <c r="B2305">
        <f>COUNTIF($H$2:$H$2576,Tabla3[[#This Row],[Columna1]])</f>
        <v>0</v>
      </c>
      <c r="C2305" s="11" t="s">
        <v>9018</v>
      </c>
      <c r="D2305" s="12">
        <v>2104.7132947500004</v>
      </c>
      <c r="E2305">
        <f>COUNTIF($H$2:$H$2576,Tabla3[[#This Row],[Columna1]])</f>
        <v>0</v>
      </c>
    </row>
    <row r="2306" spans="1:5" hidden="1">
      <c r="A2306" s="11" t="s">
        <v>9019</v>
      </c>
      <c r="B2306">
        <f>COUNTIF($H$2:$H$2576,Tabla3[[#This Row],[Columna1]])</f>
        <v>0</v>
      </c>
      <c r="C2306" s="11" t="s">
        <v>9020</v>
      </c>
      <c r="D2306" s="12">
        <v>2104.7132947500004</v>
      </c>
      <c r="E2306">
        <f>COUNTIF($H$2:$H$2576,Tabla3[[#This Row],[Columna1]])</f>
        <v>0</v>
      </c>
    </row>
    <row r="2307" spans="1:5" hidden="1">
      <c r="A2307" s="11" t="s">
        <v>9021</v>
      </c>
      <c r="B2307">
        <f>COUNTIF($H$2:$H$2576,Tabla3[[#This Row],[Columna1]])</f>
        <v>0</v>
      </c>
      <c r="C2307" s="11" t="s">
        <v>9022</v>
      </c>
      <c r="D2307" s="12">
        <v>2256.5920409999994</v>
      </c>
      <c r="E2307">
        <f>COUNTIF($H$2:$H$2576,Tabla3[[#This Row],[Columna1]])</f>
        <v>0</v>
      </c>
    </row>
    <row r="2308" spans="1:5" hidden="1">
      <c r="A2308" s="11" t="s">
        <v>9023</v>
      </c>
      <c r="B2308">
        <f>COUNTIF($H$2:$H$2576,Tabla3[[#This Row],[Columna1]])</f>
        <v>0</v>
      </c>
      <c r="C2308" s="11" t="s">
        <v>9024</v>
      </c>
      <c r="D2308" s="12">
        <v>2256.6459465000003</v>
      </c>
      <c r="E2308">
        <f>COUNTIF($H$2:$H$2576,Tabla3[[#This Row],[Columna1]])</f>
        <v>0</v>
      </c>
    </row>
    <row r="2309" spans="1:5" hidden="1">
      <c r="A2309" s="11"/>
      <c r="B2309">
        <f>COUNTIF($H$2:$H$2576,Tabla3[[#This Row],[Columna1]])</f>
        <v>0</v>
      </c>
      <c r="C2309" s="11"/>
      <c r="D2309" s="12">
        <v>0</v>
      </c>
      <c r="E2309">
        <f>COUNTIF($H$2:$H$2576,Tabla3[[#This Row],[Columna1]])</f>
        <v>0</v>
      </c>
    </row>
    <row r="2310" spans="1:5" hidden="1">
      <c r="A2310" s="11"/>
      <c r="B2310">
        <f>COUNTIF($H$2:$H$2576,Tabla3[[#This Row],[Columna1]])</f>
        <v>0</v>
      </c>
      <c r="C2310" s="11" t="s">
        <v>9025</v>
      </c>
      <c r="D2310" s="12">
        <v>0</v>
      </c>
      <c r="E2310">
        <f>COUNTIF($H$2:$H$2576,Tabla3[[#This Row],[Columna1]])</f>
        <v>0</v>
      </c>
    </row>
    <row r="2311" spans="1:5">
      <c r="A2311" s="11" t="s">
        <v>4442</v>
      </c>
      <c r="B2311">
        <f>COUNTIF($H$2:$H$2576,Tabla3[[#This Row],[Columna1]])</f>
        <v>1</v>
      </c>
      <c r="C2311" s="11" t="s">
        <v>846</v>
      </c>
      <c r="D2311" s="12">
        <v>467.46849600000002</v>
      </c>
      <c r="E2311">
        <f>COUNTIF($H$2:$H$2576,Tabla3[[#This Row],[Columna1]])</f>
        <v>1</v>
      </c>
    </row>
    <row r="2312" spans="1:5">
      <c r="A2312" s="11" t="s">
        <v>4443</v>
      </c>
      <c r="B2312">
        <f>COUNTIF($H$2:$H$2576,Tabla3[[#This Row],[Columna1]])</f>
        <v>1</v>
      </c>
      <c r="C2312" s="11" t="s">
        <v>847</v>
      </c>
      <c r="D2312" s="12">
        <v>734.95657124999991</v>
      </c>
      <c r="E2312">
        <f>COUNTIF($H$2:$H$2576,Tabla3[[#This Row],[Columna1]])</f>
        <v>1</v>
      </c>
    </row>
    <row r="2313" spans="1:5">
      <c r="A2313" s="11" t="s">
        <v>4444</v>
      </c>
      <c r="B2313">
        <f>COUNTIF($H$2:$H$2576,Tabla3[[#This Row],[Columna1]])</f>
        <v>1</v>
      </c>
      <c r="C2313" s="11" t="s">
        <v>848</v>
      </c>
      <c r="D2313" s="12">
        <v>812.59845974999996</v>
      </c>
      <c r="E2313">
        <f>COUNTIF($H$2:$H$2576,Tabla3[[#This Row],[Columna1]])</f>
        <v>1</v>
      </c>
    </row>
    <row r="2314" spans="1:5">
      <c r="A2314" s="11" t="s">
        <v>4445</v>
      </c>
      <c r="B2314">
        <f>COUNTIF($H$2:$H$2576,Tabla3[[#This Row],[Columna1]])</f>
        <v>1</v>
      </c>
      <c r="C2314" s="11" t="s">
        <v>849</v>
      </c>
      <c r="D2314" s="12">
        <v>720.51888150000002</v>
      </c>
      <c r="E2314">
        <f>COUNTIF($H$2:$H$2576,Tabla3[[#This Row],[Columna1]])</f>
        <v>1</v>
      </c>
    </row>
    <row r="2315" spans="1:5" hidden="1">
      <c r="A2315" s="11"/>
      <c r="B2315">
        <f>COUNTIF($H$2:$H$2576,Tabla3[[#This Row],[Columna1]])</f>
        <v>0</v>
      </c>
      <c r="C2315" s="11"/>
      <c r="D2315" s="12">
        <v>0</v>
      </c>
      <c r="E2315">
        <f>COUNTIF($H$2:$H$2576,Tabla3[[#This Row],[Columna1]])</f>
        <v>0</v>
      </c>
    </row>
    <row r="2316" spans="1:5" hidden="1">
      <c r="A2316" s="11"/>
      <c r="B2316">
        <f>COUNTIF($H$2:$H$2576,Tabla3[[#This Row],[Columna1]])</f>
        <v>0</v>
      </c>
      <c r="C2316" s="11" t="s">
        <v>9026</v>
      </c>
      <c r="D2316" s="12">
        <v>0</v>
      </c>
      <c r="E2316">
        <f>COUNTIF($H$2:$H$2576,Tabla3[[#This Row],[Columna1]])</f>
        <v>0</v>
      </c>
    </row>
    <row r="2317" spans="1:5">
      <c r="A2317" s="11" t="s">
        <v>4446</v>
      </c>
      <c r="B2317">
        <f>COUNTIF($H$2:$H$2576,Tabla3[[#This Row],[Columna1]])</f>
        <v>1</v>
      </c>
      <c r="C2317" s="11" t="s">
        <v>850</v>
      </c>
      <c r="D2317" s="12">
        <v>2600.8505325000001</v>
      </c>
      <c r="E2317">
        <f>COUNTIF($H$2:$H$2576,Tabla3[[#This Row],[Columna1]])</f>
        <v>1</v>
      </c>
    </row>
    <row r="2318" spans="1:5">
      <c r="A2318" s="11" t="s">
        <v>4447</v>
      </c>
      <c r="B2318">
        <f>COUNTIF($H$2:$H$2576,Tabla3[[#This Row],[Columna1]])</f>
        <v>1</v>
      </c>
      <c r="C2318" s="11" t="s">
        <v>851</v>
      </c>
      <c r="D2318" s="12">
        <v>11837.036870999998</v>
      </c>
      <c r="E2318">
        <f>COUNTIF($H$2:$H$2576,Tabla3[[#This Row],[Columna1]])</f>
        <v>1</v>
      </c>
    </row>
    <row r="2319" spans="1:5">
      <c r="A2319" s="11" t="s">
        <v>4448</v>
      </c>
      <c r="B2319">
        <f>COUNTIF($H$2:$H$2576,Tabla3[[#This Row],[Columna1]])</f>
        <v>1</v>
      </c>
      <c r="C2319" s="11" t="s">
        <v>852</v>
      </c>
      <c r="D2319" s="12">
        <v>51893.594007749991</v>
      </c>
      <c r="E2319">
        <f>COUNTIF($H$2:$H$2576,Tabla3[[#This Row],[Columna1]])</f>
        <v>1</v>
      </c>
    </row>
    <row r="2320" spans="1:5" hidden="1">
      <c r="A2320" s="11"/>
      <c r="B2320">
        <f>COUNTIF($H$2:$H$2576,Tabla3[[#This Row],[Columna1]])</f>
        <v>0</v>
      </c>
      <c r="C2320" s="11"/>
      <c r="D2320" s="12">
        <v>0</v>
      </c>
      <c r="E2320">
        <f>COUNTIF($H$2:$H$2576,Tabla3[[#This Row],[Columna1]])</f>
        <v>0</v>
      </c>
    </row>
    <row r="2321" spans="1:5" hidden="1">
      <c r="A2321" s="11"/>
      <c r="B2321">
        <f>COUNTIF($H$2:$H$2576,Tabla3[[#This Row],[Columna1]])</f>
        <v>0</v>
      </c>
      <c r="C2321" s="11" t="s">
        <v>9027</v>
      </c>
      <c r="D2321" s="12">
        <v>0</v>
      </c>
      <c r="E2321">
        <f>COUNTIF($H$2:$H$2576,Tabla3[[#This Row],[Columna1]])</f>
        <v>0</v>
      </c>
    </row>
    <row r="2322" spans="1:5">
      <c r="A2322" s="11" t="s">
        <v>4449</v>
      </c>
      <c r="B2322">
        <f>COUNTIF($H$2:$H$2576,Tabla3[[#This Row],[Columna1]])</f>
        <v>1</v>
      </c>
      <c r="C2322" s="11" t="s">
        <v>853</v>
      </c>
      <c r="D2322" s="12">
        <v>1446.8685412499999</v>
      </c>
      <c r="E2322">
        <f>COUNTIF($H$2:$H$2576,Tabla3[[#This Row],[Columna1]])</f>
        <v>1</v>
      </c>
    </row>
    <row r="2323" spans="1:5" hidden="1">
      <c r="A2323" s="11" t="s">
        <v>4450</v>
      </c>
      <c r="B2323">
        <f>COUNTIF($H$2:$H$2576,Tabla3[[#This Row],[Columna1]])</f>
        <v>0</v>
      </c>
      <c r="C2323" s="11" t="s">
        <v>854</v>
      </c>
      <c r="D2323" s="12">
        <v>4438.3093424999997</v>
      </c>
      <c r="E2323">
        <f>COUNTIF($H$2:$H$2576,Tabla3[[#This Row],[Columna1]])</f>
        <v>0</v>
      </c>
    </row>
    <row r="2324" spans="1:5" hidden="1">
      <c r="A2324" s="11" t="s">
        <v>4451</v>
      </c>
      <c r="B2324">
        <f>COUNTIF($H$2:$H$2576,Tabla3[[#This Row],[Columna1]])</f>
        <v>0</v>
      </c>
      <c r="C2324" s="11" t="s">
        <v>855</v>
      </c>
      <c r="D2324" s="12">
        <v>23749.235977499997</v>
      </c>
      <c r="E2324">
        <f>COUNTIF($H$2:$H$2576,Tabla3[[#This Row],[Columna1]])</f>
        <v>0</v>
      </c>
    </row>
    <row r="2325" spans="1:5" hidden="1">
      <c r="A2325" s="11"/>
      <c r="B2325">
        <f>COUNTIF($H$2:$H$2576,Tabla3[[#This Row],[Columna1]])</f>
        <v>0</v>
      </c>
      <c r="C2325" s="11"/>
      <c r="D2325" s="12">
        <v>0</v>
      </c>
      <c r="E2325">
        <f>COUNTIF($H$2:$H$2576,Tabla3[[#This Row],[Columna1]])</f>
        <v>0</v>
      </c>
    </row>
    <row r="2326" spans="1:5" hidden="1">
      <c r="A2326" s="11"/>
      <c r="B2326">
        <f>COUNTIF($H$2:$H$2576,Tabla3[[#This Row],[Columna1]])</f>
        <v>0</v>
      </c>
      <c r="C2326" s="11" t="s">
        <v>9028</v>
      </c>
      <c r="D2326" s="12">
        <v>0</v>
      </c>
      <c r="E2326">
        <f>COUNTIF($H$2:$H$2576,Tabla3[[#This Row],[Columna1]])</f>
        <v>0</v>
      </c>
    </row>
    <row r="2327" spans="1:5">
      <c r="A2327" s="11" t="s">
        <v>4452</v>
      </c>
      <c r="B2327">
        <f>COUNTIF($H$2:$H$2576,Tabla3[[#This Row],[Columna1]])</f>
        <v>1</v>
      </c>
      <c r="C2327" s="11" t="s">
        <v>856</v>
      </c>
      <c r="D2327" s="12">
        <v>412.63761825</v>
      </c>
      <c r="E2327">
        <f>COUNTIF($H$2:$H$2576,Tabla3[[#This Row],[Columna1]])</f>
        <v>1</v>
      </c>
    </row>
    <row r="2328" spans="1:5">
      <c r="A2328" s="11" t="s">
        <v>4453</v>
      </c>
      <c r="B2328">
        <f>COUNTIF($H$2:$H$2576,Tabla3[[#This Row],[Columna1]])</f>
        <v>1</v>
      </c>
      <c r="C2328" s="11" t="s">
        <v>857</v>
      </c>
      <c r="D2328" s="12">
        <v>635.67162449999989</v>
      </c>
      <c r="E2328">
        <f>COUNTIF($H$2:$H$2576,Tabla3[[#This Row],[Columna1]])</f>
        <v>1</v>
      </c>
    </row>
    <row r="2329" spans="1:5">
      <c r="A2329" s="11" t="s">
        <v>4454</v>
      </c>
      <c r="B2329">
        <f>COUNTIF($H$2:$H$2576,Tabla3[[#This Row],[Columna1]])</f>
        <v>1</v>
      </c>
      <c r="C2329" s="11" t="s">
        <v>858</v>
      </c>
      <c r="D2329" s="12">
        <v>1173.9719474999999</v>
      </c>
      <c r="E2329">
        <f>COUNTIF($H$2:$H$2576,Tabla3[[#This Row],[Columna1]])</f>
        <v>1</v>
      </c>
    </row>
    <row r="2330" spans="1:5">
      <c r="A2330" s="11" t="s">
        <v>4455</v>
      </c>
      <c r="B2330">
        <f>COUNTIF($H$2:$H$2576,Tabla3[[#This Row],[Columna1]])</f>
        <v>1</v>
      </c>
      <c r="C2330" s="11" t="s">
        <v>859</v>
      </c>
      <c r="D2330" s="12">
        <v>2198.7873764999999</v>
      </c>
      <c r="E2330">
        <f>COUNTIF($H$2:$H$2576,Tabla3[[#This Row],[Columna1]])</f>
        <v>1</v>
      </c>
    </row>
    <row r="2331" spans="1:5" hidden="1">
      <c r="A2331" s="11"/>
      <c r="B2331">
        <f>COUNTIF($H$2:$H$2576,Tabla3[[#This Row],[Columna1]])</f>
        <v>0</v>
      </c>
      <c r="C2331" s="11"/>
      <c r="D2331" s="12">
        <v>0</v>
      </c>
      <c r="E2331">
        <f>COUNTIF($H$2:$H$2576,Tabla3[[#This Row],[Columna1]])</f>
        <v>0</v>
      </c>
    </row>
    <row r="2332" spans="1:5" hidden="1">
      <c r="A2332" s="11"/>
      <c r="B2332">
        <f>COUNTIF($H$2:$H$2576,Tabla3[[#This Row],[Columna1]])</f>
        <v>0</v>
      </c>
      <c r="C2332" s="11" t="s">
        <v>9029</v>
      </c>
      <c r="D2332" s="12">
        <v>0</v>
      </c>
      <c r="E2332">
        <f>COUNTIF($H$2:$H$2576,Tabla3[[#This Row],[Columna1]])</f>
        <v>0</v>
      </c>
    </row>
    <row r="2333" spans="1:5">
      <c r="A2333" s="11" t="s">
        <v>4456</v>
      </c>
      <c r="B2333">
        <f>COUNTIF($H$2:$H$2576,Tabla3[[#This Row],[Columna1]])</f>
        <v>1</v>
      </c>
      <c r="C2333" s="11" t="s">
        <v>860</v>
      </c>
      <c r="D2333" s="12">
        <v>891.09385199999997</v>
      </c>
      <c r="E2333">
        <f>COUNTIF($H$2:$H$2576,Tabla3[[#This Row],[Columna1]])</f>
        <v>1</v>
      </c>
    </row>
    <row r="2334" spans="1:5">
      <c r="A2334" s="11" t="s">
        <v>4457</v>
      </c>
      <c r="B2334">
        <f>COUNTIF($H$2:$H$2576,Tabla3[[#This Row],[Columna1]])</f>
        <v>1</v>
      </c>
      <c r="C2334" s="11" t="s">
        <v>861</v>
      </c>
      <c r="D2334" s="12">
        <v>1214.7245055000001</v>
      </c>
      <c r="E2334">
        <f>COUNTIF($H$2:$H$2576,Tabla3[[#This Row],[Columna1]])</f>
        <v>1</v>
      </c>
    </row>
    <row r="2335" spans="1:5">
      <c r="A2335" s="11" t="s">
        <v>4458</v>
      </c>
      <c r="B2335">
        <f>COUNTIF($H$2:$H$2576,Tabla3[[#This Row],[Columna1]])</f>
        <v>1</v>
      </c>
      <c r="C2335" s="11" t="s">
        <v>862</v>
      </c>
      <c r="D2335" s="12">
        <v>2071.2918847499996</v>
      </c>
      <c r="E2335">
        <f>COUNTIF($H$2:$H$2576,Tabla3[[#This Row],[Columna1]])</f>
        <v>1</v>
      </c>
    </row>
    <row r="2336" spans="1:5">
      <c r="A2336" s="11" t="s">
        <v>4459</v>
      </c>
      <c r="B2336">
        <f>COUNTIF($H$2:$H$2576,Tabla3[[#This Row],[Columna1]])</f>
        <v>1</v>
      </c>
      <c r="C2336" s="11" t="s">
        <v>863</v>
      </c>
      <c r="D2336" s="12">
        <v>3145.6554524999997</v>
      </c>
      <c r="E2336">
        <f>COUNTIF($H$2:$H$2576,Tabla3[[#This Row],[Columna1]])</f>
        <v>1</v>
      </c>
    </row>
    <row r="2337" spans="1:5">
      <c r="A2337" s="11" t="s">
        <v>4460</v>
      </c>
      <c r="B2337">
        <f>COUNTIF($H$2:$H$2576,Tabla3[[#This Row],[Columna1]])</f>
        <v>1</v>
      </c>
      <c r="C2337" s="11" t="s">
        <v>864</v>
      </c>
      <c r="D2337" s="12">
        <v>17913.9296655</v>
      </c>
      <c r="E2337">
        <f>COUNTIF($H$2:$H$2576,Tabla3[[#This Row],[Columna1]])</f>
        <v>1</v>
      </c>
    </row>
    <row r="2338" spans="1:5">
      <c r="A2338" s="11" t="s">
        <v>4461</v>
      </c>
      <c r="B2338">
        <f>COUNTIF($H$2:$H$2576,Tabla3[[#This Row],[Columna1]])</f>
        <v>1</v>
      </c>
      <c r="C2338" s="11" t="s">
        <v>865</v>
      </c>
      <c r="D2338" s="12">
        <v>1214.7155212499999</v>
      </c>
      <c r="E2338">
        <f>COUNTIF($H$2:$H$2576,Tabla3[[#This Row],[Columna1]])</f>
        <v>1</v>
      </c>
    </row>
    <row r="2339" spans="1:5">
      <c r="A2339" s="11" t="s">
        <v>4462</v>
      </c>
      <c r="B2339">
        <f>COUNTIF($H$2:$H$2576,Tabla3[[#This Row],[Columna1]])</f>
        <v>1</v>
      </c>
      <c r="C2339" s="11" t="s">
        <v>866</v>
      </c>
      <c r="D2339" s="12">
        <v>74010.023406000008</v>
      </c>
      <c r="E2339">
        <f>COUNTIF($H$2:$H$2576,Tabla3[[#This Row],[Columna1]])</f>
        <v>1</v>
      </c>
    </row>
    <row r="2340" spans="1:5" hidden="1">
      <c r="A2340" s="11"/>
      <c r="B2340">
        <f>COUNTIF($H$2:$H$2576,Tabla3[[#This Row],[Columna1]])</f>
        <v>0</v>
      </c>
      <c r="C2340" s="11"/>
      <c r="D2340" s="12">
        <v>0</v>
      </c>
      <c r="E2340">
        <f>COUNTIF($H$2:$H$2576,Tabla3[[#This Row],[Columna1]])</f>
        <v>0</v>
      </c>
    </row>
    <row r="2341" spans="1:5" hidden="1">
      <c r="A2341" s="11"/>
      <c r="B2341">
        <f>COUNTIF($H$2:$H$2576,Tabla3[[#This Row],[Columna1]])</f>
        <v>0</v>
      </c>
      <c r="C2341" s="11" t="s">
        <v>9030</v>
      </c>
      <c r="D2341" s="12">
        <v>0</v>
      </c>
      <c r="E2341">
        <f>COUNTIF($H$2:$H$2576,Tabla3[[#This Row],[Columna1]])</f>
        <v>0</v>
      </c>
    </row>
    <row r="2342" spans="1:5" hidden="1">
      <c r="A2342" s="11" t="s">
        <v>9031</v>
      </c>
      <c r="B2342">
        <f>COUNTIF($H$2:$H$2576,Tabla3[[#This Row],[Columna1]])</f>
        <v>0</v>
      </c>
      <c r="C2342" s="11" t="s">
        <v>9032</v>
      </c>
      <c r="D2342" s="12">
        <v>72133.276470750003</v>
      </c>
      <c r="E2342">
        <f>COUNTIF($H$2:$H$2576,Tabla3[[#This Row],[Columna1]])</f>
        <v>0</v>
      </c>
    </row>
    <row r="2343" spans="1:5" hidden="1">
      <c r="A2343" s="11" t="s">
        <v>9033</v>
      </c>
      <c r="B2343">
        <f>COUNTIF($H$2:$H$2576,Tabla3[[#This Row],[Columna1]])</f>
        <v>0</v>
      </c>
      <c r="C2343" s="11" t="s">
        <v>9034</v>
      </c>
      <c r="D2343" s="12">
        <v>87285.097300499998</v>
      </c>
      <c r="E2343">
        <f>COUNTIF($H$2:$H$2576,Tabla3[[#This Row],[Columna1]])</f>
        <v>0</v>
      </c>
    </row>
    <row r="2344" spans="1:5" hidden="1">
      <c r="A2344" s="11"/>
      <c r="B2344">
        <f>COUNTIF($H$2:$H$2576,Tabla3[[#This Row],[Columna1]])</f>
        <v>0</v>
      </c>
      <c r="C2344" s="11"/>
      <c r="D2344" s="12">
        <v>0</v>
      </c>
      <c r="E2344">
        <f>COUNTIF($H$2:$H$2576,Tabla3[[#This Row],[Columna1]])</f>
        <v>0</v>
      </c>
    </row>
    <row r="2345" spans="1:5" hidden="1">
      <c r="A2345" s="11"/>
      <c r="B2345">
        <f>COUNTIF($H$2:$H$2576,Tabla3[[#This Row],[Columna1]])</f>
        <v>0</v>
      </c>
      <c r="C2345" s="11" t="s">
        <v>9035</v>
      </c>
      <c r="D2345" s="12">
        <v>0</v>
      </c>
      <c r="E2345">
        <f>COUNTIF($H$2:$H$2576,Tabla3[[#This Row],[Columna1]])</f>
        <v>0</v>
      </c>
    </row>
    <row r="2346" spans="1:5" hidden="1">
      <c r="A2346" s="11" t="s">
        <v>9036</v>
      </c>
      <c r="B2346">
        <f>COUNTIF($H$2:$H$2576,Tabla3[[#This Row],[Columna1]])</f>
        <v>0</v>
      </c>
      <c r="C2346" s="11" t="s">
        <v>9037</v>
      </c>
      <c r="D2346" s="12">
        <v>1085.9802029999998</v>
      </c>
      <c r="E2346">
        <f>COUNTIF($H$2:$H$2576,Tabla3[[#This Row],[Columna1]])</f>
        <v>0</v>
      </c>
    </row>
    <row r="2347" spans="1:5" hidden="1">
      <c r="A2347" s="11"/>
      <c r="B2347">
        <f>COUNTIF($H$2:$H$2576,Tabla3[[#This Row],[Columna1]])</f>
        <v>0</v>
      </c>
      <c r="C2347" s="11"/>
      <c r="D2347" s="12">
        <v>0</v>
      </c>
      <c r="E2347">
        <f>COUNTIF($H$2:$H$2576,Tabla3[[#This Row],[Columna1]])</f>
        <v>0</v>
      </c>
    </row>
    <row r="2348" spans="1:5" hidden="1">
      <c r="A2348" s="11"/>
      <c r="B2348">
        <f>COUNTIF($H$2:$H$2576,Tabla3[[#This Row],[Columna1]])</f>
        <v>0</v>
      </c>
      <c r="C2348" s="11" t="s">
        <v>9038</v>
      </c>
      <c r="D2348" s="12">
        <v>0</v>
      </c>
      <c r="E2348">
        <f>COUNTIF($H$2:$H$2576,Tabla3[[#This Row],[Columna1]])</f>
        <v>0</v>
      </c>
    </row>
    <row r="2349" spans="1:5" hidden="1">
      <c r="A2349" s="11" t="s">
        <v>4463</v>
      </c>
      <c r="B2349">
        <f>COUNTIF($H$2:$H$2576,Tabla3[[#This Row],[Columna1]])</f>
        <v>0</v>
      </c>
      <c r="C2349" s="11" t="s">
        <v>867</v>
      </c>
      <c r="D2349" s="12">
        <v>469.87627500000002</v>
      </c>
      <c r="E2349">
        <f>COUNTIF($H$2:$H$2576,Tabla3[[#This Row],[Columna1]])</f>
        <v>0</v>
      </c>
    </row>
    <row r="2350" spans="1:5" hidden="1">
      <c r="A2350" s="11" t="s">
        <v>4464</v>
      </c>
      <c r="B2350">
        <f>COUNTIF($H$2:$H$2576,Tabla3[[#This Row],[Columna1]])</f>
        <v>0</v>
      </c>
      <c r="C2350" s="11" t="s">
        <v>868</v>
      </c>
      <c r="D2350" s="12">
        <v>226.12458825000002</v>
      </c>
      <c r="E2350">
        <f>COUNTIF($H$2:$H$2576,Tabla3[[#This Row],[Columna1]])</f>
        <v>0</v>
      </c>
    </row>
    <row r="2351" spans="1:5" hidden="1">
      <c r="A2351" s="11" t="s">
        <v>4465</v>
      </c>
      <c r="B2351">
        <f>COUNTIF($H$2:$H$2576,Tabla3[[#This Row],[Columna1]])</f>
        <v>0</v>
      </c>
      <c r="C2351" s="11" t="s">
        <v>869</v>
      </c>
      <c r="D2351" s="12">
        <v>226.12458825000002</v>
      </c>
      <c r="E2351">
        <f>COUNTIF($H$2:$H$2576,Tabla3[[#This Row],[Columna1]])</f>
        <v>0</v>
      </c>
    </row>
    <row r="2352" spans="1:5" hidden="1">
      <c r="A2352" s="11" t="s">
        <v>4466</v>
      </c>
      <c r="B2352">
        <f>COUNTIF($H$2:$H$2576,Tabla3[[#This Row],[Columna1]])</f>
        <v>0</v>
      </c>
      <c r="C2352" s="11" t="s">
        <v>870</v>
      </c>
      <c r="D2352" s="12">
        <v>243.00599400000002</v>
      </c>
      <c r="E2352">
        <f>COUNTIF($H$2:$H$2576,Tabla3[[#This Row],[Columna1]])</f>
        <v>0</v>
      </c>
    </row>
    <row r="2353" spans="1:5" hidden="1">
      <c r="A2353" s="11" t="s">
        <v>4467</v>
      </c>
      <c r="B2353">
        <f>COUNTIF($H$2:$H$2576,Tabla3[[#This Row],[Columna1]])</f>
        <v>0</v>
      </c>
      <c r="C2353" s="11" t="s">
        <v>871</v>
      </c>
      <c r="D2353" s="12">
        <v>257.10228224999997</v>
      </c>
      <c r="E2353">
        <f>COUNTIF($H$2:$H$2576,Tabla3[[#This Row],[Columna1]])</f>
        <v>0</v>
      </c>
    </row>
    <row r="2354" spans="1:5" hidden="1">
      <c r="A2354" s="11"/>
      <c r="B2354">
        <f>COUNTIF($H$2:$H$2576,Tabla3[[#This Row],[Columna1]])</f>
        <v>0</v>
      </c>
      <c r="C2354" s="11"/>
      <c r="D2354" s="12">
        <v>0</v>
      </c>
      <c r="E2354">
        <f>COUNTIF($H$2:$H$2576,Tabla3[[#This Row],[Columna1]])</f>
        <v>0</v>
      </c>
    </row>
    <row r="2355" spans="1:5" hidden="1">
      <c r="A2355" s="11"/>
      <c r="B2355">
        <f>COUNTIF($H$2:$H$2576,Tabla3[[#This Row],[Columna1]])</f>
        <v>0</v>
      </c>
      <c r="C2355" s="11" t="s">
        <v>11563</v>
      </c>
      <c r="D2355" s="12">
        <v>0</v>
      </c>
      <c r="E2355">
        <f>COUNTIF($H$2:$H$2576,Tabla3[[#This Row],[Columna1]])</f>
        <v>0</v>
      </c>
    </row>
    <row r="2356" spans="1:5" hidden="1">
      <c r="A2356" s="11" t="s">
        <v>11544</v>
      </c>
      <c r="B2356">
        <f>COUNTIF($H$2:$H$2576,Tabla3[[#This Row],[Columna1]])</f>
        <v>0</v>
      </c>
      <c r="C2356" s="11" t="s">
        <v>11564</v>
      </c>
      <c r="D2356" s="12">
        <v>4509.9677204999989</v>
      </c>
      <c r="E2356">
        <f>COUNTIF($H$2:$H$2576,Tabla3[[#This Row],[Columna1]])</f>
        <v>0</v>
      </c>
    </row>
    <row r="2357" spans="1:5" hidden="1">
      <c r="A2357" s="11"/>
      <c r="B2357">
        <f>COUNTIF($H$2:$H$2576,Tabla3[[#This Row],[Columna1]])</f>
        <v>0</v>
      </c>
      <c r="C2357" s="11"/>
      <c r="D2357" s="12">
        <v>0</v>
      </c>
      <c r="E2357">
        <f>COUNTIF($H$2:$H$2576,Tabla3[[#This Row],[Columna1]])</f>
        <v>0</v>
      </c>
    </row>
    <row r="2358" spans="1:5" hidden="1">
      <c r="A2358" s="11"/>
      <c r="B2358">
        <f>COUNTIF($H$2:$H$2576,Tabla3[[#This Row],[Columna1]])</f>
        <v>0</v>
      </c>
      <c r="C2358" s="11" t="s">
        <v>9039</v>
      </c>
      <c r="D2358" s="12">
        <v>0</v>
      </c>
      <c r="E2358">
        <f>COUNTIF($H$2:$H$2576,Tabla3[[#This Row],[Columna1]])</f>
        <v>0</v>
      </c>
    </row>
    <row r="2359" spans="1:5" hidden="1">
      <c r="A2359" s="11" t="s">
        <v>9040</v>
      </c>
      <c r="B2359">
        <f>COUNTIF($H$2:$H$2576,Tabla3[[#This Row],[Columna1]])</f>
        <v>0</v>
      </c>
      <c r="C2359" s="11" t="s">
        <v>9041</v>
      </c>
      <c r="D2359" s="12">
        <v>34.319834999999998</v>
      </c>
      <c r="E2359">
        <f>COUNTIF($H$2:$H$2576,Tabla3[[#This Row],[Columna1]])</f>
        <v>0</v>
      </c>
    </row>
    <row r="2360" spans="1:5" hidden="1">
      <c r="A2360" s="11" t="s">
        <v>9042</v>
      </c>
      <c r="B2360">
        <f>COUNTIF($H$2:$H$2576,Tabla3[[#This Row],[Columna1]])</f>
        <v>0</v>
      </c>
      <c r="C2360" s="11" t="s">
        <v>9043</v>
      </c>
      <c r="D2360" s="12">
        <v>56.58280649999999</v>
      </c>
      <c r="E2360">
        <f>COUNTIF($H$2:$H$2576,Tabla3[[#This Row],[Columna1]])</f>
        <v>0</v>
      </c>
    </row>
    <row r="2361" spans="1:5" hidden="1">
      <c r="A2361" s="11"/>
      <c r="B2361">
        <f>COUNTIF($H$2:$H$2576,Tabla3[[#This Row],[Columna1]])</f>
        <v>0</v>
      </c>
      <c r="C2361" s="11"/>
      <c r="D2361" s="12">
        <v>0</v>
      </c>
      <c r="E2361">
        <f>COUNTIF($H$2:$H$2576,Tabla3[[#This Row],[Columna1]])</f>
        <v>0</v>
      </c>
    </row>
    <row r="2362" spans="1:5" hidden="1">
      <c r="A2362" s="11"/>
      <c r="B2362">
        <f>COUNTIF($H$2:$H$2576,Tabla3[[#This Row],[Columna1]])</f>
        <v>0</v>
      </c>
      <c r="C2362" s="11" t="s">
        <v>9044</v>
      </c>
      <c r="D2362" s="12">
        <v>0</v>
      </c>
      <c r="E2362">
        <f>COUNTIF($H$2:$H$2576,Tabla3[[#This Row],[Columna1]])</f>
        <v>0</v>
      </c>
    </row>
    <row r="2363" spans="1:5" hidden="1">
      <c r="A2363" s="11" t="s">
        <v>9045</v>
      </c>
      <c r="B2363">
        <f>COUNTIF($H$2:$H$2576,Tabla3[[#This Row],[Columna1]])</f>
        <v>0</v>
      </c>
      <c r="C2363" s="11" t="s">
        <v>9046</v>
      </c>
      <c r="D2363" s="12">
        <v>1278.1083892499998</v>
      </c>
      <c r="E2363">
        <f>COUNTIF($H$2:$H$2576,Tabla3[[#This Row],[Columna1]])</f>
        <v>0</v>
      </c>
    </row>
    <row r="2364" spans="1:5" hidden="1">
      <c r="A2364" s="11" t="s">
        <v>9047</v>
      </c>
      <c r="B2364">
        <f>COUNTIF($H$2:$H$2576,Tabla3[[#This Row],[Columna1]])</f>
        <v>0</v>
      </c>
      <c r="C2364" s="11" t="s">
        <v>9048</v>
      </c>
      <c r="D2364" s="12">
        <v>1300.4701874999998</v>
      </c>
      <c r="E2364">
        <f>COUNTIF($H$2:$H$2576,Tabla3[[#This Row],[Columna1]])</f>
        <v>0</v>
      </c>
    </row>
    <row r="2365" spans="1:5" hidden="1">
      <c r="A2365" s="11" t="s">
        <v>9049</v>
      </c>
      <c r="B2365">
        <f>COUNTIF($H$2:$H$2576,Tabla3[[#This Row],[Columna1]])</f>
        <v>0</v>
      </c>
      <c r="C2365" s="11" t="s">
        <v>9050</v>
      </c>
      <c r="D2365" s="12">
        <v>1313.73992475</v>
      </c>
      <c r="E2365">
        <f>COUNTIF($H$2:$H$2576,Tabla3[[#This Row],[Columna1]])</f>
        <v>0</v>
      </c>
    </row>
    <row r="2366" spans="1:5" hidden="1">
      <c r="A2366" s="11" t="s">
        <v>9051</v>
      </c>
      <c r="B2366">
        <f>COUNTIF($H$2:$H$2576,Tabla3[[#This Row],[Columna1]])</f>
        <v>0</v>
      </c>
      <c r="C2366" s="11" t="s">
        <v>9052</v>
      </c>
      <c r="D2366" s="12">
        <v>1313.73992475</v>
      </c>
      <c r="E2366">
        <f>COUNTIF($H$2:$H$2576,Tabla3[[#This Row],[Columna1]])</f>
        <v>0</v>
      </c>
    </row>
    <row r="2367" spans="1:5" hidden="1">
      <c r="A2367" s="11" t="s">
        <v>9053</v>
      </c>
      <c r="B2367">
        <f>COUNTIF($H$2:$H$2576,Tabla3[[#This Row],[Columna1]])</f>
        <v>0</v>
      </c>
      <c r="C2367" s="11" t="s">
        <v>9054</v>
      </c>
      <c r="D2367" s="12">
        <v>1317.53127825</v>
      </c>
      <c r="E2367">
        <f>COUNTIF($H$2:$H$2576,Tabla3[[#This Row],[Columna1]])</f>
        <v>0</v>
      </c>
    </row>
    <row r="2368" spans="1:5" hidden="1">
      <c r="A2368" s="11" t="s">
        <v>9055</v>
      </c>
      <c r="B2368">
        <f>COUNTIF($H$2:$H$2576,Tabla3[[#This Row],[Columna1]])</f>
        <v>0</v>
      </c>
      <c r="C2368" s="11" t="s">
        <v>9056</v>
      </c>
      <c r="D2368" s="12">
        <v>1358.48148975</v>
      </c>
      <c r="E2368">
        <f>COUNTIF($H$2:$H$2576,Tabla3[[#This Row],[Columna1]])</f>
        <v>0</v>
      </c>
    </row>
    <row r="2369" spans="1:5" hidden="1">
      <c r="A2369" s="11" t="s">
        <v>9057</v>
      </c>
      <c r="B2369">
        <f>COUNTIF($H$2:$H$2576,Tabla3[[#This Row],[Columna1]])</f>
        <v>0</v>
      </c>
      <c r="C2369" s="11" t="s">
        <v>9058</v>
      </c>
      <c r="D2369" s="12">
        <v>1380.47493375</v>
      </c>
      <c r="E2369">
        <f>COUNTIF($H$2:$H$2576,Tabla3[[#This Row],[Columna1]])</f>
        <v>0</v>
      </c>
    </row>
    <row r="2370" spans="1:5" hidden="1">
      <c r="A2370" s="11" t="s">
        <v>9059</v>
      </c>
      <c r="B2370">
        <f>COUNTIF($H$2:$H$2576,Tabla3[[#This Row],[Columna1]])</f>
        <v>0</v>
      </c>
      <c r="C2370" s="11" t="s">
        <v>9060</v>
      </c>
      <c r="D2370" s="12">
        <v>1451.7559732499999</v>
      </c>
      <c r="E2370">
        <f>COUNTIF($H$2:$H$2576,Tabla3[[#This Row],[Columna1]])</f>
        <v>0</v>
      </c>
    </row>
    <row r="2371" spans="1:5" hidden="1">
      <c r="A2371" s="11" t="s">
        <v>9061</v>
      </c>
      <c r="B2371">
        <f>COUNTIF($H$2:$H$2576,Tabla3[[#This Row],[Columna1]])</f>
        <v>0</v>
      </c>
      <c r="C2371" s="11" t="s">
        <v>9062</v>
      </c>
      <c r="D2371" s="12">
        <v>1504.4575837499999</v>
      </c>
      <c r="E2371">
        <f>COUNTIF($H$2:$H$2576,Tabla3[[#This Row],[Columna1]])</f>
        <v>0</v>
      </c>
    </row>
    <row r="2372" spans="1:5" hidden="1">
      <c r="A2372" s="11" t="s">
        <v>9063</v>
      </c>
      <c r="B2372">
        <f>COUNTIF($H$2:$H$2576,Tabla3[[#This Row],[Columna1]])</f>
        <v>0</v>
      </c>
      <c r="C2372" s="11" t="s">
        <v>9064</v>
      </c>
      <c r="D2372" s="12">
        <v>1557.9138712499998</v>
      </c>
      <c r="E2372">
        <f>COUNTIF($H$2:$H$2576,Tabla3[[#This Row],[Columna1]])</f>
        <v>0</v>
      </c>
    </row>
    <row r="2373" spans="1:5" hidden="1">
      <c r="A2373" s="11" t="s">
        <v>9065</v>
      </c>
      <c r="B2373">
        <f>COUNTIF($H$2:$H$2576,Tabla3[[#This Row],[Columna1]])</f>
        <v>0</v>
      </c>
      <c r="C2373" s="11" t="s">
        <v>9066</v>
      </c>
      <c r="D2373" s="12">
        <v>1624.37935275</v>
      </c>
      <c r="E2373">
        <f>COUNTIF($H$2:$H$2576,Tabla3[[#This Row],[Columna1]])</f>
        <v>0</v>
      </c>
    </row>
    <row r="2374" spans="1:5" hidden="1">
      <c r="A2374" s="11" t="s">
        <v>9067</v>
      </c>
      <c r="B2374">
        <f>COUNTIF($H$2:$H$2576,Tabla3[[#This Row],[Columna1]])</f>
        <v>0</v>
      </c>
      <c r="C2374" s="11" t="s">
        <v>9068</v>
      </c>
      <c r="D2374" s="12">
        <v>1669.0041225</v>
      </c>
      <c r="E2374">
        <f>COUNTIF($H$2:$H$2576,Tabla3[[#This Row],[Columna1]])</f>
        <v>0</v>
      </c>
    </row>
    <row r="2375" spans="1:5" hidden="1">
      <c r="A2375" s="11" t="s">
        <v>9069</v>
      </c>
      <c r="B2375">
        <f>COUNTIF($H$2:$H$2576,Tabla3[[#This Row],[Columna1]])</f>
        <v>0</v>
      </c>
      <c r="C2375" s="11" t="s">
        <v>9070</v>
      </c>
      <c r="D2375" s="12">
        <v>1722.0830714999997</v>
      </c>
      <c r="E2375">
        <f>COUNTIF($H$2:$H$2576,Tabla3[[#This Row],[Columna1]])</f>
        <v>0</v>
      </c>
    </row>
    <row r="2376" spans="1:5" hidden="1">
      <c r="A2376" s="11" t="s">
        <v>9071</v>
      </c>
      <c r="B2376">
        <f>COUNTIF($H$2:$H$2576,Tabla3[[#This Row],[Columna1]])</f>
        <v>0</v>
      </c>
      <c r="C2376" s="11" t="s">
        <v>9072</v>
      </c>
      <c r="D2376" s="12">
        <v>1770.2386515000001</v>
      </c>
      <c r="E2376">
        <f>COUNTIF($H$2:$H$2576,Tabla3[[#This Row],[Columna1]])</f>
        <v>0</v>
      </c>
    </row>
    <row r="2377" spans="1:5" hidden="1">
      <c r="A2377" s="11" t="s">
        <v>9073</v>
      </c>
      <c r="B2377">
        <f>COUNTIF($H$2:$H$2576,Tabla3[[#This Row],[Columna1]])</f>
        <v>0</v>
      </c>
      <c r="C2377" s="11" t="s">
        <v>9074</v>
      </c>
      <c r="D2377" s="12">
        <v>1832.7959842499999</v>
      </c>
      <c r="E2377">
        <f>COUNTIF($H$2:$H$2576,Tabla3[[#This Row],[Columna1]])</f>
        <v>0</v>
      </c>
    </row>
    <row r="2378" spans="1:5" hidden="1">
      <c r="A2378" s="11" t="s">
        <v>9075</v>
      </c>
      <c r="B2378">
        <f>COUNTIF($H$2:$H$2576,Tabla3[[#This Row],[Columna1]])</f>
        <v>0</v>
      </c>
      <c r="C2378" s="11" t="s">
        <v>9076</v>
      </c>
      <c r="D2378" s="12">
        <v>1899.522009</v>
      </c>
      <c r="E2378">
        <f>COUNTIF($H$2:$H$2576,Tabla3[[#This Row],[Columna1]])</f>
        <v>0</v>
      </c>
    </row>
    <row r="2379" spans="1:5" hidden="1">
      <c r="A2379" s="11" t="s">
        <v>9077</v>
      </c>
      <c r="B2379">
        <f>COUNTIF($H$2:$H$2576,Tabla3[[#This Row],[Columna1]])</f>
        <v>0</v>
      </c>
      <c r="C2379" s="11" t="s">
        <v>9078</v>
      </c>
      <c r="D2379" s="12">
        <v>1935.1625287499996</v>
      </c>
      <c r="E2379">
        <f>COUNTIF($H$2:$H$2576,Tabla3[[#This Row],[Columna1]])</f>
        <v>0</v>
      </c>
    </row>
    <row r="2380" spans="1:5" hidden="1">
      <c r="A2380" s="11" t="s">
        <v>9079</v>
      </c>
      <c r="B2380">
        <f>COUNTIF($H$2:$H$2576,Tabla3[[#This Row],[Columna1]])</f>
        <v>0</v>
      </c>
      <c r="C2380" s="11" t="s">
        <v>9080</v>
      </c>
      <c r="D2380" s="12">
        <v>1996.9651844999996</v>
      </c>
      <c r="E2380">
        <f>COUNTIF($H$2:$H$2576,Tabla3[[#This Row],[Columna1]])</f>
        <v>0</v>
      </c>
    </row>
    <row r="2381" spans="1:5" hidden="1">
      <c r="A2381" s="11" t="s">
        <v>9081</v>
      </c>
      <c r="B2381">
        <f>COUNTIF($H$2:$H$2576,Tabla3[[#This Row],[Columna1]])</f>
        <v>0</v>
      </c>
      <c r="C2381" s="11" t="s">
        <v>9082</v>
      </c>
      <c r="D2381" s="12">
        <v>2045.8754415000001</v>
      </c>
      <c r="E2381">
        <f>COUNTIF($H$2:$H$2576,Tabla3[[#This Row],[Columna1]])</f>
        <v>0</v>
      </c>
    </row>
    <row r="2382" spans="1:5" hidden="1">
      <c r="A2382" s="11" t="s">
        <v>9083</v>
      </c>
      <c r="B2382">
        <f>COUNTIF($H$2:$H$2576,Tabla3[[#This Row],[Columna1]])</f>
        <v>0</v>
      </c>
      <c r="C2382" s="11" t="s">
        <v>9084</v>
      </c>
      <c r="D2382" s="12">
        <v>2140.659279</v>
      </c>
      <c r="E2382">
        <f>COUNTIF($H$2:$H$2576,Tabla3[[#This Row],[Columna1]])</f>
        <v>0</v>
      </c>
    </row>
    <row r="2383" spans="1:5" hidden="1">
      <c r="A2383" s="11" t="s">
        <v>9085</v>
      </c>
      <c r="B2383">
        <f>COUNTIF($H$2:$H$2576,Tabla3[[#This Row],[Columna1]])</f>
        <v>0</v>
      </c>
      <c r="C2383" s="11" t="s">
        <v>9086</v>
      </c>
      <c r="D2383" s="12">
        <v>2152.4196622499999</v>
      </c>
      <c r="E2383">
        <f>COUNTIF($H$2:$H$2576,Tabla3[[#This Row],[Columna1]])</f>
        <v>0</v>
      </c>
    </row>
    <row r="2384" spans="1:5" hidden="1">
      <c r="A2384" s="11" t="s">
        <v>9087</v>
      </c>
      <c r="B2384">
        <f>COUNTIF($H$2:$H$2576,Tabla3[[#This Row],[Columna1]])</f>
        <v>0</v>
      </c>
      <c r="C2384" s="11" t="s">
        <v>9088</v>
      </c>
      <c r="D2384" s="12">
        <v>2205.4986112499996</v>
      </c>
      <c r="E2384">
        <f>COUNTIF($H$2:$H$2576,Tabla3[[#This Row],[Columna1]])</f>
        <v>0</v>
      </c>
    </row>
    <row r="2385" spans="1:5" hidden="1">
      <c r="A2385" s="11" t="s">
        <v>9089</v>
      </c>
      <c r="B2385">
        <f>COUNTIF($H$2:$H$2576,Tabla3[[#This Row],[Columna1]])</f>
        <v>0</v>
      </c>
      <c r="C2385" s="11" t="s">
        <v>9090</v>
      </c>
      <c r="D2385" s="12">
        <v>2258.5775602499994</v>
      </c>
      <c r="E2385">
        <f>COUNTIF($H$2:$H$2576,Tabla3[[#This Row],[Columna1]])</f>
        <v>0</v>
      </c>
    </row>
    <row r="2386" spans="1:5" hidden="1">
      <c r="A2386" s="11" t="s">
        <v>9091</v>
      </c>
      <c r="B2386">
        <f>COUNTIF($H$2:$H$2576,Tabla3[[#This Row],[Columna1]])</f>
        <v>0</v>
      </c>
      <c r="C2386" s="11" t="s">
        <v>9092</v>
      </c>
      <c r="D2386" s="12">
        <v>2321.1348929999999</v>
      </c>
      <c r="E2386">
        <f>COUNTIF($H$2:$H$2576,Tabla3[[#This Row],[Columna1]])</f>
        <v>0</v>
      </c>
    </row>
    <row r="2387" spans="1:5" hidden="1">
      <c r="A2387" s="11" t="s">
        <v>9093</v>
      </c>
      <c r="B2387">
        <f>COUNTIF($H$2:$H$2576,Tabla3[[#This Row],[Columna1]])</f>
        <v>0</v>
      </c>
      <c r="C2387" s="11" t="s">
        <v>9094</v>
      </c>
      <c r="D2387" s="12">
        <v>2382.9375487499997</v>
      </c>
      <c r="E2387">
        <f>COUNTIF($H$2:$H$2576,Tabla3[[#This Row],[Columna1]])</f>
        <v>0</v>
      </c>
    </row>
    <row r="2388" spans="1:5" hidden="1">
      <c r="A2388" s="11" t="s">
        <v>9095</v>
      </c>
      <c r="B2388">
        <f>COUNTIF($H$2:$H$2576,Tabla3[[#This Row],[Columna1]])</f>
        <v>0</v>
      </c>
      <c r="C2388" s="11" t="s">
        <v>9096</v>
      </c>
      <c r="D2388" s="12">
        <v>2436.7801589999999</v>
      </c>
      <c r="E2388">
        <f>COUNTIF($H$2:$H$2576,Tabla3[[#This Row],[Columna1]])</f>
        <v>0</v>
      </c>
    </row>
    <row r="2389" spans="1:5" hidden="1">
      <c r="A2389" s="11" t="s">
        <v>9097</v>
      </c>
      <c r="B2389">
        <f>COUNTIF($H$2:$H$2576,Tabla3[[#This Row],[Columna1]])</f>
        <v>0</v>
      </c>
      <c r="C2389" s="11" t="s">
        <v>9098</v>
      </c>
      <c r="D2389" s="12">
        <v>2476.21203225</v>
      </c>
      <c r="E2389">
        <f>COUNTIF($H$2:$H$2576,Tabla3[[#This Row],[Columna1]])</f>
        <v>0</v>
      </c>
    </row>
    <row r="2390" spans="1:5" hidden="1">
      <c r="A2390" s="11" t="s">
        <v>9099</v>
      </c>
      <c r="B2390">
        <f>COUNTIF($H$2:$H$2576,Tabla3[[#This Row],[Columna1]])</f>
        <v>0</v>
      </c>
      <c r="C2390" s="11" t="s">
        <v>9100</v>
      </c>
      <c r="D2390" s="12">
        <v>2516.3985825</v>
      </c>
      <c r="E2390">
        <f>COUNTIF($H$2:$H$2576,Tabla3[[#This Row],[Columna1]])</f>
        <v>0</v>
      </c>
    </row>
    <row r="2391" spans="1:5" hidden="1">
      <c r="A2391" s="11" t="s">
        <v>9101</v>
      </c>
      <c r="B2391">
        <f>COUNTIF($H$2:$H$2576,Tabla3[[#This Row],[Columna1]])</f>
        <v>0</v>
      </c>
      <c r="C2391" s="11" t="s">
        <v>9102</v>
      </c>
      <c r="D2391" s="12">
        <v>2578.2012382499997</v>
      </c>
      <c r="E2391">
        <f>COUNTIF($H$2:$H$2576,Tabla3[[#This Row],[Columna1]])</f>
        <v>0</v>
      </c>
    </row>
    <row r="2392" spans="1:5" hidden="1">
      <c r="A2392" s="11" t="s">
        <v>9103</v>
      </c>
      <c r="B2392">
        <f>COUNTIF($H$2:$H$2576,Tabla3[[#This Row],[Columna1]])</f>
        <v>0</v>
      </c>
      <c r="C2392" s="11" t="s">
        <v>9104</v>
      </c>
      <c r="D2392" s="12">
        <v>2640.3812324999999</v>
      </c>
      <c r="E2392">
        <f>COUNTIF($H$2:$H$2576,Tabla3[[#This Row],[Columna1]])</f>
        <v>0</v>
      </c>
    </row>
    <row r="2393" spans="1:5" hidden="1">
      <c r="A2393" s="11" t="s">
        <v>9105</v>
      </c>
      <c r="B2393">
        <f>COUNTIF($H$2:$H$2576,Tabla3[[#This Row],[Columna1]])</f>
        <v>0</v>
      </c>
      <c r="C2393" s="11" t="s">
        <v>9106</v>
      </c>
      <c r="D2393" s="12">
        <v>2689.6688280000003</v>
      </c>
      <c r="E2393">
        <f>COUNTIF($H$2:$H$2576,Tabla3[[#This Row],[Columna1]])</f>
        <v>0</v>
      </c>
    </row>
    <row r="2394" spans="1:5" hidden="1">
      <c r="A2394" s="11" t="s">
        <v>9107</v>
      </c>
      <c r="B2394">
        <f>COUNTIF($H$2:$H$2576,Tabla3[[#This Row],[Columna1]])</f>
        <v>0</v>
      </c>
      <c r="C2394" s="11" t="s">
        <v>9108</v>
      </c>
      <c r="D2394" s="12">
        <v>2737.8154237499998</v>
      </c>
      <c r="E2394">
        <f>COUNTIF($H$2:$H$2576,Tabla3[[#This Row],[Columna1]])</f>
        <v>0</v>
      </c>
    </row>
    <row r="2395" spans="1:5" hidden="1">
      <c r="A2395" s="11" t="s">
        <v>9109</v>
      </c>
      <c r="B2395">
        <f>COUNTIF($H$2:$H$2576,Tabla3[[#This Row],[Columna1]])</f>
        <v>0</v>
      </c>
      <c r="C2395" s="11" t="s">
        <v>9110</v>
      </c>
      <c r="D2395" s="12">
        <v>2800.3817407499996</v>
      </c>
      <c r="E2395">
        <f>COUNTIF($H$2:$H$2576,Tabla3[[#This Row],[Columna1]])</f>
        <v>0</v>
      </c>
    </row>
    <row r="2396" spans="1:5" hidden="1">
      <c r="A2396" s="11" t="s">
        <v>9111</v>
      </c>
      <c r="B2396">
        <f>COUNTIF($H$2:$H$2576,Tabla3[[#This Row],[Columna1]])</f>
        <v>0</v>
      </c>
      <c r="C2396" s="11" t="s">
        <v>9112</v>
      </c>
      <c r="D2396" s="12">
        <v>2848.5283364999996</v>
      </c>
      <c r="E2396">
        <f>COUNTIF($H$2:$H$2576,Tabla3[[#This Row],[Columna1]])</f>
        <v>0</v>
      </c>
    </row>
    <row r="2397" spans="1:5" hidden="1">
      <c r="A2397" s="11" t="s">
        <v>9113</v>
      </c>
      <c r="B2397">
        <f>COUNTIF($H$2:$H$2576,Tabla3[[#This Row],[Columna1]])</f>
        <v>0</v>
      </c>
      <c r="C2397" s="11" t="s">
        <v>9114</v>
      </c>
      <c r="D2397" s="12">
        <v>2911.0856692499997</v>
      </c>
      <c r="E2397">
        <f>COUNTIF($H$2:$H$2576,Tabla3[[#This Row],[Columna1]])</f>
        <v>0</v>
      </c>
    </row>
    <row r="2398" spans="1:5" hidden="1">
      <c r="A2398" s="11" t="s">
        <v>9115</v>
      </c>
      <c r="B2398">
        <f>COUNTIF($H$2:$H$2576,Tabla3[[#This Row],[Columna1]])</f>
        <v>0</v>
      </c>
      <c r="C2398" s="11" t="s">
        <v>9116</v>
      </c>
      <c r="D2398" s="12">
        <v>2959.9959262499997</v>
      </c>
      <c r="E2398">
        <f>COUNTIF($H$2:$H$2576,Tabla3[[#This Row],[Columna1]])</f>
        <v>0</v>
      </c>
    </row>
    <row r="2399" spans="1:5" hidden="1">
      <c r="A2399" s="11" t="s">
        <v>9117</v>
      </c>
      <c r="B2399">
        <f>COUNTIF($H$2:$H$2576,Tabla3[[#This Row],[Columna1]])</f>
        <v>0</v>
      </c>
      <c r="C2399" s="11" t="s">
        <v>9118</v>
      </c>
      <c r="D2399" s="12">
        <v>3017.2525515000002</v>
      </c>
      <c r="E2399">
        <f>COUNTIF($H$2:$H$2576,Tabla3[[#This Row],[Columna1]])</f>
        <v>0</v>
      </c>
    </row>
    <row r="2400" spans="1:5" hidden="1">
      <c r="A2400" s="11" t="s">
        <v>9119</v>
      </c>
      <c r="B2400">
        <f>COUNTIF($H$2:$H$2576,Tabla3[[#This Row],[Columna1]])</f>
        <v>0</v>
      </c>
      <c r="C2400" s="11" t="s">
        <v>9120</v>
      </c>
      <c r="D2400" s="12">
        <v>3066.5401469999997</v>
      </c>
      <c r="E2400">
        <f>COUNTIF($H$2:$H$2576,Tabla3[[#This Row],[Columna1]])</f>
        <v>0</v>
      </c>
    </row>
    <row r="2401" spans="1:5" hidden="1">
      <c r="A2401" s="11" t="s">
        <v>9121</v>
      </c>
      <c r="B2401">
        <f>COUNTIF($H$2:$H$2576,Tabla3[[#This Row],[Columna1]])</f>
        <v>0</v>
      </c>
      <c r="C2401" s="11" t="s">
        <v>9122</v>
      </c>
      <c r="D2401" s="12">
        <v>3123.7877879999996</v>
      </c>
      <c r="E2401">
        <f>COUNTIF($H$2:$H$2576,Tabla3[[#This Row],[Columna1]])</f>
        <v>0</v>
      </c>
    </row>
    <row r="2402" spans="1:5" hidden="1">
      <c r="A2402" s="11" t="s">
        <v>9123</v>
      </c>
      <c r="B2402">
        <f>COUNTIF($H$2:$H$2576,Tabla3[[#This Row],[Columna1]])</f>
        <v>0</v>
      </c>
      <c r="C2402" s="11" t="s">
        <v>9124</v>
      </c>
      <c r="D2402" s="12">
        <v>3181.4217517500001</v>
      </c>
      <c r="E2402">
        <f>COUNTIF($H$2:$H$2576,Tabla3[[#This Row],[Columna1]])</f>
        <v>0</v>
      </c>
    </row>
    <row r="2403" spans="1:5" hidden="1">
      <c r="A2403" s="11" t="s">
        <v>9125</v>
      </c>
      <c r="B2403">
        <f>COUNTIF($H$2:$H$2576,Tabla3[[#This Row],[Columna1]])</f>
        <v>0</v>
      </c>
      <c r="C2403" s="11" t="s">
        <v>9126</v>
      </c>
      <c r="D2403" s="12">
        <v>3234.5007007500003</v>
      </c>
      <c r="E2403">
        <f>COUNTIF($H$2:$H$2576,Tabla3[[#This Row],[Columna1]])</f>
        <v>0</v>
      </c>
    </row>
    <row r="2404" spans="1:5" hidden="1">
      <c r="A2404" s="11" t="s">
        <v>9127</v>
      </c>
      <c r="B2404">
        <f>COUNTIF($H$2:$H$2576,Tabla3[[#This Row],[Columna1]])</f>
        <v>0</v>
      </c>
      <c r="C2404" s="11" t="s">
        <v>9128</v>
      </c>
      <c r="D2404" s="12">
        <v>3297.0580335</v>
      </c>
      <c r="E2404">
        <f>COUNTIF($H$2:$H$2576,Tabla3[[#This Row],[Columna1]])</f>
        <v>0</v>
      </c>
    </row>
    <row r="2405" spans="1:5" hidden="1">
      <c r="A2405" s="11" t="s">
        <v>9129</v>
      </c>
      <c r="B2405">
        <f>COUNTIF($H$2:$H$2576,Tabla3[[#This Row],[Columna1]])</f>
        <v>0</v>
      </c>
      <c r="C2405" s="11" t="s">
        <v>9130</v>
      </c>
      <c r="D2405" s="12">
        <v>3359.2380277500001</v>
      </c>
      <c r="E2405">
        <f>COUNTIF($H$2:$H$2576,Tabla3[[#This Row],[Columna1]])</f>
        <v>0</v>
      </c>
    </row>
    <row r="2406" spans="1:5" hidden="1">
      <c r="A2406" s="11" t="s">
        <v>9131</v>
      </c>
      <c r="B2406">
        <f>COUNTIF($H$2:$H$2576,Tabla3[[#This Row],[Columna1]])</f>
        <v>0</v>
      </c>
      <c r="C2406" s="11" t="s">
        <v>9132</v>
      </c>
      <c r="D2406" s="12">
        <v>3403.22491575</v>
      </c>
      <c r="E2406">
        <f>COUNTIF($H$2:$H$2576,Tabla3[[#This Row],[Columna1]])</f>
        <v>0</v>
      </c>
    </row>
    <row r="2407" spans="1:5" hidden="1">
      <c r="A2407" s="11" t="s">
        <v>9133</v>
      </c>
      <c r="B2407">
        <f>COUNTIF($H$2:$H$2576,Tabla3[[#This Row],[Columna1]])</f>
        <v>0</v>
      </c>
      <c r="C2407" s="11" t="s">
        <v>9134</v>
      </c>
      <c r="D2407" s="12">
        <v>3474.8832937499992</v>
      </c>
      <c r="E2407">
        <f>COUNTIF($H$2:$H$2576,Tabla3[[#This Row],[Columna1]])</f>
        <v>0</v>
      </c>
    </row>
    <row r="2408" spans="1:5" hidden="1">
      <c r="A2408" s="11" t="s">
        <v>9135</v>
      </c>
      <c r="B2408">
        <f>COUNTIF($H$2:$H$2576,Tabla3[[#This Row],[Columna1]])</f>
        <v>0</v>
      </c>
      <c r="C2408" s="11" t="s">
        <v>9136</v>
      </c>
      <c r="D2408" s="12">
        <v>3514.3151669999997</v>
      </c>
      <c r="E2408">
        <f>COUNTIF($H$2:$H$2576,Tabla3[[#This Row],[Columna1]])</f>
        <v>0</v>
      </c>
    </row>
    <row r="2409" spans="1:5" hidden="1">
      <c r="A2409" s="11" t="s">
        <v>9137</v>
      </c>
      <c r="B2409">
        <f>COUNTIF($H$2:$H$2576,Tabla3[[#This Row],[Columna1]])</f>
        <v>0</v>
      </c>
      <c r="C2409" s="11" t="s">
        <v>9138</v>
      </c>
      <c r="D2409" s="12">
        <v>3568.5261314999998</v>
      </c>
      <c r="E2409">
        <f>COUNTIF($H$2:$H$2576,Tabla3[[#This Row],[Columna1]])</f>
        <v>0</v>
      </c>
    </row>
    <row r="2410" spans="1:5" hidden="1">
      <c r="A2410" s="11" t="s">
        <v>9139</v>
      </c>
      <c r="B2410">
        <f>COUNTIF($H$2:$H$2576,Tabla3[[#This Row],[Columna1]])</f>
        <v>0</v>
      </c>
      <c r="C2410" s="11" t="s">
        <v>9140</v>
      </c>
      <c r="D2410" s="12">
        <v>3638.6751554999996</v>
      </c>
      <c r="E2410">
        <f>COUNTIF($H$2:$H$2576,Tabla3[[#This Row],[Columna1]])</f>
        <v>0</v>
      </c>
    </row>
    <row r="2411" spans="1:5" hidden="1">
      <c r="A2411" s="11" t="s">
        <v>9141</v>
      </c>
      <c r="B2411">
        <f>COUNTIF($H$2:$H$2576,Tabla3[[#This Row],[Columna1]])</f>
        <v>0</v>
      </c>
      <c r="C2411" s="11" t="s">
        <v>9142</v>
      </c>
      <c r="D2411" s="12">
        <v>3678.4843672500001</v>
      </c>
      <c r="E2411">
        <f>COUNTIF($H$2:$H$2576,Tabla3[[#This Row],[Columna1]])</f>
        <v>0</v>
      </c>
    </row>
    <row r="2412" spans="1:5" hidden="1">
      <c r="A2412" s="11" t="s">
        <v>9143</v>
      </c>
      <c r="B2412">
        <f>COUNTIF($H$2:$H$2576,Tabla3[[#This Row],[Columna1]])</f>
        <v>0</v>
      </c>
      <c r="C2412" s="11" t="s">
        <v>9144</v>
      </c>
      <c r="D2412" s="12">
        <v>3749.3790839999992</v>
      </c>
      <c r="E2412">
        <f>COUNTIF($H$2:$H$2576,Tabla3[[#This Row],[Columna1]])</f>
        <v>0</v>
      </c>
    </row>
    <row r="2413" spans="1:5" hidden="1">
      <c r="A2413" s="11" t="s">
        <v>9145</v>
      </c>
      <c r="B2413">
        <f>COUNTIF($H$2:$H$2576,Tabla3[[#This Row],[Columna1]])</f>
        <v>0</v>
      </c>
      <c r="C2413" s="11" t="s">
        <v>9146</v>
      </c>
      <c r="D2413" s="12">
        <v>3780.8509117499998</v>
      </c>
      <c r="E2413">
        <f>COUNTIF($H$2:$H$2576,Tabla3[[#This Row],[Columna1]])</f>
        <v>0</v>
      </c>
    </row>
    <row r="2414" spans="1:5" hidden="1">
      <c r="A2414" s="11" t="s">
        <v>9147</v>
      </c>
      <c r="B2414">
        <f>COUNTIF($H$2:$H$2576,Tabla3[[#This Row],[Columna1]])</f>
        <v>0</v>
      </c>
      <c r="C2414" s="11" t="s">
        <v>9148</v>
      </c>
      <c r="D2414" s="12">
        <v>2120.9478344999993</v>
      </c>
      <c r="E2414">
        <f>COUNTIF($H$2:$H$2576,Tabla3[[#This Row],[Columna1]])</f>
        <v>0</v>
      </c>
    </row>
    <row r="2415" spans="1:5" hidden="1">
      <c r="A2415" s="11" t="s">
        <v>9149</v>
      </c>
      <c r="B2415">
        <f>COUNTIF($H$2:$H$2576,Tabla3[[#This Row],[Columna1]])</f>
        <v>0</v>
      </c>
      <c r="C2415" s="11" t="s">
        <v>9150</v>
      </c>
      <c r="D2415" s="12">
        <v>2138.7636022500001</v>
      </c>
      <c r="E2415">
        <f>COUNTIF($H$2:$H$2576,Tabla3[[#This Row],[Columna1]])</f>
        <v>0</v>
      </c>
    </row>
    <row r="2416" spans="1:5" hidden="1">
      <c r="A2416" s="11" t="s">
        <v>9151</v>
      </c>
      <c r="B2416">
        <f>COUNTIF($H$2:$H$2576,Tabla3[[#This Row],[Columna1]])</f>
        <v>0</v>
      </c>
      <c r="C2416" s="11" t="s">
        <v>9152</v>
      </c>
      <c r="D2416" s="12">
        <v>2170.2354300000002</v>
      </c>
      <c r="E2416">
        <f>COUNTIF($H$2:$H$2576,Tabla3[[#This Row],[Columna1]])</f>
        <v>0</v>
      </c>
    </row>
    <row r="2417" spans="1:5" hidden="1">
      <c r="A2417" s="11" t="s">
        <v>9153</v>
      </c>
      <c r="B2417">
        <f>COUNTIF($H$2:$H$2576,Tabla3[[#This Row],[Columna1]])</f>
        <v>0</v>
      </c>
      <c r="C2417" s="11" t="s">
        <v>9154</v>
      </c>
      <c r="D2417" s="12">
        <v>2196.7749044999996</v>
      </c>
      <c r="E2417">
        <f>COUNTIF($H$2:$H$2576,Tabla3[[#This Row],[Columna1]])</f>
        <v>0</v>
      </c>
    </row>
    <row r="2418" spans="1:5" hidden="1">
      <c r="A2418" s="11" t="s">
        <v>9155</v>
      </c>
      <c r="B2418">
        <f>COUNTIF($H$2:$H$2576,Tabla3[[#This Row],[Columna1]])</f>
        <v>0</v>
      </c>
      <c r="C2418" s="11" t="s">
        <v>9156</v>
      </c>
      <c r="D2418" s="12">
        <v>2228.2467322500002</v>
      </c>
      <c r="E2418">
        <f>COUNTIF($H$2:$H$2576,Tabla3[[#This Row],[Columna1]])</f>
        <v>0</v>
      </c>
    </row>
    <row r="2419" spans="1:5" hidden="1">
      <c r="A2419" s="11" t="s">
        <v>9157</v>
      </c>
      <c r="B2419">
        <f>COUNTIF($H$2:$H$2576,Tabla3[[#This Row],[Columna1]])</f>
        <v>0</v>
      </c>
      <c r="C2419" s="11" t="s">
        <v>9158</v>
      </c>
      <c r="D2419" s="12">
        <v>2302.9417867499997</v>
      </c>
      <c r="E2419">
        <f>COUNTIF($H$2:$H$2576,Tabla3[[#This Row],[Columna1]])</f>
        <v>0</v>
      </c>
    </row>
    <row r="2420" spans="1:5" hidden="1">
      <c r="A2420" s="11" t="s">
        <v>9159</v>
      </c>
      <c r="B2420">
        <f>COUNTIF($H$2:$H$2576,Tabla3[[#This Row],[Columna1]])</f>
        <v>0</v>
      </c>
      <c r="C2420" s="11" t="s">
        <v>9160</v>
      </c>
      <c r="D2420" s="12">
        <v>2352.2293822499996</v>
      </c>
      <c r="E2420">
        <f>COUNTIF($H$2:$H$2576,Tabla3[[#This Row],[Columna1]])</f>
        <v>0</v>
      </c>
    </row>
    <row r="2421" spans="1:5" hidden="1">
      <c r="A2421" s="11" t="s">
        <v>9161</v>
      </c>
      <c r="B2421">
        <f>COUNTIF($H$2:$H$2576,Tabla3[[#This Row],[Columna1]])</f>
        <v>0</v>
      </c>
      <c r="C2421" s="11" t="s">
        <v>9162</v>
      </c>
      <c r="D2421" s="12">
        <v>2436.3938362499998</v>
      </c>
      <c r="E2421">
        <f>COUNTIF($H$2:$H$2576,Tabla3[[#This Row],[Columna1]])</f>
        <v>0</v>
      </c>
    </row>
    <row r="2422" spans="1:5" hidden="1">
      <c r="A2422" s="11" t="s">
        <v>9163</v>
      </c>
      <c r="B2422">
        <f>COUNTIF($H$2:$H$2576,Tabla3[[#This Row],[Columna1]])</f>
        <v>0</v>
      </c>
      <c r="C2422" s="11" t="s">
        <v>9164</v>
      </c>
      <c r="D2422" s="12">
        <v>2480.3807242499993</v>
      </c>
      <c r="E2422">
        <f>COUNTIF($H$2:$H$2576,Tabla3[[#This Row],[Columna1]])</f>
        <v>0</v>
      </c>
    </row>
    <row r="2423" spans="1:5" hidden="1">
      <c r="A2423" s="11" t="s">
        <v>9165</v>
      </c>
      <c r="B2423">
        <f>COUNTIF($H$2:$H$2576,Tabla3[[#This Row],[Columna1]])</f>
        <v>0</v>
      </c>
      <c r="C2423" s="11" t="s">
        <v>9166</v>
      </c>
      <c r="D2423" s="12">
        <v>2551.6617637499999</v>
      </c>
      <c r="E2423">
        <f>COUNTIF($H$2:$H$2576,Tabla3[[#This Row],[Columna1]])</f>
        <v>0</v>
      </c>
    </row>
    <row r="2424" spans="1:5" hidden="1">
      <c r="A2424" s="11" t="s">
        <v>9167</v>
      </c>
      <c r="B2424">
        <f>COUNTIF($H$2:$H$2576,Tabla3[[#This Row],[Columna1]])</f>
        <v>0</v>
      </c>
      <c r="C2424" s="11" t="s">
        <v>9168</v>
      </c>
      <c r="D2424" s="12">
        <v>2635.8262177499996</v>
      </c>
      <c r="E2424">
        <f>COUNTIF($H$2:$H$2576,Tabla3[[#This Row],[Columna1]])</f>
        <v>0</v>
      </c>
    </row>
    <row r="2425" spans="1:5" hidden="1">
      <c r="A2425" s="11" t="s">
        <v>9169</v>
      </c>
      <c r="B2425">
        <f>COUNTIF($H$2:$H$2576,Tabla3[[#This Row],[Columna1]])</f>
        <v>0</v>
      </c>
      <c r="C2425" s="11" t="s">
        <v>9170</v>
      </c>
      <c r="D2425" s="12">
        <v>2675.6354294999996</v>
      </c>
      <c r="E2425">
        <f>COUNTIF($H$2:$H$2576,Tabla3[[#This Row],[Columna1]])</f>
        <v>0</v>
      </c>
    </row>
    <row r="2426" spans="1:5" hidden="1">
      <c r="A2426" s="11" t="s">
        <v>9171</v>
      </c>
      <c r="B2426">
        <f>COUNTIF($H$2:$H$2576,Tabla3[[#This Row],[Columna1]])</f>
        <v>0</v>
      </c>
      <c r="C2426" s="11" t="s">
        <v>9172</v>
      </c>
      <c r="D2426" s="12">
        <v>2746.5391304999994</v>
      </c>
      <c r="E2426">
        <f>COUNTIF($H$2:$H$2576,Tabla3[[#This Row],[Columna1]])</f>
        <v>0</v>
      </c>
    </row>
    <row r="2427" spans="1:5" hidden="1">
      <c r="A2427" s="11" t="s">
        <v>9173</v>
      </c>
      <c r="B2427">
        <f>COUNTIF($H$2:$H$2576,Tabla3[[#This Row],[Columna1]])</f>
        <v>0</v>
      </c>
      <c r="C2427" s="11" t="s">
        <v>9174</v>
      </c>
      <c r="D2427" s="12">
        <v>2817.82017</v>
      </c>
      <c r="E2427">
        <f>COUNTIF($H$2:$H$2576,Tabla3[[#This Row],[Columna1]])</f>
        <v>0</v>
      </c>
    </row>
    <row r="2428" spans="1:5" hidden="1">
      <c r="A2428" s="11" t="s">
        <v>9175</v>
      </c>
      <c r="B2428">
        <f>COUNTIF($H$2:$H$2576,Tabla3[[#This Row],[Columna1]])</f>
        <v>0</v>
      </c>
      <c r="C2428" s="11" t="s">
        <v>9176</v>
      </c>
      <c r="D2428" s="12">
        <v>2875.4451494999998</v>
      </c>
      <c r="E2428">
        <f>COUNTIF($H$2:$H$2576,Tabla3[[#This Row],[Columna1]])</f>
        <v>0</v>
      </c>
    </row>
    <row r="2429" spans="1:5" hidden="1">
      <c r="A2429" s="11" t="s">
        <v>9177</v>
      </c>
      <c r="B2429">
        <f>COUNTIF($H$2:$H$2576,Tabla3[[#This Row],[Columna1]])</f>
        <v>0</v>
      </c>
      <c r="C2429" s="11" t="s">
        <v>9178</v>
      </c>
      <c r="D2429" s="12">
        <v>2951.2812037499998</v>
      </c>
      <c r="E2429">
        <f>COUNTIF($H$2:$H$2576,Tabla3[[#This Row],[Columna1]])</f>
        <v>0</v>
      </c>
    </row>
    <row r="2430" spans="1:5" hidden="1">
      <c r="A2430" s="11" t="s">
        <v>9179</v>
      </c>
      <c r="B2430">
        <f>COUNTIF($H$2:$H$2576,Tabla3[[#This Row],[Columna1]])</f>
        <v>0</v>
      </c>
      <c r="C2430" s="11" t="s">
        <v>9180</v>
      </c>
      <c r="D2430" s="12">
        <v>3017.2525515000002</v>
      </c>
      <c r="E2430">
        <f>COUNTIF($H$2:$H$2576,Tabla3[[#This Row],[Columna1]])</f>
        <v>0</v>
      </c>
    </row>
    <row r="2431" spans="1:5" hidden="1">
      <c r="A2431" s="11" t="s">
        <v>9181</v>
      </c>
      <c r="B2431">
        <f>COUNTIF($H$2:$H$2576,Tabla3[[#This Row],[Columna1]])</f>
        <v>0</v>
      </c>
      <c r="C2431" s="11" t="s">
        <v>9182</v>
      </c>
      <c r="D2431" s="12">
        <v>3079.4325457499999</v>
      </c>
      <c r="E2431">
        <f>COUNTIF($H$2:$H$2576,Tabla3[[#This Row],[Columna1]])</f>
        <v>0</v>
      </c>
    </row>
    <row r="2432" spans="1:5" hidden="1">
      <c r="A2432" s="11" t="s">
        <v>9183</v>
      </c>
      <c r="B2432">
        <f>COUNTIF($H$2:$H$2576,Tabla3[[#This Row],[Columna1]])</f>
        <v>0</v>
      </c>
      <c r="C2432" s="11" t="s">
        <v>9184</v>
      </c>
      <c r="D2432" s="12">
        <v>3155.2596157499997</v>
      </c>
      <c r="E2432">
        <f>COUNTIF($H$2:$H$2576,Tabla3[[#This Row],[Columna1]])</f>
        <v>0</v>
      </c>
    </row>
    <row r="2433" spans="1:5" hidden="1">
      <c r="A2433" s="11" t="s">
        <v>9185</v>
      </c>
      <c r="B2433">
        <f>COUNTIF($H$2:$H$2576,Tabla3[[#This Row],[Columna1]])</f>
        <v>0</v>
      </c>
      <c r="C2433" s="11" t="s">
        <v>9186</v>
      </c>
      <c r="D2433" s="12">
        <v>3212.5072567499997</v>
      </c>
      <c r="E2433">
        <f>COUNTIF($H$2:$H$2576,Tabla3[[#This Row],[Columna1]])</f>
        <v>0</v>
      </c>
    </row>
    <row r="2434" spans="1:5" hidden="1">
      <c r="A2434" s="11" t="s">
        <v>9187</v>
      </c>
      <c r="B2434">
        <f>COUNTIF($H$2:$H$2576,Tabla3[[#This Row],[Columna1]])</f>
        <v>0</v>
      </c>
      <c r="C2434" s="11" t="s">
        <v>9188</v>
      </c>
      <c r="D2434" s="12">
        <v>3283.7882962499998</v>
      </c>
      <c r="E2434">
        <f>COUNTIF($H$2:$H$2576,Tabla3[[#This Row],[Columna1]])</f>
        <v>0</v>
      </c>
    </row>
    <row r="2435" spans="1:5" hidden="1">
      <c r="A2435" s="11" t="s">
        <v>9189</v>
      </c>
      <c r="B2435">
        <f>COUNTIF($H$2:$H$2576,Tabla3[[#This Row],[Columna1]])</f>
        <v>0</v>
      </c>
      <c r="C2435" s="11" t="s">
        <v>9190</v>
      </c>
      <c r="D2435" s="12">
        <v>3337.6309064999996</v>
      </c>
      <c r="E2435">
        <f>COUNTIF($H$2:$H$2576,Tabla3[[#This Row],[Columna1]])</f>
        <v>0</v>
      </c>
    </row>
    <row r="2436" spans="1:5" hidden="1">
      <c r="A2436" s="11" t="s">
        <v>9191</v>
      </c>
      <c r="B2436">
        <f>COUNTIF($H$2:$H$2576,Tabla3[[#This Row],[Columna1]])</f>
        <v>0</v>
      </c>
      <c r="C2436" s="11" t="s">
        <v>9192</v>
      </c>
      <c r="D2436" s="12">
        <v>3403.22491575</v>
      </c>
      <c r="E2436">
        <f>COUNTIF($H$2:$H$2576,Tabla3[[#This Row],[Columna1]])</f>
        <v>0</v>
      </c>
    </row>
    <row r="2437" spans="1:5" hidden="1">
      <c r="A2437" s="11" t="s">
        <v>9193</v>
      </c>
      <c r="B2437">
        <f>COUNTIF($H$2:$H$2576,Tabla3[[#This Row],[Columna1]])</f>
        <v>0</v>
      </c>
      <c r="C2437" s="11" t="s">
        <v>9194</v>
      </c>
      <c r="D2437" s="12">
        <v>3474.8832937499992</v>
      </c>
      <c r="E2437">
        <f>COUNTIF($H$2:$H$2576,Tabla3[[#This Row],[Columna1]])</f>
        <v>0</v>
      </c>
    </row>
    <row r="2438" spans="1:5" hidden="1">
      <c r="A2438" s="11" t="s">
        <v>9195</v>
      </c>
      <c r="B2438">
        <f>COUNTIF($H$2:$H$2576,Tabla3[[#This Row],[Columna1]])</f>
        <v>0</v>
      </c>
      <c r="C2438" s="11" t="s">
        <v>9196</v>
      </c>
      <c r="D2438" s="12">
        <v>3523.0298894999996</v>
      </c>
      <c r="E2438">
        <f>COUNTIF($H$2:$H$2576,Tabla3[[#This Row],[Columna1]])</f>
        <v>0</v>
      </c>
    </row>
    <row r="2439" spans="1:5" hidden="1">
      <c r="A2439" s="11" t="s">
        <v>9197</v>
      </c>
      <c r="B2439">
        <f>COUNTIF($H$2:$H$2576,Tabla3[[#This Row],[Columna1]])</f>
        <v>0</v>
      </c>
      <c r="C2439" s="11" t="s">
        <v>9198</v>
      </c>
      <c r="D2439" s="12">
        <v>3599.24328225</v>
      </c>
      <c r="E2439">
        <f>COUNTIF($H$2:$H$2576,Tabla3[[#This Row],[Columna1]])</f>
        <v>0</v>
      </c>
    </row>
    <row r="2440" spans="1:5" hidden="1">
      <c r="A2440" s="11" t="s">
        <v>9199</v>
      </c>
      <c r="B2440">
        <f>COUNTIF($H$2:$H$2576,Tabla3[[#This Row],[Columna1]])</f>
        <v>0</v>
      </c>
      <c r="C2440" s="11" t="s">
        <v>9200</v>
      </c>
      <c r="D2440" s="12">
        <v>3673.9293524999998</v>
      </c>
      <c r="E2440">
        <f>COUNTIF($H$2:$H$2576,Tabla3[[#This Row],[Columna1]])</f>
        <v>0</v>
      </c>
    </row>
    <row r="2441" spans="1:5" hidden="1">
      <c r="A2441" s="11" t="s">
        <v>9201</v>
      </c>
      <c r="B2441">
        <f>COUNTIF($H$2:$H$2576,Tabla3[[#This Row],[Columna1]])</f>
        <v>0</v>
      </c>
      <c r="C2441" s="11" t="s">
        <v>9202</v>
      </c>
      <c r="D2441" s="12">
        <v>3749.3790839999992</v>
      </c>
      <c r="E2441">
        <f>COUNTIF($H$2:$H$2576,Tabla3[[#This Row],[Columna1]])</f>
        <v>0</v>
      </c>
    </row>
    <row r="2442" spans="1:5" hidden="1">
      <c r="A2442" s="11" t="s">
        <v>9203</v>
      </c>
      <c r="B2442">
        <f>COUNTIF($H$2:$H$2576,Tabla3[[#This Row],[Columna1]])</f>
        <v>0</v>
      </c>
      <c r="C2442" s="11" t="s">
        <v>9204</v>
      </c>
      <c r="D2442" s="12">
        <v>3807.3903862500006</v>
      </c>
      <c r="E2442">
        <f>COUNTIF($H$2:$H$2576,Tabla3[[#This Row],[Columna1]])</f>
        <v>0</v>
      </c>
    </row>
    <row r="2443" spans="1:5" hidden="1">
      <c r="A2443" s="11" t="s">
        <v>9205</v>
      </c>
      <c r="B2443">
        <f>COUNTIF($H$2:$H$2576,Tabla3[[#This Row],[Columna1]])</f>
        <v>0</v>
      </c>
      <c r="C2443" s="11" t="s">
        <v>9206</v>
      </c>
      <c r="D2443" s="12">
        <v>3873.3617339999996</v>
      </c>
      <c r="E2443">
        <f>COUNTIF($H$2:$H$2576,Tabla3[[#This Row],[Columna1]])</f>
        <v>0</v>
      </c>
    </row>
    <row r="2444" spans="1:5" hidden="1">
      <c r="A2444" s="11" t="s">
        <v>9207</v>
      </c>
      <c r="B2444">
        <f>COUNTIF($H$2:$H$2576,Tabla3[[#This Row],[Columna1]])</f>
        <v>0</v>
      </c>
      <c r="C2444" s="11" t="s">
        <v>9208</v>
      </c>
      <c r="D2444" s="12">
        <v>3935.5417282499993</v>
      </c>
      <c r="E2444">
        <f>COUNTIF($H$2:$H$2576,Tabla3[[#This Row],[Columna1]])</f>
        <v>0</v>
      </c>
    </row>
    <row r="2445" spans="1:5" hidden="1">
      <c r="A2445" s="11" t="s">
        <v>9209</v>
      </c>
      <c r="B2445">
        <f>COUNTIF($H$2:$H$2576,Tabla3[[#This Row],[Columna1]])</f>
        <v>0</v>
      </c>
      <c r="C2445" s="11" t="s">
        <v>9210</v>
      </c>
      <c r="D2445" s="12">
        <v>3993.5530305000002</v>
      </c>
      <c r="E2445">
        <f>COUNTIF($H$2:$H$2576,Tabla3[[#This Row],[Columna1]])</f>
        <v>0</v>
      </c>
    </row>
    <row r="2446" spans="1:5" hidden="1">
      <c r="A2446" s="11" t="s">
        <v>9211</v>
      </c>
      <c r="B2446">
        <f>COUNTIF($H$2:$H$2576,Tabla3[[#This Row],[Columna1]])</f>
        <v>0</v>
      </c>
      <c r="C2446" s="11" t="s">
        <v>9212</v>
      </c>
      <c r="D2446" s="12">
        <v>4055.7330247499999</v>
      </c>
      <c r="E2446">
        <f>COUNTIF($H$2:$H$2576,Tabla3[[#This Row],[Columna1]])</f>
        <v>0</v>
      </c>
    </row>
    <row r="2447" spans="1:5" hidden="1">
      <c r="A2447" s="11" t="s">
        <v>9213</v>
      </c>
      <c r="B2447">
        <f>COUNTIF($H$2:$H$2576,Tabla3[[#This Row],[Columna1]])</f>
        <v>0</v>
      </c>
      <c r="C2447" s="11" t="s">
        <v>9214</v>
      </c>
      <c r="D2447" s="12">
        <v>4122.4680337500004</v>
      </c>
      <c r="E2447">
        <f>COUNTIF($H$2:$H$2576,Tabla3[[#This Row],[Columna1]])</f>
        <v>0</v>
      </c>
    </row>
    <row r="2448" spans="1:5" hidden="1">
      <c r="A2448" s="11" t="s">
        <v>9215</v>
      </c>
      <c r="B2448">
        <f>COUNTIF($H$2:$H$2576,Tabla3[[#This Row],[Columna1]])</f>
        <v>0</v>
      </c>
      <c r="C2448" s="11" t="s">
        <v>9216</v>
      </c>
      <c r="D2448" s="12">
        <v>4188.4393814999994</v>
      </c>
      <c r="E2448">
        <f>COUNTIF($H$2:$H$2576,Tabla3[[#This Row],[Columna1]])</f>
        <v>0</v>
      </c>
    </row>
    <row r="2449" spans="1:5" hidden="1">
      <c r="A2449" s="11" t="s">
        <v>9217</v>
      </c>
      <c r="B2449">
        <f>COUNTIF($H$2:$H$2576,Tabla3[[#This Row],[Columna1]])</f>
        <v>0</v>
      </c>
      <c r="C2449" s="11" t="s">
        <v>9218</v>
      </c>
      <c r="D2449" s="12">
        <v>4246.4416995000001</v>
      </c>
      <c r="E2449">
        <f>COUNTIF($H$2:$H$2576,Tabla3[[#This Row],[Columna1]])</f>
        <v>0</v>
      </c>
    </row>
    <row r="2450" spans="1:5" hidden="1">
      <c r="A2450" s="11" t="s">
        <v>9219</v>
      </c>
      <c r="B2450">
        <f>COUNTIF($H$2:$H$2576,Tabla3[[#This Row],[Columna1]])</f>
        <v>0</v>
      </c>
      <c r="C2450" s="11" t="s">
        <v>9220</v>
      </c>
      <c r="D2450" s="12">
        <v>4321.5140924999996</v>
      </c>
      <c r="E2450">
        <f>COUNTIF($H$2:$H$2576,Tabla3[[#This Row],[Columna1]])</f>
        <v>0</v>
      </c>
    </row>
    <row r="2451" spans="1:5" hidden="1">
      <c r="A2451" s="11" t="s">
        <v>9221</v>
      </c>
      <c r="B2451">
        <f>COUNTIF($H$2:$H$2576,Tabla3[[#This Row],[Columna1]])</f>
        <v>0</v>
      </c>
      <c r="C2451" s="11" t="s">
        <v>9222</v>
      </c>
      <c r="D2451" s="12">
        <v>4556.9643322499996</v>
      </c>
      <c r="E2451">
        <f>COUNTIF($H$2:$H$2576,Tabla3[[#This Row],[Columna1]])</f>
        <v>0</v>
      </c>
    </row>
    <row r="2452" spans="1:5" hidden="1">
      <c r="A2452" s="11" t="s">
        <v>9223</v>
      </c>
      <c r="B2452">
        <f>COUNTIF($H$2:$H$2576,Tabla3[[#This Row],[Columna1]])</f>
        <v>0</v>
      </c>
      <c r="C2452" s="11" t="s">
        <v>9224</v>
      </c>
      <c r="D2452" s="12">
        <v>4618.7669880000003</v>
      </c>
      <c r="E2452">
        <f>COUNTIF($H$2:$H$2576,Tabla3[[#This Row],[Columna1]])</f>
        <v>0</v>
      </c>
    </row>
    <row r="2453" spans="1:5" hidden="1">
      <c r="A2453" s="11" t="s">
        <v>9225</v>
      </c>
      <c r="B2453">
        <f>COUNTIF($H$2:$H$2576,Tabla3[[#This Row],[Columna1]])</f>
        <v>0</v>
      </c>
      <c r="C2453" s="11" t="s">
        <v>9226</v>
      </c>
      <c r="D2453" s="12">
        <v>4685.4930127499993</v>
      </c>
      <c r="E2453">
        <f>COUNTIF($H$2:$H$2576,Tabla3[[#This Row],[Columna1]])</f>
        <v>0</v>
      </c>
    </row>
    <row r="2454" spans="1:5" hidden="1">
      <c r="A2454" s="11" t="s">
        <v>9227</v>
      </c>
      <c r="B2454">
        <f>COUNTIF($H$2:$H$2576,Tabla3[[#This Row],[Columna1]])</f>
        <v>0</v>
      </c>
      <c r="C2454" s="11" t="s">
        <v>9228</v>
      </c>
      <c r="D2454" s="12">
        <v>4756.7740522499998</v>
      </c>
      <c r="E2454">
        <f>COUNTIF($H$2:$H$2576,Tabla3[[#This Row],[Columna1]])</f>
        <v>0</v>
      </c>
    </row>
    <row r="2455" spans="1:5" hidden="1">
      <c r="A2455" s="11"/>
      <c r="B2455">
        <f>COUNTIF($H$2:$H$2576,Tabla3[[#This Row],[Columna1]])</f>
        <v>0</v>
      </c>
      <c r="C2455" s="11"/>
      <c r="D2455" s="12">
        <v>0</v>
      </c>
      <c r="E2455">
        <f>COUNTIF($H$2:$H$2576,Tabla3[[#This Row],[Columna1]])</f>
        <v>0</v>
      </c>
    </row>
    <row r="2456" spans="1:5" hidden="1">
      <c r="A2456" s="11"/>
      <c r="B2456">
        <f>COUNTIF($H$2:$H$2576,Tabla3[[#This Row],[Columna1]])</f>
        <v>0</v>
      </c>
      <c r="C2456" s="11" t="s">
        <v>9229</v>
      </c>
      <c r="D2456" s="12">
        <v>0</v>
      </c>
      <c r="E2456">
        <f>COUNTIF($H$2:$H$2576,Tabla3[[#This Row],[Columna1]])</f>
        <v>0</v>
      </c>
    </row>
    <row r="2457" spans="1:5" hidden="1">
      <c r="A2457" s="11" t="s">
        <v>9230</v>
      </c>
      <c r="B2457">
        <f>COUNTIF($H$2:$H$2576,Tabla3[[#This Row],[Columna1]])</f>
        <v>0</v>
      </c>
      <c r="C2457" s="11" t="s">
        <v>9231</v>
      </c>
      <c r="D2457" s="12">
        <v>316.533096</v>
      </c>
      <c r="E2457">
        <f>COUNTIF($H$2:$H$2576,Tabla3[[#This Row],[Columna1]])</f>
        <v>0</v>
      </c>
    </row>
    <row r="2458" spans="1:5" hidden="1">
      <c r="A2458" s="11" t="s">
        <v>9232</v>
      </c>
      <c r="B2458">
        <f>COUNTIF($H$2:$H$2576,Tabla3[[#This Row],[Columna1]])</f>
        <v>0</v>
      </c>
      <c r="C2458" s="11" t="s">
        <v>9233</v>
      </c>
      <c r="D2458" s="12">
        <v>356.23449674999995</v>
      </c>
      <c r="E2458">
        <f>COUNTIF($H$2:$H$2576,Tabla3[[#This Row],[Columna1]])</f>
        <v>0</v>
      </c>
    </row>
    <row r="2459" spans="1:5" hidden="1">
      <c r="A2459" s="11"/>
      <c r="B2459">
        <f>COUNTIF($H$2:$H$2576,Tabla3[[#This Row],[Columna1]])</f>
        <v>0</v>
      </c>
      <c r="C2459" s="11"/>
      <c r="D2459" s="12">
        <v>0</v>
      </c>
      <c r="E2459">
        <f>COUNTIF($H$2:$H$2576,Tabla3[[#This Row],[Columna1]])</f>
        <v>0</v>
      </c>
    </row>
    <row r="2460" spans="1:5" hidden="1">
      <c r="A2460" s="11"/>
      <c r="B2460">
        <f>COUNTIF($H$2:$H$2576,Tabla3[[#This Row],[Columna1]])</f>
        <v>0</v>
      </c>
      <c r="C2460" s="11" t="s">
        <v>9234</v>
      </c>
      <c r="D2460" s="12">
        <v>0</v>
      </c>
      <c r="E2460">
        <f>COUNTIF($H$2:$H$2576,Tabla3[[#This Row],[Columna1]])</f>
        <v>0</v>
      </c>
    </row>
    <row r="2461" spans="1:5" hidden="1">
      <c r="A2461" s="11" t="s">
        <v>9235</v>
      </c>
      <c r="B2461">
        <f>COUNTIF($H$2:$H$2576,Tabla3[[#This Row],[Columna1]])</f>
        <v>0</v>
      </c>
      <c r="C2461" s="11" t="s">
        <v>9236</v>
      </c>
      <c r="D2461" s="12">
        <v>3591.6875280000004</v>
      </c>
      <c r="E2461">
        <f>COUNTIF($H$2:$H$2576,Tabla3[[#This Row],[Columna1]])</f>
        <v>0</v>
      </c>
    </row>
    <row r="2462" spans="1:5" hidden="1">
      <c r="A2462" s="11"/>
      <c r="B2462">
        <f>COUNTIF($H$2:$H$2576,Tabla3[[#This Row],[Columna1]])</f>
        <v>0</v>
      </c>
      <c r="C2462" s="11"/>
      <c r="D2462" s="12">
        <v>0</v>
      </c>
      <c r="E2462">
        <f>COUNTIF($H$2:$H$2576,Tabla3[[#This Row],[Columna1]])</f>
        <v>0</v>
      </c>
    </row>
    <row r="2463" spans="1:5" hidden="1">
      <c r="A2463" s="11"/>
      <c r="B2463">
        <f>COUNTIF($H$2:$H$2576,Tabla3[[#This Row],[Columna1]])</f>
        <v>0</v>
      </c>
      <c r="C2463" s="11" t="s">
        <v>9237</v>
      </c>
      <c r="D2463" s="12">
        <v>0</v>
      </c>
      <c r="E2463">
        <f>COUNTIF($H$2:$H$2576,Tabla3[[#This Row],[Columna1]])</f>
        <v>0</v>
      </c>
    </row>
    <row r="2464" spans="1:5" hidden="1">
      <c r="A2464" s="11" t="s">
        <v>9238</v>
      </c>
      <c r="B2464">
        <f>COUNTIF($H$2:$H$2576,Tabla3[[#This Row],[Columna1]])</f>
        <v>0</v>
      </c>
      <c r="C2464" s="11" t="s">
        <v>9237</v>
      </c>
      <c r="D2464" s="12">
        <v>3175.4202727500001</v>
      </c>
      <c r="E2464">
        <f>COUNTIF($H$2:$H$2576,Tabla3[[#This Row],[Columna1]])</f>
        <v>0</v>
      </c>
    </row>
    <row r="2465" spans="1:5" hidden="1">
      <c r="A2465" s="11"/>
      <c r="B2465">
        <f>COUNTIF($H$2:$H$2576,Tabla3[[#This Row],[Columna1]])</f>
        <v>0</v>
      </c>
      <c r="C2465" s="11"/>
      <c r="D2465" s="12">
        <v>0</v>
      </c>
      <c r="E2465">
        <f>COUNTIF($H$2:$H$2576,Tabla3[[#This Row],[Columna1]])</f>
        <v>0</v>
      </c>
    </row>
    <row r="2466" spans="1:5" hidden="1">
      <c r="A2466" s="11"/>
      <c r="B2466">
        <f>COUNTIF($H$2:$H$2576,Tabla3[[#This Row],[Columna1]])</f>
        <v>0</v>
      </c>
      <c r="C2466" s="11" t="s">
        <v>9239</v>
      </c>
      <c r="D2466" s="12">
        <v>0</v>
      </c>
      <c r="E2466">
        <f>COUNTIF($H$2:$H$2576,Tabla3[[#This Row],[Columna1]])</f>
        <v>0</v>
      </c>
    </row>
    <row r="2467" spans="1:5" hidden="1">
      <c r="A2467" s="11" t="s">
        <v>9240</v>
      </c>
      <c r="B2467">
        <f>COUNTIF($H$2:$H$2576,Tabla3[[#This Row],[Columna1]])</f>
        <v>0</v>
      </c>
      <c r="C2467" s="11" t="s">
        <v>9241</v>
      </c>
      <c r="D2467" s="12">
        <v>39395.990155499996</v>
      </c>
      <c r="E2467">
        <f>COUNTIF($H$2:$H$2576,Tabla3[[#This Row],[Columna1]])</f>
        <v>0</v>
      </c>
    </row>
    <row r="2468" spans="1:5" hidden="1">
      <c r="A2468" s="11" t="s">
        <v>9242</v>
      </c>
      <c r="B2468">
        <f>COUNTIF($H$2:$H$2576,Tabla3[[#This Row],[Columna1]])</f>
        <v>0</v>
      </c>
      <c r="C2468" s="11" t="s">
        <v>9243</v>
      </c>
      <c r="D2468" s="12">
        <v>2767.2657952499999</v>
      </c>
      <c r="E2468">
        <f>COUNTIF($H$2:$H$2576,Tabla3[[#This Row],[Columna1]])</f>
        <v>0</v>
      </c>
    </row>
    <row r="2469" spans="1:5" hidden="1">
      <c r="A2469" s="11"/>
      <c r="B2469">
        <f>COUNTIF($H$2:$H$2576,Tabla3[[#This Row],[Columna1]])</f>
        <v>0</v>
      </c>
      <c r="C2469" s="11"/>
      <c r="D2469" s="12">
        <v>0</v>
      </c>
      <c r="E2469">
        <f>COUNTIF($H$2:$H$2576,Tabla3[[#This Row],[Columna1]])</f>
        <v>0</v>
      </c>
    </row>
    <row r="2470" spans="1:5" hidden="1">
      <c r="A2470" s="11"/>
      <c r="B2470">
        <f>COUNTIF($H$2:$H$2576,Tabla3[[#This Row],[Columna1]])</f>
        <v>0</v>
      </c>
      <c r="C2470" s="11" t="s">
        <v>9244</v>
      </c>
      <c r="D2470" s="12">
        <v>0</v>
      </c>
      <c r="E2470">
        <f>COUNTIF($H$2:$H$2576,Tabla3[[#This Row],[Columna1]])</f>
        <v>0</v>
      </c>
    </row>
    <row r="2471" spans="1:5" hidden="1">
      <c r="A2471" s="11" t="s">
        <v>9245</v>
      </c>
      <c r="B2471">
        <f>COUNTIF($H$2:$H$2576,Tabla3[[#This Row],[Columna1]])</f>
        <v>0</v>
      </c>
      <c r="C2471" s="11" t="s">
        <v>9246</v>
      </c>
      <c r="D2471" s="12">
        <v>18566.967845249997</v>
      </c>
      <c r="E2471">
        <f>COUNTIF($H$2:$H$2576,Tabla3[[#This Row],[Columna1]])</f>
        <v>0</v>
      </c>
    </row>
    <row r="2472" spans="1:5" hidden="1">
      <c r="A2472" s="11" t="s">
        <v>9247</v>
      </c>
      <c r="B2472">
        <f>COUNTIF($H$2:$H$2576,Tabla3[[#This Row],[Columna1]])</f>
        <v>0</v>
      </c>
      <c r="C2472" s="11" t="s">
        <v>9248</v>
      </c>
      <c r="D2472" s="12">
        <v>54100.314476999985</v>
      </c>
      <c r="E2472">
        <f>COUNTIF($H$2:$H$2576,Tabla3[[#This Row],[Columna1]])</f>
        <v>0</v>
      </c>
    </row>
    <row r="2473" spans="1:5" hidden="1">
      <c r="A2473" s="11" t="s">
        <v>9249</v>
      </c>
      <c r="B2473">
        <f>COUNTIF($H$2:$H$2576,Tabla3[[#This Row],[Columna1]])</f>
        <v>0</v>
      </c>
      <c r="C2473" s="11" t="s">
        <v>9250</v>
      </c>
      <c r="D2473" s="12">
        <v>2804.3078579999997</v>
      </c>
      <c r="E2473">
        <f>COUNTIF($H$2:$H$2576,Tabla3[[#This Row],[Columna1]])</f>
        <v>0</v>
      </c>
    </row>
    <row r="2474" spans="1:5" hidden="1">
      <c r="A2474" s="11" t="s">
        <v>9251</v>
      </c>
      <c r="B2474">
        <f>COUNTIF($H$2:$H$2576,Tabla3[[#This Row],[Columna1]])</f>
        <v>0</v>
      </c>
      <c r="C2474" s="11" t="s">
        <v>9252</v>
      </c>
      <c r="D2474" s="12">
        <v>1402.1269762499999</v>
      </c>
      <c r="E2474">
        <f>COUNTIF($H$2:$H$2576,Tabla3[[#This Row],[Columna1]])</f>
        <v>0</v>
      </c>
    </row>
    <row r="2475" spans="1:5" hidden="1">
      <c r="A2475" s="11" t="s">
        <v>9253</v>
      </c>
      <c r="B2475">
        <f>COUNTIF($H$2:$H$2576,Tabla3[[#This Row],[Columna1]])</f>
        <v>0</v>
      </c>
      <c r="C2475" s="11" t="s">
        <v>9254</v>
      </c>
      <c r="D2475" s="12">
        <v>2103.22190925</v>
      </c>
      <c r="E2475">
        <f>COUNTIF($H$2:$H$2576,Tabla3[[#This Row],[Columna1]])</f>
        <v>0</v>
      </c>
    </row>
    <row r="2476" spans="1:5" hidden="1">
      <c r="A2476" s="11"/>
      <c r="B2476">
        <f>COUNTIF($H$2:$H$2576,Tabla3[[#This Row],[Columna1]])</f>
        <v>0</v>
      </c>
      <c r="C2476" s="11"/>
      <c r="D2476" s="12">
        <v>0</v>
      </c>
      <c r="E2476">
        <f>COUNTIF($H$2:$H$2576,Tabla3[[#This Row],[Columna1]])</f>
        <v>0</v>
      </c>
    </row>
    <row r="2477" spans="1:5" hidden="1">
      <c r="A2477" s="11"/>
      <c r="B2477">
        <f>COUNTIF($H$2:$H$2576,Tabla3[[#This Row],[Columna1]])</f>
        <v>0</v>
      </c>
      <c r="C2477" s="11" t="s">
        <v>11462</v>
      </c>
      <c r="D2477" s="12">
        <v>0</v>
      </c>
      <c r="E2477">
        <f>COUNTIF($H$2:$H$2576,Tabla3[[#This Row],[Columna1]])</f>
        <v>0</v>
      </c>
    </row>
    <row r="2478" spans="1:5" hidden="1">
      <c r="A2478" s="11" t="s">
        <v>11454</v>
      </c>
      <c r="B2478">
        <f>COUNTIF($H$2:$H$2576,Tabla3[[#This Row],[Columna1]])</f>
        <v>0</v>
      </c>
      <c r="C2478" s="11" t="s">
        <v>11463</v>
      </c>
      <c r="D2478" s="12">
        <v>34535.81637</v>
      </c>
      <c r="E2478">
        <f>COUNTIF($H$2:$H$2576,Tabla3[[#This Row],[Columna1]])</f>
        <v>0</v>
      </c>
    </row>
    <row r="2479" spans="1:5" hidden="1">
      <c r="A2479" s="11" t="s">
        <v>11545</v>
      </c>
      <c r="B2479">
        <f>COUNTIF($H$2:$H$2576,Tabla3[[#This Row],[Columna1]])</f>
        <v>0</v>
      </c>
      <c r="C2479" s="11" t="s">
        <v>11565</v>
      </c>
      <c r="D2479" s="12">
        <v>225646.95856724997</v>
      </c>
      <c r="E2479">
        <f>COUNTIF($H$2:$H$2576,Tabla3[[#This Row],[Columna1]])</f>
        <v>0</v>
      </c>
    </row>
    <row r="2480" spans="1:5" hidden="1">
      <c r="A2480" s="11" t="s">
        <v>11455</v>
      </c>
      <c r="B2480">
        <f>COUNTIF($H$2:$H$2576,Tabla3[[#This Row],[Columna1]])</f>
        <v>0</v>
      </c>
      <c r="C2480" s="11" t="s">
        <v>11464</v>
      </c>
      <c r="D2480" s="12">
        <v>55828.848239999999</v>
      </c>
      <c r="E2480">
        <f>COUNTIF($H$2:$H$2576,Tabla3[[#This Row],[Columna1]])</f>
        <v>0</v>
      </c>
    </row>
    <row r="2481" spans="1:5" hidden="1">
      <c r="A2481" s="11" t="s">
        <v>11456</v>
      </c>
      <c r="B2481">
        <f>COUNTIF($H$2:$H$2576,Tabla3[[#This Row],[Columna1]])</f>
        <v>0</v>
      </c>
      <c r="C2481" s="11" t="s">
        <v>11465</v>
      </c>
      <c r="D2481" s="12">
        <v>98308.493538749986</v>
      </c>
      <c r="E2481">
        <f>COUNTIF($H$2:$H$2576,Tabla3[[#This Row],[Columna1]])</f>
        <v>0</v>
      </c>
    </row>
    <row r="2482" spans="1:5" hidden="1">
      <c r="A2482" s="11" t="s">
        <v>11546</v>
      </c>
      <c r="B2482">
        <f>COUNTIF($H$2:$H$2576,Tabla3[[#This Row],[Columna1]])</f>
        <v>0</v>
      </c>
      <c r="C2482" s="11" t="s">
        <v>11566</v>
      </c>
      <c r="D2482" s="12">
        <v>113121.46439550001</v>
      </c>
      <c r="E2482">
        <f>COUNTIF($H$2:$H$2576,Tabla3[[#This Row],[Columna1]])</f>
        <v>0</v>
      </c>
    </row>
    <row r="2483" spans="1:5" hidden="1">
      <c r="A2483" s="11" t="s">
        <v>11457</v>
      </c>
      <c r="B2483">
        <f>COUNTIF($H$2:$H$2576,Tabla3[[#This Row],[Columna1]])</f>
        <v>0</v>
      </c>
      <c r="C2483" s="11" t="s">
        <v>11466</v>
      </c>
      <c r="D2483" s="12">
        <v>12320.928576</v>
      </c>
      <c r="E2483">
        <f>COUNTIF($H$2:$H$2576,Tabla3[[#This Row],[Columna1]])</f>
        <v>0</v>
      </c>
    </row>
    <row r="2484" spans="1:5" hidden="1">
      <c r="A2484" s="11" t="s">
        <v>11458</v>
      </c>
      <c r="B2484">
        <f>COUNTIF($H$2:$H$2576,Tabla3[[#This Row],[Columna1]])</f>
        <v>0</v>
      </c>
      <c r="C2484" s="11" t="s">
        <v>11467</v>
      </c>
      <c r="D2484" s="12">
        <v>14367.109481999998</v>
      </c>
      <c r="E2484">
        <f>COUNTIF($H$2:$H$2576,Tabla3[[#This Row],[Columna1]])</f>
        <v>0</v>
      </c>
    </row>
    <row r="2485" spans="1:5" hidden="1">
      <c r="A2485" s="11" t="s">
        <v>11459</v>
      </c>
      <c r="B2485">
        <f>COUNTIF($H$2:$H$2576,Tabla3[[#This Row],[Columna1]])</f>
        <v>0</v>
      </c>
      <c r="C2485" s="11" t="s">
        <v>11468</v>
      </c>
      <c r="D2485" s="12">
        <v>16421.789488499999</v>
      </c>
      <c r="E2485">
        <f>COUNTIF($H$2:$H$2576,Tabla3[[#This Row],[Columna1]])</f>
        <v>0</v>
      </c>
    </row>
    <row r="2486" spans="1:5" hidden="1">
      <c r="A2486" s="11"/>
      <c r="B2486">
        <f>COUNTIF($H$2:$H$2576,Tabla3[[#This Row],[Columna1]])</f>
        <v>0</v>
      </c>
      <c r="C2486" s="11"/>
      <c r="D2486" s="12">
        <v>0</v>
      </c>
      <c r="E2486">
        <f>COUNTIF($H$2:$H$2576,Tabla3[[#This Row],[Columna1]])</f>
        <v>0</v>
      </c>
    </row>
    <row r="2487" spans="1:5" hidden="1">
      <c r="A2487" s="11"/>
      <c r="B2487">
        <f>COUNTIF($H$2:$H$2576,Tabla3[[#This Row],[Columna1]])</f>
        <v>0</v>
      </c>
      <c r="C2487" s="11" t="s">
        <v>9255</v>
      </c>
      <c r="D2487" s="12">
        <v>0</v>
      </c>
      <c r="E2487">
        <f>COUNTIF($H$2:$H$2576,Tabla3[[#This Row],[Columna1]])</f>
        <v>0</v>
      </c>
    </row>
    <row r="2488" spans="1:5" hidden="1">
      <c r="A2488" s="11" t="s">
        <v>9256</v>
      </c>
      <c r="B2488">
        <f>COUNTIF($H$2:$H$2576,Tabla3[[#This Row],[Columna1]])</f>
        <v>0</v>
      </c>
      <c r="C2488" s="11" t="s">
        <v>9257</v>
      </c>
      <c r="D2488" s="12">
        <v>673.8546869999999</v>
      </c>
      <c r="E2488">
        <f>COUNTIF($H$2:$H$2576,Tabla3[[#This Row],[Columna1]])</f>
        <v>0</v>
      </c>
    </row>
    <row r="2489" spans="1:5" hidden="1">
      <c r="A2489" s="11"/>
      <c r="B2489">
        <f>COUNTIF($H$2:$H$2576,Tabla3[[#This Row],[Columna1]])</f>
        <v>0</v>
      </c>
      <c r="C2489" s="11"/>
      <c r="D2489" s="12">
        <v>0</v>
      </c>
      <c r="E2489">
        <f>COUNTIF($H$2:$H$2576,Tabla3[[#This Row],[Columna1]])</f>
        <v>0</v>
      </c>
    </row>
    <row r="2490" spans="1:5" hidden="1">
      <c r="A2490" s="11"/>
      <c r="B2490">
        <f>COUNTIF($H$2:$H$2576,Tabla3[[#This Row],[Columna1]])</f>
        <v>0</v>
      </c>
      <c r="C2490" s="11" t="s">
        <v>9258</v>
      </c>
      <c r="D2490" s="12">
        <v>0</v>
      </c>
      <c r="E2490">
        <f>COUNTIF($H$2:$H$2576,Tabla3[[#This Row],[Columna1]])</f>
        <v>0</v>
      </c>
    </row>
    <row r="2491" spans="1:5" hidden="1">
      <c r="A2491" s="11" t="s">
        <v>9259</v>
      </c>
      <c r="B2491">
        <f>COUNTIF($H$2:$H$2576,Tabla3[[#This Row],[Columna1]])</f>
        <v>0</v>
      </c>
      <c r="C2491" s="11" t="s">
        <v>9260</v>
      </c>
      <c r="D2491" s="12">
        <v>3429.7015004999994</v>
      </c>
      <c r="E2491">
        <f>COUNTIF($H$2:$H$2576,Tabla3[[#This Row],[Columna1]])</f>
        <v>0</v>
      </c>
    </row>
    <row r="2492" spans="1:5" hidden="1">
      <c r="A2492" s="11" t="s">
        <v>9261</v>
      </c>
      <c r="B2492">
        <f>COUNTIF($H$2:$H$2576,Tabla3[[#This Row],[Columna1]])</f>
        <v>0</v>
      </c>
      <c r="C2492" s="11" t="s">
        <v>9262</v>
      </c>
      <c r="D2492" s="12">
        <v>3619.6914352499994</v>
      </c>
      <c r="E2492">
        <f>COUNTIF($H$2:$H$2576,Tabla3[[#This Row],[Columna1]])</f>
        <v>0</v>
      </c>
    </row>
    <row r="2493" spans="1:5" hidden="1">
      <c r="A2493" s="11" t="s">
        <v>9263</v>
      </c>
      <c r="B2493">
        <f>COUNTIF($H$2:$H$2576,Tabla3[[#This Row],[Columna1]])</f>
        <v>0</v>
      </c>
      <c r="C2493" s="11" t="s">
        <v>9264</v>
      </c>
      <c r="D2493" s="12">
        <v>3766.7546234999995</v>
      </c>
      <c r="E2493">
        <f>COUNTIF($H$2:$H$2576,Tabla3[[#This Row],[Columna1]])</f>
        <v>0</v>
      </c>
    </row>
    <row r="2494" spans="1:5" hidden="1">
      <c r="A2494" s="11" t="s">
        <v>9265</v>
      </c>
      <c r="B2494">
        <f>COUNTIF($H$2:$H$2576,Tabla3[[#This Row],[Columna1]])</f>
        <v>0</v>
      </c>
      <c r="C2494" s="11" t="s">
        <v>9266</v>
      </c>
      <c r="D2494" s="12">
        <v>4221.5732954999994</v>
      </c>
      <c r="E2494">
        <f>COUNTIF($H$2:$H$2576,Tabla3[[#This Row],[Columna1]])</f>
        <v>0</v>
      </c>
    </row>
    <row r="2495" spans="1:5" hidden="1">
      <c r="A2495" s="11"/>
      <c r="B2495">
        <f>COUNTIF($H$2:$H$2576,Tabla3[[#This Row],[Columna1]])</f>
        <v>0</v>
      </c>
      <c r="C2495" s="11"/>
      <c r="D2495" s="12">
        <v>0</v>
      </c>
      <c r="E2495">
        <f>COUNTIF($H$2:$H$2576,Tabla3[[#This Row],[Columna1]])</f>
        <v>0</v>
      </c>
    </row>
    <row r="2496" spans="1:5" hidden="1">
      <c r="A2496" s="11"/>
      <c r="B2496">
        <f>COUNTIF($H$2:$H$2576,Tabla3[[#This Row],[Columna1]])</f>
        <v>0</v>
      </c>
      <c r="C2496" s="11" t="s">
        <v>9267</v>
      </c>
      <c r="D2496" s="12">
        <v>0</v>
      </c>
      <c r="E2496">
        <f>COUNTIF($H$2:$H$2576,Tabla3[[#This Row],[Columna1]])</f>
        <v>0</v>
      </c>
    </row>
    <row r="2497" spans="1:5">
      <c r="A2497" s="11" t="s">
        <v>4468</v>
      </c>
      <c r="B2497">
        <f>COUNTIF($H$2:$H$2576,Tabla3[[#This Row],[Columna1]])</f>
        <v>1</v>
      </c>
      <c r="C2497" s="11" t="s">
        <v>872</v>
      </c>
      <c r="D2497" s="12">
        <v>1595.2973354999999</v>
      </c>
      <c r="E2497">
        <f>COUNTIF($H$2:$H$2576,Tabla3[[#This Row],[Columna1]])</f>
        <v>1</v>
      </c>
    </row>
    <row r="2498" spans="1:5">
      <c r="A2498" s="11" t="s">
        <v>4469</v>
      </c>
      <c r="B2498">
        <f>COUNTIF($H$2:$H$2576,Tabla3[[#This Row],[Columna1]])</f>
        <v>1</v>
      </c>
      <c r="C2498" s="11" t="s">
        <v>873</v>
      </c>
      <c r="D2498" s="12">
        <v>1740.8691382499999</v>
      </c>
      <c r="E2498">
        <f>COUNTIF($H$2:$H$2576,Tabla3[[#This Row],[Columna1]])</f>
        <v>1</v>
      </c>
    </row>
    <row r="2499" spans="1:5">
      <c r="A2499" s="11" t="s">
        <v>4470</v>
      </c>
      <c r="B2499">
        <f>COUNTIF($H$2:$H$2576,Tabla3[[#This Row],[Columna1]])</f>
        <v>1</v>
      </c>
      <c r="C2499" s="11" t="s">
        <v>874</v>
      </c>
      <c r="D2499" s="12">
        <v>1893.7451362499999</v>
      </c>
      <c r="E2499">
        <f>COUNTIF($H$2:$H$2576,Tabla3[[#This Row],[Columna1]])</f>
        <v>1</v>
      </c>
    </row>
    <row r="2500" spans="1:5">
      <c r="A2500" s="11" t="s">
        <v>4471</v>
      </c>
      <c r="B2500">
        <f>COUNTIF($H$2:$H$2576,Tabla3[[#This Row],[Columna1]])</f>
        <v>1</v>
      </c>
      <c r="C2500" s="11" t="s">
        <v>875</v>
      </c>
      <c r="D2500" s="12">
        <v>2035.87597125</v>
      </c>
      <c r="E2500">
        <f>COUNTIF($H$2:$H$2576,Tabla3[[#This Row],[Columna1]])</f>
        <v>1</v>
      </c>
    </row>
    <row r="2501" spans="1:5">
      <c r="A2501" s="11" t="s">
        <v>4472</v>
      </c>
      <c r="B2501">
        <f>COUNTIF($H$2:$H$2576,Tabla3[[#This Row],[Columna1]])</f>
        <v>1</v>
      </c>
      <c r="C2501" s="11" t="s">
        <v>876</v>
      </c>
      <c r="D2501" s="12">
        <v>2185.0504582500002</v>
      </c>
      <c r="E2501">
        <f>COUNTIF($H$2:$H$2576,Tabla3[[#This Row],[Columna1]])</f>
        <v>1</v>
      </c>
    </row>
    <row r="2502" spans="1:5" hidden="1">
      <c r="A2502" s="11"/>
      <c r="B2502">
        <f>COUNTIF($H$2:$H$2576,Tabla3[[#This Row],[Columna1]])</f>
        <v>0</v>
      </c>
      <c r="C2502" s="11"/>
      <c r="D2502" s="12">
        <v>0</v>
      </c>
      <c r="E2502">
        <f>COUNTIF($H$2:$H$2576,Tabla3[[#This Row],[Columna1]])</f>
        <v>0</v>
      </c>
    </row>
    <row r="2503" spans="1:5" hidden="1">
      <c r="A2503" s="11"/>
      <c r="B2503">
        <f>COUNTIF($H$2:$H$2576,Tabla3[[#This Row],[Columna1]])</f>
        <v>0</v>
      </c>
      <c r="C2503" s="11" t="s">
        <v>9268</v>
      </c>
      <c r="D2503" s="12">
        <v>0</v>
      </c>
      <c r="E2503">
        <f>COUNTIF($H$2:$H$2576,Tabla3[[#This Row],[Columna1]])</f>
        <v>0</v>
      </c>
    </row>
    <row r="2504" spans="1:5">
      <c r="A2504" s="11" t="s">
        <v>4473</v>
      </c>
      <c r="B2504">
        <f>COUNTIF($H$2:$H$2576,Tabla3[[#This Row],[Columna1]])</f>
        <v>1</v>
      </c>
      <c r="C2504" s="11" t="s">
        <v>877</v>
      </c>
      <c r="D2504" s="12">
        <v>2964.2724292499997</v>
      </c>
      <c r="E2504">
        <f>COUNTIF($H$2:$H$2576,Tabla3[[#This Row],[Columna1]])</f>
        <v>1</v>
      </c>
    </row>
    <row r="2505" spans="1:5">
      <c r="A2505" s="11" t="s">
        <v>4474</v>
      </c>
      <c r="B2505">
        <f>COUNTIF($H$2:$H$2576,Tabla3[[#This Row],[Columna1]])</f>
        <v>1</v>
      </c>
      <c r="C2505" s="11" t="s">
        <v>878</v>
      </c>
      <c r="D2505" s="12">
        <v>3131.0470619999996</v>
      </c>
      <c r="E2505">
        <f>COUNTIF($H$2:$H$2576,Tabla3[[#This Row],[Columna1]])</f>
        <v>1</v>
      </c>
    </row>
    <row r="2506" spans="1:5">
      <c r="A2506" s="11" t="s">
        <v>4475</v>
      </c>
      <c r="B2506">
        <f>COUNTIF($H$2:$H$2576,Tabla3[[#This Row],[Columna1]])</f>
        <v>1</v>
      </c>
      <c r="C2506" s="11" t="s">
        <v>879</v>
      </c>
      <c r="D2506" s="12">
        <v>2312.9951624999999</v>
      </c>
      <c r="E2506">
        <f>COUNTIF($H$2:$H$2576,Tabla3[[#This Row],[Columna1]])</f>
        <v>1</v>
      </c>
    </row>
    <row r="2507" spans="1:5">
      <c r="A2507" s="11" t="s">
        <v>4476</v>
      </c>
      <c r="B2507">
        <f>COUNTIF($H$2:$H$2576,Tabla3[[#This Row],[Columna1]])</f>
        <v>1</v>
      </c>
      <c r="C2507" s="11" t="s">
        <v>880</v>
      </c>
      <c r="D2507" s="12">
        <v>5324.32709325</v>
      </c>
      <c r="E2507">
        <f>COUNTIF($H$2:$H$2576,Tabla3[[#This Row],[Columna1]])</f>
        <v>1</v>
      </c>
    </row>
    <row r="2508" spans="1:5" hidden="1">
      <c r="A2508" s="11"/>
      <c r="B2508">
        <f>COUNTIF($H$2:$H$2576,Tabla3[[#This Row],[Columna1]])</f>
        <v>0</v>
      </c>
      <c r="C2508" s="11"/>
      <c r="D2508" s="12">
        <v>0</v>
      </c>
      <c r="E2508">
        <f>COUNTIF($H$2:$H$2576,Tabla3[[#This Row],[Columna1]])</f>
        <v>0</v>
      </c>
    </row>
    <row r="2509" spans="1:5" hidden="1">
      <c r="A2509" s="11"/>
      <c r="B2509">
        <f>COUNTIF($H$2:$H$2576,Tabla3[[#This Row],[Columna1]])</f>
        <v>0</v>
      </c>
      <c r="C2509" s="11" t="s">
        <v>9269</v>
      </c>
      <c r="D2509" s="12">
        <v>0</v>
      </c>
      <c r="E2509">
        <f>COUNTIF($H$2:$H$2576,Tabla3[[#This Row],[Columna1]])</f>
        <v>0</v>
      </c>
    </row>
    <row r="2510" spans="1:5" hidden="1">
      <c r="A2510" s="11" t="s">
        <v>9270</v>
      </c>
      <c r="B2510">
        <f>COUNTIF($H$2:$H$2576,Tabla3[[#This Row],[Columna1]])</f>
        <v>0</v>
      </c>
      <c r="C2510" s="11" t="s">
        <v>9271</v>
      </c>
      <c r="D2510" s="12">
        <v>1248.9185609999997</v>
      </c>
      <c r="E2510">
        <f>COUNTIF($H$2:$H$2576,Tabla3[[#This Row],[Columna1]])</f>
        <v>0</v>
      </c>
    </row>
    <row r="2511" spans="1:5" hidden="1">
      <c r="A2511" s="11"/>
      <c r="B2511">
        <f>COUNTIF($H$2:$H$2576,Tabla3[[#This Row],[Columna1]])</f>
        <v>0</v>
      </c>
      <c r="C2511" s="11"/>
      <c r="D2511" s="12">
        <v>0</v>
      </c>
      <c r="E2511">
        <f>COUNTIF($H$2:$H$2576,Tabla3[[#This Row],[Columna1]])</f>
        <v>0</v>
      </c>
    </row>
    <row r="2512" spans="1:5" hidden="1">
      <c r="A2512" s="11"/>
      <c r="B2512">
        <f>COUNTIF($H$2:$H$2576,Tabla3[[#This Row],[Columna1]])</f>
        <v>0</v>
      </c>
      <c r="C2512" s="11" t="s">
        <v>9272</v>
      </c>
      <c r="D2512" s="12">
        <v>0</v>
      </c>
      <c r="E2512">
        <f>COUNTIF($H$2:$H$2576,Tabla3[[#This Row],[Columna1]])</f>
        <v>0</v>
      </c>
    </row>
    <row r="2513" spans="1:5">
      <c r="A2513" s="11" t="s">
        <v>4477</v>
      </c>
      <c r="B2513">
        <f>COUNTIF($H$2:$H$2576,Tabla3[[#This Row],[Columna1]])</f>
        <v>1</v>
      </c>
      <c r="C2513" s="11" t="s">
        <v>881</v>
      </c>
      <c r="D2513" s="12">
        <v>846.28041299999984</v>
      </c>
      <c r="E2513">
        <f>COUNTIF($H$2:$H$2576,Tabla3[[#This Row],[Columna1]])</f>
        <v>1</v>
      </c>
    </row>
    <row r="2514" spans="1:5">
      <c r="A2514" s="11" t="s">
        <v>4478</v>
      </c>
      <c r="B2514">
        <f>COUNTIF($H$2:$H$2576,Tabla3[[#This Row],[Columna1]])</f>
        <v>1</v>
      </c>
      <c r="C2514" s="11" t="s">
        <v>882</v>
      </c>
      <c r="D2514" s="12">
        <v>945.70910775000004</v>
      </c>
      <c r="E2514">
        <f>COUNTIF($H$2:$H$2576,Tabla3[[#This Row],[Columna1]])</f>
        <v>1</v>
      </c>
    </row>
    <row r="2515" spans="1:5">
      <c r="A2515" s="11" t="s">
        <v>4479</v>
      </c>
      <c r="B2515">
        <f>COUNTIF($H$2:$H$2576,Tabla3[[#This Row],[Columna1]])</f>
        <v>1</v>
      </c>
      <c r="C2515" s="11" t="s">
        <v>883</v>
      </c>
      <c r="D2515" s="12">
        <v>1039.1812447499999</v>
      </c>
      <c r="E2515">
        <f>COUNTIF($H$2:$H$2576,Tabla3[[#This Row],[Columna1]])</f>
        <v>1</v>
      </c>
    </row>
    <row r="2516" spans="1:5" hidden="1">
      <c r="A2516" s="11"/>
      <c r="B2516">
        <f>COUNTIF($H$2:$H$2576,Tabla3[[#This Row],[Columna1]])</f>
        <v>0</v>
      </c>
      <c r="C2516" s="11"/>
      <c r="D2516" s="12">
        <v>0</v>
      </c>
      <c r="E2516">
        <f>COUNTIF($H$2:$H$2576,Tabla3[[#This Row],[Columna1]])</f>
        <v>0</v>
      </c>
    </row>
    <row r="2517" spans="1:5" hidden="1">
      <c r="A2517" s="11"/>
      <c r="B2517">
        <f>COUNTIF($H$2:$H$2576,Tabla3[[#This Row],[Columna1]])</f>
        <v>0</v>
      </c>
      <c r="C2517" s="11" t="s">
        <v>9273</v>
      </c>
      <c r="D2517" s="12">
        <v>0</v>
      </c>
      <c r="E2517">
        <f>COUNTIF($H$2:$H$2576,Tabla3[[#This Row],[Columna1]])</f>
        <v>0</v>
      </c>
    </row>
    <row r="2518" spans="1:5" hidden="1">
      <c r="A2518" s="11" t="s">
        <v>4480</v>
      </c>
      <c r="B2518">
        <f>COUNTIF($H$2:$H$2576,Tabla3[[#This Row],[Columna1]])</f>
        <v>0</v>
      </c>
      <c r="C2518" s="11" t="s">
        <v>884</v>
      </c>
      <c r="D2518" s="12">
        <v>2840.4964169999998</v>
      </c>
      <c r="E2518">
        <f>COUNTIF($H$2:$H$2576,Tabla3[[#This Row],[Columna1]])</f>
        <v>0</v>
      </c>
    </row>
    <row r="2519" spans="1:5" hidden="1">
      <c r="A2519" s="11" t="s">
        <v>4481</v>
      </c>
      <c r="B2519">
        <f>COUNTIF($H$2:$H$2576,Tabla3[[#This Row],[Columna1]])</f>
        <v>0</v>
      </c>
      <c r="C2519" s="11" t="s">
        <v>885</v>
      </c>
      <c r="D2519" s="12">
        <v>2663.0934164999994</v>
      </c>
      <c r="E2519">
        <f>COUNTIF($H$2:$H$2576,Tabla3[[#This Row],[Columna1]])</f>
        <v>0</v>
      </c>
    </row>
    <row r="2520" spans="1:5" hidden="1">
      <c r="A2520" s="11"/>
      <c r="B2520">
        <f>COUNTIF($H$2:$H$2576,Tabla3[[#This Row],[Columna1]])</f>
        <v>0</v>
      </c>
      <c r="C2520" s="11"/>
      <c r="D2520" s="12">
        <v>0</v>
      </c>
      <c r="E2520">
        <f>COUNTIF($H$2:$H$2576,Tabla3[[#This Row],[Columna1]])</f>
        <v>0</v>
      </c>
    </row>
    <row r="2521" spans="1:5" hidden="1">
      <c r="A2521" s="11"/>
      <c r="B2521">
        <f>COUNTIF($H$2:$H$2576,Tabla3[[#This Row],[Columna1]])</f>
        <v>0</v>
      </c>
      <c r="C2521" s="11" t="s">
        <v>9274</v>
      </c>
      <c r="D2521" s="12">
        <v>0</v>
      </c>
      <c r="E2521">
        <f>COUNTIF($H$2:$H$2576,Tabla3[[#This Row],[Columna1]])</f>
        <v>0</v>
      </c>
    </row>
    <row r="2522" spans="1:5" hidden="1">
      <c r="A2522" s="11" t="s">
        <v>9275</v>
      </c>
      <c r="B2522">
        <f>COUNTIF($H$2:$H$2576,Tabla3[[#This Row],[Columna1]])</f>
        <v>0</v>
      </c>
      <c r="C2522" s="11" t="s">
        <v>9276</v>
      </c>
      <c r="D2522" s="12">
        <v>1138.6728292500002</v>
      </c>
      <c r="E2522">
        <f>COUNTIF($H$2:$H$2576,Tabla3[[#This Row],[Columna1]])</f>
        <v>0</v>
      </c>
    </row>
    <row r="2523" spans="1:5" hidden="1">
      <c r="A2523" s="11" t="s">
        <v>9277</v>
      </c>
      <c r="B2523">
        <f>COUNTIF($H$2:$H$2576,Tabla3[[#This Row],[Columna1]])</f>
        <v>0</v>
      </c>
      <c r="C2523" s="11" t="s">
        <v>9278</v>
      </c>
      <c r="D2523" s="12">
        <v>2070.2407275000005</v>
      </c>
      <c r="E2523">
        <f>COUNTIF($H$2:$H$2576,Tabla3[[#This Row],[Columna1]])</f>
        <v>0</v>
      </c>
    </row>
    <row r="2524" spans="1:5" hidden="1">
      <c r="A2524" s="11"/>
      <c r="B2524">
        <f>COUNTIF($H$2:$H$2576,Tabla3[[#This Row],[Columna1]])</f>
        <v>0</v>
      </c>
      <c r="C2524" s="11"/>
      <c r="D2524" s="12">
        <v>0</v>
      </c>
      <c r="E2524">
        <f>COUNTIF($H$2:$H$2576,Tabla3[[#This Row],[Columna1]])</f>
        <v>0</v>
      </c>
    </row>
    <row r="2525" spans="1:5" hidden="1">
      <c r="A2525" s="11"/>
      <c r="B2525">
        <f>COUNTIF($H$2:$H$2576,Tabla3[[#This Row],[Columna1]])</f>
        <v>0</v>
      </c>
      <c r="C2525" s="11" t="s">
        <v>9279</v>
      </c>
      <c r="D2525" s="12">
        <v>0</v>
      </c>
      <c r="E2525">
        <f>COUNTIF($H$2:$H$2576,Tabla3[[#This Row],[Columna1]])</f>
        <v>0</v>
      </c>
    </row>
    <row r="2526" spans="1:5" hidden="1">
      <c r="A2526" s="11" t="s">
        <v>9280</v>
      </c>
      <c r="B2526">
        <f>COUNTIF($H$2:$H$2576,Tabla3[[#This Row],[Columna1]])</f>
        <v>0</v>
      </c>
      <c r="C2526" s="11" t="s">
        <v>9281</v>
      </c>
      <c r="D2526" s="12">
        <v>1986.777045</v>
      </c>
      <c r="E2526">
        <f>COUNTIF($H$2:$H$2576,Tabla3[[#This Row],[Columna1]])</f>
        <v>0</v>
      </c>
    </row>
    <row r="2527" spans="1:5" hidden="1">
      <c r="A2527" s="11" t="s">
        <v>9282</v>
      </c>
      <c r="B2527">
        <f>COUNTIF($H$2:$H$2576,Tabla3[[#This Row],[Columna1]])</f>
        <v>0</v>
      </c>
      <c r="C2527" s="11" t="s">
        <v>9283</v>
      </c>
      <c r="D2527" s="12">
        <v>1986.777045</v>
      </c>
      <c r="E2527">
        <f>COUNTIF($H$2:$H$2576,Tabla3[[#This Row],[Columna1]])</f>
        <v>0</v>
      </c>
    </row>
    <row r="2528" spans="1:5" hidden="1">
      <c r="A2528" s="11" t="s">
        <v>9284</v>
      </c>
      <c r="B2528">
        <f>COUNTIF($H$2:$H$2576,Tabla3[[#This Row],[Columna1]])</f>
        <v>0</v>
      </c>
      <c r="C2528" s="11" t="s">
        <v>9285</v>
      </c>
      <c r="D2528" s="12">
        <v>1986.777045</v>
      </c>
      <c r="E2528">
        <f>COUNTIF($H$2:$H$2576,Tabla3[[#This Row],[Columna1]])</f>
        <v>0</v>
      </c>
    </row>
    <row r="2529" spans="1:5" hidden="1">
      <c r="A2529" s="11" t="s">
        <v>9286</v>
      </c>
      <c r="B2529">
        <f>COUNTIF($H$2:$H$2576,Tabla3[[#This Row],[Columna1]])</f>
        <v>0</v>
      </c>
      <c r="C2529" s="11" t="s">
        <v>9287</v>
      </c>
      <c r="D2529" s="12">
        <v>1986.777045</v>
      </c>
      <c r="E2529">
        <f>COUNTIF($H$2:$H$2576,Tabla3[[#This Row],[Columna1]])</f>
        <v>0</v>
      </c>
    </row>
    <row r="2530" spans="1:5" hidden="1">
      <c r="A2530" s="11" t="s">
        <v>9288</v>
      </c>
      <c r="B2530">
        <f>COUNTIF($H$2:$H$2576,Tabla3[[#This Row],[Columna1]])</f>
        <v>0</v>
      </c>
      <c r="C2530" s="11" t="s">
        <v>9289</v>
      </c>
      <c r="D2530" s="12">
        <v>1986.777045</v>
      </c>
      <c r="E2530">
        <f>COUNTIF($H$2:$H$2576,Tabla3[[#This Row],[Columna1]])</f>
        <v>0</v>
      </c>
    </row>
    <row r="2531" spans="1:5" hidden="1">
      <c r="A2531" s="11" t="s">
        <v>9290</v>
      </c>
      <c r="B2531">
        <f>COUNTIF($H$2:$H$2576,Tabla3[[#This Row],[Columna1]])</f>
        <v>0</v>
      </c>
      <c r="C2531" s="11" t="s">
        <v>9291</v>
      </c>
      <c r="D2531" s="12">
        <v>1986.777045</v>
      </c>
      <c r="E2531">
        <f>COUNTIF($H$2:$H$2576,Tabla3[[#This Row],[Columna1]])</f>
        <v>0</v>
      </c>
    </row>
    <row r="2532" spans="1:5" hidden="1">
      <c r="A2532" s="11"/>
      <c r="B2532">
        <f>COUNTIF($H$2:$H$2576,Tabla3[[#This Row],[Columna1]])</f>
        <v>0</v>
      </c>
      <c r="C2532" s="11"/>
      <c r="D2532" s="12">
        <v>0</v>
      </c>
      <c r="E2532">
        <f>COUNTIF($H$2:$H$2576,Tabla3[[#This Row],[Columna1]])</f>
        <v>0</v>
      </c>
    </row>
    <row r="2533" spans="1:5" hidden="1">
      <c r="A2533" s="11"/>
      <c r="B2533">
        <f>COUNTIF($H$2:$H$2576,Tabla3[[#This Row],[Columna1]])</f>
        <v>0</v>
      </c>
      <c r="C2533" s="11" t="s">
        <v>9292</v>
      </c>
      <c r="D2533" s="12">
        <v>0</v>
      </c>
      <c r="E2533">
        <f>COUNTIF($H$2:$H$2576,Tabla3[[#This Row],[Columna1]])</f>
        <v>0</v>
      </c>
    </row>
    <row r="2534" spans="1:5" hidden="1">
      <c r="A2534" s="11" t="s">
        <v>9293</v>
      </c>
      <c r="B2534">
        <f>COUNTIF($H$2:$H$2576,Tabla3[[#This Row],[Columna1]])</f>
        <v>0</v>
      </c>
      <c r="C2534" s="11" t="s">
        <v>9294</v>
      </c>
      <c r="D2534" s="12">
        <v>1960.3903027500003</v>
      </c>
      <c r="E2534">
        <f>COUNTIF($H$2:$H$2576,Tabla3[[#This Row],[Columna1]])</f>
        <v>0</v>
      </c>
    </row>
    <row r="2535" spans="1:5" hidden="1">
      <c r="A2535" s="11" t="s">
        <v>9295</v>
      </c>
      <c r="B2535">
        <f>COUNTIF($H$2:$H$2576,Tabla3[[#This Row],[Columna1]])</f>
        <v>0</v>
      </c>
      <c r="C2535" s="11" t="s">
        <v>9296</v>
      </c>
      <c r="D2535" s="12">
        <v>2554.4558655000001</v>
      </c>
      <c r="E2535">
        <f>COUNTIF($H$2:$H$2576,Tabla3[[#This Row],[Columna1]])</f>
        <v>0</v>
      </c>
    </row>
    <row r="2536" spans="1:5" hidden="1">
      <c r="A2536" s="11" t="s">
        <v>9297</v>
      </c>
      <c r="B2536">
        <f>COUNTIF($H$2:$H$2576,Tabla3[[#This Row],[Columna1]])</f>
        <v>0</v>
      </c>
      <c r="C2536" s="11" t="s">
        <v>9298</v>
      </c>
      <c r="D2536" s="12">
        <v>3252.5141219999996</v>
      </c>
      <c r="E2536">
        <f>COUNTIF($H$2:$H$2576,Tabla3[[#This Row],[Columna1]])</f>
        <v>0</v>
      </c>
    </row>
    <row r="2537" spans="1:5" hidden="1">
      <c r="A2537" s="11" t="s">
        <v>9299</v>
      </c>
      <c r="B2537">
        <f>COUNTIF($H$2:$H$2576,Tabla3[[#This Row],[Columna1]])</f>
        <v>0</v>
      </c>
      <c r="C2537" s="11" t="s">
        <v>9300</v>
      </c>
      <c r="D2537" s="12">
        <v>3659.2311194999997</v>
      </c>
      <c r="E2537">
        <f>COUNTIF($H$2:$H$2576,Tabla3[[#This Row],[Columna1]])</f>
        <v>0</v>
      </c>
    </row>
    <row r="2538" spans="1:5" hidden="1">
      <c r="A2538" s="11"/>
      <c r="B2538">
        <f>COUNTIF($H$2:$H$2576,Tabla3[[#This Row],[Columna1]])</f>
        <v>0</v>
      </c>
      <c r="C2538" s="11"/>
      <c r="D2538" s="12">
        <v>0</v>
      </c>
      <c r="E2538">
        <f>COUNTIF($H$2:$H$2576,Tabla3[[#This Row],[Columna1]])</f>
        <v>0</v>
      </c>
    </row>
    <row r="2539" spans="1:5" hidden="1">
      <c r="A2539" s="11"/>
      <c r="B2539">
        <f>COUNTIF($H$2:$H$2576,Tabla3[[#This Row],[Columna1]])</f>
        <v>0</v>
      </c>
      <c r="C2539" s="11" t="s">
        <v>9301</v>
      </c>
      <c r="D2539" s="12">
        <v>0</v>
      </c>
      <c r="E2539">
        <f>COUNTIF($H$2:$H$2576,Tabla3[[#This Row],[Columna1]])</f>
        <v>0</v>
      </c>
    </row>
    <row r="2540" spans="1:5" hidden="1">
      <c r="A2540" s="11" t="s">
        <v>9302</v>
      </c>
      <c r="B2540">
        <f>COUNTIF($H$2:$H$2576,Tabla3[[#This Row],[Columna1]])</f>
        <v>0</v>
      </c>
      <c r="C2540" s="11" t="s">
        <v>9303</v>
      </c>
      <c r="D2540" s="12">
        <v>8504.976199499999</v>
      </c>
      <c r="E2540">
        <f>COUNTIF($H$2:$H$2576,Tabla3[[#This Row],[Columna1]])</f>
        <v>0</v>
      </c>
    </row>
    <row r="2541" spans="1:5" hidden="1">
      <c r="A2541" s="11" t="s">
        <v>9304</v>
      </c>
      <c r="B2541">
        <f>COUNTIF($H$2:$H$2576,Tabla3[[#This Row],[Columna1]])</f>
        <v>0</v>
      </c>
      <c r="C2541" s="11" t="s">
        <v>9305</v>
      </c>
      <c r="D2541" s="12">
        <v>9396.1329412499999</v>
      </c>
      <c r="E2541">
        <f>COUNTIF($H$2:$H$2576,Tabla3[[#This Row],[Columna1]])</f>
        <v>0</v>
      </c>
    </row>
    <row r="2542" spans="1:5" hidden="1">
      <c r="A2542" s="11" t="s">
        <v>9306</v>
      </c>
      <c r="B2542">
        <f>COUNTIF($H$2:$H$2576,Tabla3[[#This Row],[Columna1]])</f>
        <v>0</v>
      </c>
      <c r="C2542" s="11" t="s">
        <v>9307</v>
      </c>
      <c r="D2542" s="12">
        <v>9396.1329412499999</v>
      </c>
      <c r="E2542">
        <f>COUNTIF($H$2:$H$2576,Tabla3[[#This Row],[Columna1]])</f>
        <v>0</v>
      </c>
    </row>
    <row r="2543" spans="1:5" hidden="1">
      <c r="A2543" s="11" t="s">
        <v>9308</v>
      </c>
      <c r="B2543">
        <f>COUNTIF($H$2:$H$2576,Tabla3[[#This Row],[Columna1]])</f>
        <v>0</v>
      </c>
      <c r="C2543" s="11" t="s">
        <v>9309</v>
      </c>
      <c r="D2543" s="12">
        <v>9555.5584574999975</v>
      </c>
      <c r="E2543">
        <f>COUNTIF($H$2:$H$2576,Tabla3[[#This Row],[Columna1]])</f>
        <v>0</v>
      </c>
    </row>
    <row r="2544" spans="1:5" hidden="1">
      <c r="A2544" s="11" t="s">
        <v>9310</v>
      </c>
      <c r="B2544">
        <f>COUNTIF($H$2:$H$2576,Tabla3[[#This Row],[Columna1]])</f>
        <v>0</v>
      </c>
      <c r="C2544" s="11" t="s">
        <v>9311</v>
      </c>
      <c r="D2544" s="12">
        <v>9819.1024470000011</v>
      </c>
      <c r="E2544">
        <f>COUNTIF($H$2:$H$2576,Tabla3[[#This Row],[Columna1]])</f>
        <v>0</v>
      </c>
    </row>
    <row r="2545" spans="1:5" hidden="1">
      <c r="A2545" s="11" t="s">
        <v>9312</v>
      </c>
      <c r="B2545">
        <f>COUNTIF($H$2:$H$2576,Tabla3[[#This Row],[Columna1]])</f>
        <v>0</v>
      </c>
      <c r="C2545" s="11" t="s">
        <v>9313</v>
      </c>
      <c r="D2545" s="12">
        <v>8240.6415959999995</v>
      </c>
      <c r="E2545">
        <f>COUNTIF($H$2:$H$2576,Tabla3[[#This Row],[Columna1]])</f>
        <v>0</v>
      </c>
    </row>
    <row r="2546" spans="1:5" hidden="1">
      <c r="A2546" s="11" t="s">
        <v>9314</v>
      </c>
      <c r="B2546">
        <f>COUNTIF($H$2:$H$2576,Tabla3[[#This Row],[Columna1]])</f>
        <v>0</v>
      </c>
      <c r="C2546" s="11" t="s">
        <v>9315</v>
      </c>
      <c r="D2546" s="12">
        <v>8240.6415959999995</v>
      </c>
      <c r="E2546">
        <f>COUNTIF($H$2:$H$2576,Tabla3[[#This Row],[Columna1]])</f>
        <v>0</v>
      </c>
    </row>
    <row r="2547" spans="1:5" hidden="1">
      <c r="A2547" s="11"/>
      <c r="B2547">
        <f>COUNTIF($H$2:$H$2576,Tabla3[[#This Row],[Columna1]])</f>
        <v>0</v>
      </c>
      <c r="C2547" s="11"/>
      <c r="D2547" s="12">
        <v>0</v>
      </c>
      <c r="E2547">
        <f>COUNTIF($H$2:$H$2576,Tabla3[[#This Row],[Columna1]])</f>
        <v>0</v>
      </c>
    </row>
    <row r="2548" spans="1:5" hidden="1">
      <c r="A2548" s="11"/>
      <c r="B2548">
        <f>COUNTIF($H$2:$H$2576,Tabla3[[#This Row],[Columna1]])</f>
        <v>0</v>
      </c>
      <c r="C2548" s="11" t="s">
        <v>9316</v>
      </c>
      <c r="D2548" s="12">
        <v>0</v>
      </c>
      <c r="E2548">
        <f>COUNTIF($H$2:$H$2576,Tabla3[[#This Row],[Columna1]])</f>
        <v>0</v>
      </c>
    </row>
    <row r="2549" spans="1:5" hidden="1">
      <c r="A2549" s="11" t="s">
        <v>9317</v>
      </c>
      <c r="B2549">
        <f>COUNTIF($H$2:$H$2576,Tabla3[[#This Row],[Columna1]])</f>
        <v>0</v>
      </c>
      <c r="C2549" s="11" t="s">
        <v>9318</v>
      </c>
      <c r="D2549" s="12">
        <v>1088.1813442500002</v>
      </c>
      <c r="E2549">
        <f>COUNTIF($H$2:$H$2576,Tabla3[[#This Row],[Columna1]])</f>
        <v>0</v>
      </c>
    </row>
    <row r="2550" spans="1:5" hidden="1">
      <c r="A2550" s="11" t="s">
        <v>9319</v>
      </c>
      <c r="B2550">
        <f>COUNTIF($H$2:$H$2576,Tabla3[[#This Row],[Columna1]])</f>
        <v>0</v>
      </c>
      <c r="C2550" s="11" t="s">
        <v>9320</v>
      </c>
      <c r="D2550" s="12">
        <v>1231.15669875</v>
      </c>
      <c r="E2550">
        <f>COUNTIF($H$2:$H$2576,Tabla3[[#This Row],[Columna1]])</f>
        <v>0</v>
      </c>
    </row>
    <row r="2551" spans="1:5" hidden="1">
      <c r="A2551" s="11" t="s">
        <v>9321</v>
      </c>
      <c r="B2551">
        <f>COUNTIF($H$2:$H$2576,Tabla3[[#This Row],[Columna1]])</f>
        <v>0</v>
      </c>
      <c r="C2551" s="11" t="s">
        <v>9322</v>
      </c>
      <c r="D2551" s="12">
        <v>1269.1061707499998</v>
      </c>
      <c r="E2551">
        <f>COUNTIF($H$2:$H$2576,Tabla3[[#This Row],[Columna1]])</f>
        <v>0</v>
      </c>
    </row>
    <row r="2552" spans="1:5" hidden="1">
      <c r="A2552" s="11" t="s">
        <v>9323</v>
      </c>
      <c r="B2552">
        <f>COUNTIF($H$2:$H$2576,Tabla3[[#This Row],[Columna1]])</f>
        <v>0</v>
      </c>
      <c r="C2552" s="11" t="s">
        <v>9324</v>
      </c>
      <c r="D2552" s="12">
        <v>1328.3213625000001</v>
      </c>
      <c r="E2552">
        <f>COUNTIF($H$2:$H$2576,Tabla3[[#This Row],[Columna1]])</f>
        <v>0</v>
      </c>
    </row>
    <row r="2553" spans="1:5" hidden="1">
      <c r="A2553" s="11"/>
      <c r="B2553">
        <f>COUNTIF($H$2:$H$2576,Tabla3[[#This Row],[Columna1]])</f>
        <v>0</v>
      </c>
      <c r="C2553" s="11"/>
      <c r="D2553" s="12">
        <v>0</v>
      </c>
      <c r="E2553">
        <f>COUNTIF($H$2:$H$2576,Tabla3[[#This Row],[Columna1]])</f>
        <v>0</v>
      </c>
    </row>
    <row r="2554" spans="1:5" hidden="1">
      <c r="A2554" s="11"/>
      <c r="B2554">
        <f>COUNTIF($H$2:$H$2576,Tabla3[[#This Row],[Columna1]])</f>
        <v>0</v>
      </c>
      <c r="C2554" s="11" t="s">
        <v>9325</v>
      </c>
      <c r="D2554" s="12">
        <v>0</v>
      </c>
      <c r="E2554">
        <f>COUNTIF($H$2:$H$2576,Tabla3[[#This Row],[Columna1]])</f>
        <v>0</v>
      </c>
    </row>
    <row r="2555" spans="1:5">
      <c r="A2555" s="11" t="s">
        <v>4482</v>
      </c>
      <c r="B2555">
        <f>COUNTIF($H$2:$H$2576,Tabla3[[#This Row],[Columna1]])</f>
        <v>1</v>
      </c>
      <c r="C2555" s="11" t="s">
        <v>886</v>
      </c>
      <c r="D2555" s="12">
        <v>1421.2724130000001</v>
      </c>
      <c r="E2555">
        <f>COUNTIF($H$2:$H$2576,Tabla3[[#This Row],[Columna1]])</f>
        <v>1</v>
      </c>
    </row>
    <row r="2556" spans="1:5">
      <c r="A2556" s="11" t="s">
        <v>4483</v>
      </c>
      <c r="B2556">
        <f>COUNTIF($H$2:$H$2576,Tabla3[[#This Row],[Columna1]])</f>
        <v>1</v>
      </c>
      <c r="C2556" s="11" t="s">
        <v>887</v>
      </c>
      <c r="D2556" s="12">
        <v>1612.5920167499999</v>
      </c>
      <c r="E2556">
        <f>COUNTIF($H$2:$H$2576,Tabla3[[#This Row],[Columna1]])</f>
        <v>1</v>
      </c>
    </row>
    <row r="2557" spans="1:5">
      <c r="A2557" s="11" t="s">
        <v>4484</v>
      </c>
      <c r="B2557">
        <f>COUNTIF($H$2:$H$2576,Tabla3[[#This Row],[Columna1]])</f>
        <v>1</v>
      </c>
      <c r="C2557" s="11" t="s">
        <v>888</v>
      </c>
      <c r="D2557" s="12">
        <v>1852.8847672499996</v>
      </c>
      <c r="E2557">
        <f>COUNTIF($H$2:$H$2576,Tabla3[[#This Row],[Columna1]])</f>
        <v>1</v>
      </c>
    </row>
    <row r="2558" spans="1:5">
      <c r="A2558" s="11" t="s">
        <v>4485</v>
      </c>
      <c r="B2558">
        <f>COUNTIF($H$2:$H$2576,Tabla3[[#This Row],[Columna1]])</f>
        <v>1</v>
      </c>
      <c r="C2558" s="11" t="s">
        <v>889</v>
      </c>
      <c r="D2558" s="12">
        <v>1686.9007484999997</v>
      </c>
      <c r="E2558">
        <f>COUNTIF($H$2:$H$2576,Tabla3[[#This Row],[Columna1]])</f>
        <v>1</v>
      </c>
    </row>
    <row r="2559" spans="1:5">
      <c r="A2559" s="11" t="s">
        <v>4486</v>
      </c>
      <c r="B2559">
        <f>COUNTIF($H$2:$H$2576,Tabla3[[#This Row],[Columna1]])</f>
        <v>1</v>
      </c>
      <c r="C2559" s="11" t="s">
        <v>890</v>
      </c>
      <c r="D2559" s="12">
        <v>1895.0119155000002</v>
      </c>
      <c r="E2559">
        <f>COUNTIF($H$2:$H$2576,Tabla3[[#This Row],[Columna1]])</f>
        <v>1</v>
      </c>
    </row>
    <row r="2560" spans="1:5" hidden="1">
      <c r="A2560" s="11"/>
      <c r="B2560">
        <f>COUNTIF($H$2:$H$2576,Tabla3[[#This Row],[Columna1]])</f>
        <v>0</v>
      </c>
      <c r="C2560" s="11"/>
      <c r="D2560" s="12">
        <v>0</v>
      </c>
      <c r="E2560">
        <f>COUNTIF($H$2:$H$2576,Tabla3[[#This Row],[Columna1]])</f>
        <v>0</v>
      </c>
    </row>
    <row r="2561" spans="1:5" hidden="1">
      <c r="A2561" s="11"/>
      <c r="B2561">
        <f>COUNTIF($H$2:$H$2576,Tabla3[[#This Row],[Columna1]])</f>
        <v>0</v>
      </c>
      <c r="C2561" s="11" t="s">
        <v>9326</v>
      </c>
      <c r="D2561" s="12">
        <v>0</v>
      </c>
      <c r="E2561">
        <f>COUNTIF($H$2:$H$2576,Tabla3[[#This Row],[Columna1]])</f>
        <v>0</v>
      </c>
    </row>
    <row r="2562" spans="1:5" hidden="1">
      <c r="A2562" s="11" t="s">
        <v>4487</v>
      </c>
      <c r="B2562">
        <f>COUNTIF($H$2:$H$2576,Tabla3[[#This Row],[Columna1]])</f>
        <v>0</v>
      </c>
      <c r="C2562" s="11" t="s">
        <v>11111</v>
      </c>
      <c r="D2562" s="12">
        <v>2095.7919344999996</v>
      </c>
      <c r="E2562">
        <f>COUNTIF($H$2:$H$2576,Tabla3[[#This Row],[Columna1]])</f>
        <v>0</v>
      </c>
    </row>
    <row r="2563" spans="1:5" hidden="1">
      <c r="A2563" s="11" t="s">
        <v>4488</v>
      </c>
      <c r="B2563">
        <f>COUNTIF($H$2:$H$2576,Tabla3[[#This Row],[Columna1]])</f>
        <v>0</v>
      </c>
      <c r="C2563" s="11" t="s">
        <v>892</v>
      </c>
      <c r="D2563" s="12">
        <v>2296.6438275</v>
      </c>
      <c r="E2563">
        <f>COUNTIF($H$2:$H$2576,Tabla3[[#This Row],[Columna1]])</f>
        <v>0</v>
      </c>
    </row>
    <row r="2564" spans="1:5" hidden="1">
      <c r="A2564" s="11" t="s">
        <v>4489</v>
      </c>
      <c r="B2564">
        <f>COUNTIF($H$2:$H$2576,Tabla3[[#This Row],[Columna1]])</f>
        <v>0</v>
      </c>
      <c r="C2564" s="11" t="s">
        <v>893</v>
      </c>
      <c r="D2564" s="12">
        <v>2296.6348432499999</v>
      </c>
      <c r="E2564">
        <f>COUNTIF($H$2:$H$2576,Tabla3[[#This Row],[Columna1]])</f>
        <v>0</v>
      </c>
    </row>
    <row r="2565" spans="1:5" hidden="1">
      <c r="A2565" s="11" t="s">
        <v>4490</v>
      </c>
      <c r="B2565">
        <f>COUNTIF($H$2:$H$2576,Tabla3[[#This Row],[Columna1]])</f>
        <v>0</v>
      </c>
      <c r="C2565" s="11" t="s">
        <v>894</v>
      </c>
      <c r="D2565" s="12">
        <v>2703.0104392499998</v>
      </c>
      <c r="E2565">
        <f>COUNTIF($H$2:$H$2576,Tabla3[[#This Row],[Columna1]])</f>
        <v>0</v>
      </c>
    </row>
    <row r="2566" spans="1:5" hidden="1">
      <c r="A2566" s="11" t="s">
        <v>4491</v>
      </c>
      <c r="B2566">
        <f>COUNTIF($H$2:$H$2576,Tabla3[[#This Row],[Columna1]])</f>
        <v>0</v>
      </c>
      <c r="C2566" s="11" t="s">
        <v>895</v>
      </c>
      <c r="D2566" s="12">
        <v>2991.0185414999992</v>
      </c>
      <c r="E2566">
        <f>COUNTIF($H$2:$H$2576,Tabla3[[#This Row],[Columna1]])</f>
        <v>0</v>
      </c>
    </row>
    <row r="2567" spans="1:5" hidden="1">
      <c r="A2567" s="11" t="s">
        <v>4492</v>
      </c>
      <c r="B2567">
        <f>COUNTIF($H$2:$H$2576,Tabla3[[#This Row],[Columna1]])</f>
        <v>0</v>
      </c>
      <c r="C2567" s="11" t="s">
        <v>896</v>
      </c>
      <c r="D2567" s="12">
        <v>3229.1640562500002</v>
      </c>
      <c r="E2567">
        <f>COUNTIF($H$2:$H$2576,Tabla3[[#This Row],[Columna1]])</f>
        <v>0</v>
      </c>
    </row>
    <row r="2568" spans="1:5" hidden="1">
      <c r="A2568" s="11" t="s">
        <v>4493</v>
      </c>
      <c r="B2568">
        <f>COUNTIF($H$2:$H$2576,Tabla3[[#This Row],[Columna1]])</f>
        <v>0</v>
      </c>
      <c r="C2568" s="11" t="s">
        <v>897</v>
      </c>
      <c r="D2568" s="12">
        <v>2321.98839675</v>
      </c>
      <c r="E2568">
        <f>COUNTIF($H$2:$H$2576,Tabla3[[#This Row],[Columna1]])</f>
        <v>0</v>
      </c>
    </row>
    <row r="2569" spans="1:5" hidden="1">
      <c r="A2569" s="11" t="s">
        <v>4494</v>
      </c>
      <c r="B2569">
        <f>COUNTIF($H$2:$H$2576,Tabla3[[#This Row],[Columna1]])</f>
        <v>0</v>
      </c>
      <c r="C2569" s="11" t="s">
        <v>898</v>
      </c>
      <c r="D2569" s="12">
        <v>2365.7416942499999</v>
      </c>
      <c r="E2569">
        <f>COUNTIF($H$2:$H$2576,Tabla3[[#This Row],[Columna1]])</f>
        <v>0</v>
      </c>
    </row>
    <row r="2570" spans="1:5" hidden="1">
      <c r="A2570" s="11" t="s">
        <v>4495</v>
      </c>
      <c r="B2570">
        <f>COUNTIF($H$2:$H$2576,Tabla3[[#This Row],[Columna1]])</f>
        <v>0</v>
      </c>
      <c r="C2570" s="11" t="s">
        <v>899</v>
      </c>
      <c r="D2570" s="12">
        <v>2365.7416942499999</v>
      </c>
      <c r="E2570">
        <f>COUNTIF($H$2:$H$2576,Tabla3[[#This Row],[Columna1]])</f>
        <v>0</v>
      </c>
    </row>
    <row r="2571" spans="1:5" hidden="1">
      <c r="A2571" s="11" t="s">
        <v>4496</v>
      </c>
      <c r="B2571">
        <f>COUNTIF($H$2:$H$2576,Tabla3[[#This Row],[Columna1]])</f>
        <v>0</v>
      </c>
      <c r="C2571" s="11" t="s">
        <v>900</v>
      </c>
      <c r="D2571" s="12">
        <v>2776.6543364999998</v>
      </c>
      <c r="E2571">
        <f>COUNTIF($H$2:$H$2576,Tabla3[[#This Row],[Columna1]])</f>
        <v>0</v>
      </c>
    </row>
    <row r="2572" spans="1:5" hidden="1">
      <c r="A2572" s="11" t="s">
        <v>4497</v>
      </c>
      <c r="B2572">
        <f>COUNTIF($H$2:$H$2576,Tabla3[[#This Row],[Columna1]])</f>
        <v>0</v>
      </c>
      <c r="C2572" s="11" t="s">
        <v>901</v>
      </c>
      <c r="D2572" s="12">
        <v>3044.6814667499993</v>
      </c>
      <c r="E2572">
        <f>COUNTIF($H$2:$H$2576,Tabla3[[#This Row],[Columna1]])</f>
        <v>0</v>
      </c>
    </row>
    <row r="2573" spans="1:5" hidden="1">
      <c r="A2573" s="11" t="s">
        <v>4498</v>
      </c>
      <c r="B2573">
        <f>COUNTIF($H$2:$H$2576,Tabla3[[#This Row],[Columna1]])</f>
        <v>0</v>
      </c>
      <c r="C2573" s="11" t="s">
        <v>902</v>
      </c>
      <c r="D2573" s="12">
        <v>3286.7890357499996</v>
      </c>
      <c r="E2573">
        <f>COUNTIF($H$2:$H$2576,Tabla3[[#This Row],[Columna1]])</f>
        <v>0</v>
      </c>
    </row>
    <row r="2574" spans="1:5" hidden="1">
      <c r="A2574" s="11"/>
      <c r="B2574">
        <f>COUNTIF($H$2:$H$2576,Tabla3[[#This Row],[Columna1]])</f>
        <v>0</v>
      </c>
      <c r="C2574" s="11"/>
      <c r="D2574" s="12">
        <v>0</v>
      </c>
      <c r="E2574">
        <f>COUNTIF($H$2:$H$2576,Tabla3[[#This Row],[Columna1]])</f>
        <v>0</v>
      </c>
    </row>
    <row r="2575" spans="1:5" hidden="1">
      <c r="A2575" s="11"/>
      <c r="B2575">
        <f>COUNTIF($H$2:$H$2576,Tabla3[[#This Row],[Columna1]])</f>
        <v>0</v>
      </c>
      <c r="C2575" s="11" t="s">
        <v>9327</v>
      </c>
      <c r="D2575" s="12">
        <v>0</v>
      </c>
      <c r="E2575">
        <f>COUNTIF($H$2:$H$2576,Tabla3[[#This Row],[Columna1]])</f>
        <v>0</v>
      </c>
    </row>
    <row r="2576" spans="1:5" hidden="1">
      <c r="A2576" s="11" t="s">
        <v>9328</v>
      </c>
      <c r="B2576">
        <f>COUNTIF($H$2:$H$2576,Tabla3[[#This Row],[Columna1]])</f>
        <v>0</v>
      </c>
      <c r="C2576" s="11" t="s">
        <v>9329</v>
      </c>
      <c r="D2576" s="12">
        <v>1004.21454375</v>
      </c>
      <c r="E2576">
        <f>COUNTIF($H$2:$H$2576,Tabla3[[#This Row],[Columna1]])</f>
        <v>0</v>
      </c>
    </row>
    <row r="2577" spans="1:5" hidden="1">
      <c r="A2577" s="11" t="s">
        <v>9330</v>
      </c>
      <c r="B2577">
        <f>COUNTIF($H$2:$H$2576,Tabla3[[#This Row],[Columna1]])</f>
        <v>0</v>
      </c>
      <c r="C2577" s="11" t="s">
        <v>9331</v>
      </c>
      <c r="D2577" s="12">
        <v>1310.1641932499999</v>
      </c>
      <c r="E2577">
        <f>COUNTIF($H$2:$H$2576,Tabla3[[#This Row],[Columna1]])</f>
        <v>0</v>
      </c>
    </row>
    <row r="2578" spans="1:5" hidden="1">
      <c r="A2578" s="11" t="s">
        <v>9332</v>
      </c>
      <c r="B2578">
        <f>COUNTIF($H$2:$H$2576,Tabla3[[#This Row],[Columna1]])</f>
        <v>0</v>
      </c>
      <c r="C2578" s="11" t="s">
        <v>9333</v>
      </c>
      <c r="D2578" s="12">
        <v>1515.714849</v>
      </c>
      <c r="E2578">
        <f>COUNTIF($H$2:$H$2576,Tabla3[[#This Row],[Columna1]])</f>
        <v>0</v>
      </c>
    </row>
    <row r="2579" spans="1:5" hidden="1">
      <c r="A2579" s="11"/>
      <c r="B2579">
        <f>COUNTIF($H$2:$H$2576,Tabla3[[#This Row],[Columna1]])</f>
        <v>0</v>
      </c>
      <c r="C2579" s="11"/>
      <c r="D2579" s="12">
        <v>0</v>
      </c>
      <c r="E2579">
        <f>COUNTIF($H$2:$H$2576,Tabla3[[#This Row],[Columna1]])</f>
        <v>0</v>
      </c>
    </row>
    <row r="2580" spans="1:5" hidden="1">
      <c r="A2580" s="11"/>
      <c r="B2580">
        <f>COUNTIF($H$2:$H$2576,Tabla3[[#This Row],[Columna1]])</f>
        <v>0</v>
      </c>
      <c r="C2580" s="11" t="s">
        <v>9334</v>
      </c>
      <c r="D2580" s="12">
        <v>0</v>
      </c>
      <c r="E2580">
        <f>COUNTIF($H$2:$H$2576,Tabla3[[#This Row],[Columna1]])</f>
        <v>0</v>
      </c>
    </row>
    <row r="2581" spans="1:5" hidden="1">
      <c r="A2581" s="11" t="s">
        <v>4499</v>
      </c>
      <c r="B2581">
        <f>COUNTIF($H$2:$H$2576,Tabla3[[#This Row],[Columna1]])</f>
        <v>0</v>
      </c>
      <c r="C2581" s="11" t="s">
        <v>903</v>
      </c>
      <c r="D2581" s="12">
        <v>814.01797124999985</v>
      </c>
      <c r="E2581">
        <f>COUNTIF($H$2:$H$2576,Tabla3[[#This Row],[Columna1]])</f>
        <v>0</v>
      </c>
    </row>
    <row r="2582" spans="1:5" hidden="1">
      <c r="A2582" s="11" t="s">
        <v>4500</v>
      </c>
      <c r="B2582">
        <f>COUNTIF($H$2:$H$2576,Tabla3[[#This Row],[Columna1]])</f>
        <v>0</v>
      </c>
      <c r="C2582" s="11" t="s">
        <v>904</v>
      </c>
      <c r="D2582" s="12">
        <v>156.54157199999997</v>
      </c>
      <c r="E2582">
        <f>COUNTIF($H$2:$H$2576,Tabla3[[#This Row],[Columna1]])</f>
        <v>0</v>
      </c>
    </row>
    <row r="2583" spans="1:5" hidden="1">
      <c r="A2583" s="11" t="s">
        <v>4501</v>
      </c>
      <c r="B2583">
        <f>COUNTIF($H$2:$H$2576,Tabla3[[#This Row],[Columna1]])</f>
        <v>0</v>
      </c>
      <c r="C2583" s="11" t="s">
        <v>905</v>
      </c>
      <c r="D2583" s="12">
        <v>432.05258249999997</v>
      </c>
      <c r="E2583">
        <f>COUNTIF($H$2:$H$2576,Tabla3[[#This Row],[Columna1]])</f>
        <v>0</v>
      </c>
    </row>
    <row r="2584" spans="1:5" hidden="1">
      <c r="A2584" s="11" t="s">
        <v>4502</v>
      </c>
      <c r="B2584">
        <f>COUNTIF($H$2:$H$2576,Tabla3[[#This Row],[Columna1]])</f>
        <v>0</v>
      </c>
      <c r="C2584" s="11" t="s">
        <v>906</v>
      </c>
      <c r="D2584" s="12">
        <v>328.73370749999998</v>
      </c>
      <c r="E2584">
        <f>COUNTIF($H$2:$H$2576,Tabla3[[#This Row],[Columna1]])</f>
        <v>0</v>
      </c>
    </row>
    <row r="2585" spans="1:5" hidden="1">
      <c r="A2585" s="11"/>
      <c r="B2585">
        <f>COUNTIF($H$2:$H$2576,Tabla3[[#This Row],[Columna1]])</f>
        <v>0</v>
      </c>
      <c r="C2585" s="11"/>
      <c r="D2585" s="12">
        <v>0</v>
      </c>
      <c r="E2585">
        <f>COUNTIF($H$2:$H$2576,Tabla3[[#This Row],[Columna1]])</f>
        <v>0</v>
      </c>
    </row>
    <row r="2586" spans="1:5" hidden="1">
      <c r="A2586" s="11"/>
      <c r="B2586">
        <f>COUNTIF($H$2:$H$2576,Tabla3[[#This Row],[Columna1]])</f>
        <v>0</v>
      </c>
      <c r="C2586" s="11" t="s">
        <v>9335</v>
      </c>
      <c r="D2586" s="12">
        <v>0</v>
      </c>
      <c r="E2586">
        <f>COUNTIF($H$2:$H$2576,Tabla3[[#This Row],[Columna1]])</f>
        <v>0</v>
      </c>
    </row>
    <row r="2587" spans="1:5">
      <c r="A2587" s="11" t="s">
        <v>4503</v>
      </c>
      <c r="B2587">
        <f>COUNTIF($H$2:$H$2576,Tabla3[[#This Row],[Columna1]])</f>
        <v>1</v>
      </c>
      <c r="C2587" s="11" t="s">
        <v>907</v>
      </c>
      <c r="D2587" s="12">
        <v>1073.6358435</v>
      </c>
      <c r="E2587">
        <f>COUNTIF($H$2:$H$2576,Tabla3[[#This Row],[Columna1]])</f>
        <v>1</v>
      </c>
    </row>
    <row r="2588" spans="1:5">
      <c r="A2588" s="11" t="s">
        <v>11433</v>
      </c>
      <c r="B2588">
        <f>COUNTIF($H$2:$H$2576,Tabla3[[#This Row],[Columna1]])</f>
        <v>1</v>
      </c>
      <c r="C2588" s="11" t="s">
        <v>11441</v>
      </c>
      <c r="D2588" s="12">
        <v>535.18278825000004</v>
      </c>
      <c r="E2588">
        <f>COUNTIF($H$2:$H$2576,Tabla3[[#This Row],[Columna1]])</f>
        <v>1</v>
      </c>
    </row>
    <row r="2589" spans="1:5" hidden="1">
      <c r="A2589" s="11" t="s">
        <v>4504</v>
      </c>
      <c r="B2589">
        <f>COUNTIF($H$2:$H$2576,Tabla3[[#This Row],[Columna1]])</f>
        <v>0</v>
      </c>
      <c r="C2589" s="11" t="s">
        <v>908</v>
      </c>
      <c r="D2589" s="12">
        <v>638.42978925</v>
      </c>
      <c r="E2589">
        <f>COUNTIF($H$2:$H$2576,Tabla3[[#This Row],[Columna1]])</f>
        <v>0</v>
      </c>
    </row>
    <row r="2590" spans="1:5" hidden="1">
      <c r="A2590" s="11" t="s">
        <v>4505</v>
      </c>
      <c r="B2590">
        <f>COUNTIF($H$2:$H$2576,Tabla3[[#This Row],[Columna1]])</f>
        <v>0</v>
      </c>
      <c r="C2590" s="11" t="s">
        <v>909</v>
      </c>
      <c r="D2590" s="12">
        <v>1777.3092562499999</v>
      </c>
      <c r="E2590">
        <f>COUNTIF($H$2:$H$2576,Tabla3[[#This Row],[Columna1]])</f>
        <v>0</v>
      </c>
    </row>
    <row r="2591" spans="1:5" hidden="1">
      <c r="A2591" s="11" t="s">
        <v>4506</v>
      </c>
      <c r="B2591">
        <f>COUNTIF($H$2:$H$2576,Tabla3[[#This Row],[Columna1]])</f>
        <v>0</v>
      </c>
      <c r="C2591" s="11" t="s">
        <v>910</v>
      </c>
      <c r="D2591" s="12">
        <v>940.04903024999987</v>
      </c>
      <c r="E2591">
        <f>COUNTIF($H$2:$H$2576,Tabla3[[#This Row],[Columna1]])</f>
        <v>0</v>
      </c>
    </row>
    <row r="2592" spans="1:5" hidden="1">
      <c r="A2592" s="11" t="s">
        <v>4507</v>
      </c>
      <c r="B2592">
        <f>COUNTIF($H$2:$H$2576,Tabla3[[#This Row],[Columna1]])</f>
        <v>0</v>
      </c>
      <c r="C2592" s="11" t="s">
        <v>11179</v>
      </c>
      <c r="D2592" s="12">
        <v>547.80565950000005</v>
      </c>
      <c r="E2592">
        <f>COUNTIF($H$2:$H$2576,Tabla3[[#This Row],[Columna1]])</f>
        <v>0</v>
      </c>
    </row>
    <row r="2593" spans="1:5" hidden="1">
      <c r="A2593" s="11" t="s">
        <v>4508</v>
      </c>
      <c r="B2593">
        <f>COUNTIF($H$2:$H$2576,Tabla3[[#This Row],[Columna1]])</f>
        <v>0</v>
      </c>
      <c r="C2593" s="11" t="s">
        <v>912</v>
      </c>
      <c r="D2593" s="12">
        <v>286.84014974999997</v>
      </c>
      <c r="E2593">
        <f>COUNTIF($H$2:$H$2576,Tabla3[[#This Row],[Columna1]])</f>
        <v>0</v>
      </c>
    </row>
    <row r="2594" spans="1:5" hidden="1">
      <c r="A2594" s="11" t="s">
        <v>4509</v>
      </c>
      <c r="B2594">
        <f>COUNTIF($H$2:$H$2576,Tabla3[[#This Row],[Columna1]])</f>
        <v>0</v>
      </c>
      <c r="C2594" s="11" t="s">
        <v>11034</v>
      </c>
      <c r="D2594" s="12">
        <v>1192.18302225</v>
      </c>
      <c r="E2594">
        <f>COUNTIF($H$2:$H$2576,Tabla3[[#This Row],[Columna1]])</f>
        <v>0</v>
      </c>
    </row>
    <row r="2595" spans="1:5" hidden="1">
      <c r="A2595" s="11" t="s">
        <v>4510</v>
      </c>
      <c r="B2595">
        <f>COUNTIF($H$2:$H$2576,Tabla3[[#This Row],[Columna1]])</f>
        <v>0</v>
      </c>
      <c r="C2595" s="11" t="s">
        <v>914</v>
      </c>
      <c r="D2595" s="12">
        <v>458.56510424999999</v>
      </c>
      <c r="E2595">
        <f>COUNTIF($H$2:$H$2576,Tabla3[[#This Row],[Columna1]])</f>
        <v>0</v>
      </c>
    </row>
    <row r="2596" spans="1:5" hidden="1">
      <c r="A2596" s="11" t="s">
        <v>4511</v>
      </c>
      <c r="B2596">
        <f>COUNTIF($H$2:$H$2576,Tabla3[[#This Row],[Columna1]])</f>
        <v>0</v>
      </c>
      <c r="C2596" s="11" t="s">
        <v>915</v>
      </c>
      <c r="D2596" s="12">
        <v>240.40056149999995</v>
      </c>
      <c r="E2596">
        <f>COUNTIF($H$2:$H$2576,Tabla3[[#This Row],[Columna1]])</f>
        <v>0</v>
      </c>
    </row>
    <row r="2597" spans="1:5" hidden="1">
      <c r="A2597" s="11" t="s">
        <v>4512</v>
      </c>
      <c r="B2597">
        <f>COUNTIF($H$2:$H$2576,Tabla3[[#This Row],[Columna1]])</f>
        <v>0</v>
      </c>
      <c r="C2597" s="11" t="s">
        <v>916</v>
      </c>
      <c r="D2597" s="12">
        <v>865.19225925000001</v>
      </c>
      <c r="E2597">
        <f>COUNTIF($H$2:$H$2576,Tabla3[[#This Row],[Columna1]])</f>
        <v>0</v>
      </c>
    </row>
    <row r="2598" spans="1:5" hidden="1">
      <c r="A2598" s="11"/>
      <c r="B2598">
        <f>COUNTIF($H$2:$H$2576,Tabla3[[#This Row],[Columna1]])</f>
        <v>0</v>
      </c>
      <c r="C2598" s="11"/>
      <c r="D2598" s="12">
        <v>0</v>
      </c>
      <c r="E2598">
        <f>COUNTIF($H$2:$H$2576,Tabla3[[#This Row],[Columna1]])</f>
        <v>0</v>
      </c>
    </row>
    <row r="2599" spans="1:5" hidden="1">
      <c r="A2599" s="11"/>
      <c r="B2599">
        <f>COUNTIF($H$2:$H$2576,Tabla3[[#This Row],[Columna1]])</f>
        <v>0</v>
      </c>
      <c r="C2599" s="11" t="s">
        <v>9336</v>
      </c>
      <c r="D2599" s="12">
        <v>0</v>
      </c>
      <c r="E2599">
        <f>COUNTIF($H$2:$H$2576,Tabla3[[#This Row],[Columna1]])</f>
        <v>0</v>
      </c>
    </row>
    <row r="2600" spans="1:5">
      <c r="A2600" s="11" t="s">
        <v>4513</v>
      </c>
      <c r="B2600">
        <f>COUNTIF($H$2:$H$2576,Tabla3[[#This Row],[Columna1]])</f>
        <v>1</v>
      </c>
      <c r="C2600" s="11" t="s">
        <v>917</v>
      </c>
      <c r="D2600" s="12">
        <v>146.93740875</v>
      </c>
      <c r="E2600">
        <f>COUNTIF($H$2:$H$2576,Tabla3[[#This Row],[Columna1]])</f>
        <v>1</v>
      </c>
    </row>
    <row r="2601" spans="1:5" hidden="1">
      <c r="A2601" s="11"/>
      <c r="B2601">
        <f>COUNTIF($H$2:$H$2576,Tabla3[[#This Row],[Columna1]])</f>
        <v>0</v>
      </c>
      <c r="C2601" s="11"/>
      <c r="D2601" s="12">
        <v>0</v>
      </c>
      <c r="E2601">
        <f>COUNTIF($H$2:$H$2576,Tabla3[[#This Row],[Columna1]])</f>
        <v>0</v>
      </c>
    </row>
    <row r="2602" spans="1:5" hidden="1">
      <c r="A2602" s="11"/>
      <c r="B2602">
        <f>COUNTIF($H$2:$H$2576,Tabla3[[#This Row],[Columna1]])</f>
        <v>0</v>
      </c>
      <c r="C2602" s="11" t="s">
        <v>9337</v>
      </c>
      <c r="D2602" s="12">
        <v>0</v>
      </c>
      <c r="E2602">
        <f>COUNTIF($H$2:$H$2576,Tabla3[[#This Row],[Columna1]])</f>
        <v>0</v>
      </c>
    </row>
    <row r="2603" spans="1:5" hidden="1">
      <c r="A2603" s="11" t="s">
        <v>4514</v>
      </c>
      <c r="B2603">
        <f>COUNTIF($H$2:$H$2576,Tabla3[[#This Row],[Columna1]])</f>
        <v>0</v>
      </c>
      <c r="C2603" s="11" t="s">
        <v>918</v>
      </c>
      <c r="D2603" s="12">
        <v>6268.7963744999997</v>
      </c>
      <c r="E2603">
        <f>COUNTIF($H$2:$H$2576,Tabla3[[#This Row],[Columna1]])</f>
        <v>0</v>
      </c>
    </row>
    <row r="2604" spans="1:5" hidden="1">
      <c r="A2604" s="11" t="s">
        <v>4515</v>
      </c>
      <c r="B2604">
        <f>COUNTIF($H$2:$H$2576,Tabla3[[#This Row],[Columna1]])</f>
        <v>0</v>
      </c>
      <c r="C2604" s="11" t="s">
        <v>919</v>
      </c>
      <c r="D2604" s="12">
        <v>8757.6402622499991</v>
      </c>
      <c r="E2604">
        <f>COUNTIF($H$2:$H$2576,Tabla3[[#This Row],[Columna1]])</f>
        <v>0</v>
      </c>
    </row>
    <row r="2605" spans="1:5" hidden="1">
      <c r="A2605" s="11"/>
      <c r="B2605">
        <f>COUNTIF($H$2:$H$2576,Tabla3[[#This Row],[Columna1]])</f>
        <v>0</v>
      </c>
      <c r="C2605" s="11"/>
      <c r="D2605" s="12">
        <v>0</v>
      </c>
      <c r="E2605">
        <f>COUNTIF($H$2:$H$2576,Tabla3[[#This Row],[Columna1]])</f>
        <v>0</v>
      </c>
    </row>
    <row r="2606" spans="1:5" hidden="1">
      <c r="A2606" s="11"/>
      <c r="B2606">
        <f>COUNTIF($H$2:$H$2576,Tabla3[[#This Row],[Columna1]])</f>
        <v>0</v>
      </c>
      <c r="C2606" s="11" t="s">
        <v>9338</v>
      </c>
      <c r="D2606" s="12">
        <v>0</v>
      </c>
      <c r="E2606">
        <f>COUNTIF($H$2:$H$2576,Tabla3[[#This Row],[Columna1]])</f>
        <v>0</v>
      </c>
    </row>
    <row r="2607" spans="1:5" hidden="1">
      <c r="A2607" s="11" t="s">
        <v>9339</v>
      </c>
      <c r="B2607">
        <f>COUNTIF($H$2:$H$2576,Tabla3[[#This Row],[Columna1]])</f>
        <v>0</v>
      </c>
      <c r="C2607" s="11" t="s">
        <v>9340</v>
      </c>
      <c r="D2607" s="12">
        <v>8413.9298099999996</v>
      </c>
      <c r="E2607">
        <f>COUNTIF($H$2:$H$2576,Tabla3[[#This Row],[Columna1]])</f>
        <v>0</v>
      </c>
    </row>
    <row r="2608" spans="1:5" hidden="1">
      <c r="A2608" s="11" t="s">
        <v>9341</v>
      </c>
      <c r="B2608">
        <f>COUNTIF($H$2:$H$2576,Tabla3[[#This Row],[Columna1]])</f>
        <v>0</v>
      </c>
      <c r="C2608" s="11" t="s">
        <v>11948</v>
      </c>
      <c r="D2608" s="12">
        <v>9016.1440874999989</v>
      </c>
      <c r="E2608">
        <f>COUNTIF($H$2:$H$2576,Tabla3[[#This Row],[Columna1]])</f>
        <v>0</v>
      </c>
    </row>
    <row r="2609" spans="1:5" hidden="1">
      <c r="A2609" s="11" t="s">
        <v>10931</v>
      </c>
      <c r="B2609">
        <f>COUNTIF($H$2:$H$2576,Tabla3[[#This Row],[Columna1]])</f>
        <v>0</v>
      </c>
      <c r="C2609" s="11" t="s">
        <v>10873</v>
      </c>
      <c r="D2609" s="12">
        <v>23281.965135000002</v>
      </c>
      <c r="E2609">
        <f>COUNTIF($H$2:$H$2576,Tabla3[[#This Row],[Columna1]])</f>
        <v>0</v>
      </c>
    </row>
    <row r="2610" spans="1:5" hidden="1">
      <c r="A2610" s="11"/>
      <c r="B2610">
        <f>COUNTIF($H$2:$H$2576,Tabla3[[#This Row],[Columna1]])</f>
        <v>0</v>
      </c>
      <c r="C2610" s="11"/>
      <c r="D2610" s="12">
        <v>0</v>
      </c>
      <c r="E2610">
        <f>COUNTIF($H$2:$H$2576,Tabla3[[#This Row],[Columna1]])</f>
        <v>0</v>
      </c>
    </row>
    <row r="2611" spans="1:5" hidden="1">
      <c r="A2611" s="11"/>
      <c r="B2611">
        <f>COUNTIF($H$2:$H$2576,Tabla3[[#This Row],[Columna1]])</f>
        <v>0</v>
      </c>
      <c r="C2611" s="11" t="s">
        <v>9342</v>
      </c>
      <c r="D2611" s="12">
        <v>0</v>
      </c>
      <c r="E2611">
        <f>COUNTIF($H$2:$H$2576,Tabla3[[#This Row],[Columna1]])</f>
        <v>0</v>
      </c>
    </row>
    <row r="2612" spans="1:5" hidden="1">
      <c r="A2612" s="11" t="s">
        <v>9343</v>
      </c>
      <c r="B2612">
        <f>COUNTIF($H$2:$H$2576,Tabla3[[#This Row],[Columna1]])</f>
        <v>0</v>
      </c>
      <c r="C2612" s="11" t="s">
        <v>9344</v>
      </c>
      <c r="D2612" s="12">
        <v>1088.82821025</v>
      </c>
      <c r="E2612">
        <f>COUNTIF($H$2:$H$2576,Tabla3[[#This Row],[Columna1]])</f>
        <v>0</v>
      </c>
    </row>
    <row r="2613" spans="1:5" hidden="1">
      <c r="A2613" s="11"/>
      <c r="B2613">
        <f>COUNTIF($H$2:$H$2576,Tabla3[[#This Row],[Columna1]])</f>
        <v>0</v>
      </c>
      <c r="C2613" s="11"/>
      <c r="D2613" s="12">
        <v>0</v>
      </c>
      <c r="E2613">
        <f>COUNTIF($H$2:$H$2576,Tabla3[[#This Row],[Columna1]])</f>
        <v>0</v>
      </c>
    </row>
    <row r="2614" spans="1:5" hidden="1">
      <c r="A2614" s="11"/>
      <c r="B2614">
        <f>COUNTIF($H$2:$H$2576,Tabla3[[#This Row],[Columna1]])</f>
        <v>0</v>
      </c>
      <c r="C2614" s="11" t="s">
        <v>11232</v>
      </c>
      <c r="D2614" s="12">
        <v>0</v>
      </c>
      <c r="E2614">
        <f>COUNTIF($H$2:$H$2576,Tabla3[[#This Row],[Columna1]])</f>
        <v>0</v>
      </c>
    </row>
    <row r="2615" spans="1:5" hidden="1">
      <c r="A2615" s="11" t="s">
        <v>4516</v>
      </c>
      <c r="B2615">
        <f>COUNTIF($H$2:$H$2576,Tabla3[[#This Row],[Columna1]])</f>
        <v>0</v>
      </c>
      <c r="C2615" s="11" t="s">
        <v>11232</v>
      </c>
      <c r="D2615" s="12">
        <v>3954.1391257499999</v>
      </c>
      <c r="E2615">
        <f>COUNTIF($H$2:$H$2576,Tabla3[[#This Row],[Columna1]])</f>
        <v>0</v>
      </c>
    </row>
    <row r="2616" spans="1:5" hidden="1">
      <c r="A2616" s="11"/>
      <c r="B2616">
        <f>COUNTIF($H$2:$H$2576,Tabla3[[#This Row],[Columna1]])</f>
        <v>0</v>
      </c>
      <c r="C2616" s="11"/>
      <c r="D2616" s="12">
        <v>0</v>
      </c>
      <c r="E2616">
        <f>COUNTIF($H$2:$H$2576,Tabla3[[#This Row],[Columna1]])</f>
        <v>0</v>
      </c>
    </row>
    <row r="2617" spans="1:5" hidden="1">
      <c r="A2617" s="11"/>
      <c r="B2617">
        <f>COUNTIF($H$2:$H$2576,Tabla3[[#This Row],[Columna1]])</f>
        <v>0</v>
      </c>
      <c r="C2617" s="11" t="s">
        <v>9345</v>
      </c>
      <c r="D2617" s="12">
        <v>0</v>
      </c>
      <c r="E2617">
        <f>COUNTIF($H$2:$H$2576,Tabla3[[#This Row],[Columna1]])</f>
        <v>0</v>
      </c>
    </row>
    <row r="2618" spans="1:5">
      <c r="A2618" s="11" t="s">
        <v>4517</v>
      </c>
      <c r="B2618">
        <f>COUNTIF($H$2:$H$2576,Tabla3[[#This Row],[Columna1]])</f>
        <v>1</v>
      </c>
      <c r="C2618" s="11" t="s">
        <v>921</v>
      </c>
      <c r="D2618" s="12">
        <v>703.29607424999995</v>
      </c>
      <c r="E2618">
        <f>COUNTIF($H$2:$H$2576,Tabla3[[#This Row],[Columna1]])</f>
        <v>1</v>
      </c>
    </row>
    <row r="2619" spans="1:5" hidden="1">
      <c r="A2619" s="11"/>
      <c r="B2619">
        <f>COUNTIF($H$2:$H$2576,Tabla3[[#This Row],[Columna1]])</f>
        <v>0</v>
      </c>
      <c r="C2619" s="11"/>
      <c r="D2619" s="12">
        <v>0</v>
      </c>
      <c r="E2619">
        <f>COUNTIF($H$2:$H$2576,Tabla3[[#This Row],[Columna1]])</f>
        <v>0</v>
      </c>
    </row>
    <row r="2620" spans="1:5" hidden="1">
      <c r="A2620" s="11"/>
      <c r="B2620">
        <f>COUNTIF($H$2:$H$2576,Tabla3[[#This Row],[Columna1]])</f>
        <v>0</v>
      </c>
      <c r="C2620" s="11" t="s">
        <v>9346</v>
      </c>
      <c r="D2620" s="12">
        <v>0</v>
      </c>
      <c r="E2620">
        <f>COUNTIF($H$2:$H$2576,Tabla3[[#This Row],[Columna1]])</f>
        <v>0</v>
      </c>
    </row>
    <row r="2621" spans="1:5">
      <c r="A2621" s="11" t="s">
        <v>4518</v>
      </c>
      <c r="B2621">
        <f>COUNTIF($H$2:$H$2576,Tabla3[[#This Row],[Columna1]])</f>
        <v>1</v>
      </c>
      <c r="C2621" s="11" t="s">
        <v>922</v>
      </c>
      <c r="D2621" s="12">
        <v>826.45217324999987</v>
      </c>
      <c r="E2621">
        <f>COUNTIF($H$2:$H$2576,Tabla3[[#This Row],[Columna1]])</f>
        <v>1</v>
      </c>
    </row>
    <row r="2622" spans="1:5" hidden="1">
      <c r="A2622" s="11"/>
      <c r="B2622">
        <f>COUNTIF($H$2:$H$2576,Tabla3[[#This Row],[Columna1]])</f>
        <v>0</v>
      </c>
      <c r="C2622" s="11"/>
      <c r="D2622" s="12">
        <v>0</v>
      </c>
      <c r="E2622">
        <f>COUNTIF($H$2:$H$2576,Tabla3[[#This Row],[Columna1]])</f>
        <v>0</v>
      </c>
    </row>
    <row r="2623" spans="1:5" hidden="1">
      <c r="A2623" s="11"/>
      <c r="B2623">
        <f>COUNTIF($H$2:$H$2576,Tabla3[[#This Row],[Columna1]])</f>
        <v>0</v>
      </c>
      <c r="C2623" s="11" t="s">
        <v>9347</v>
      </c>
      <c r="D2623" s="12">
        <v>0</v>
      </c>
      <c r="E2623">
        <f>COUNTIF($H$2:$H$2576,Tabla3[[#This Row],[Columna1]])</f>
        <v>0</v>
      </c>
    </row>
    <row r="2624" spans="1:5" hidden="1">
      <c r="A2624" s="11" t="s">
        <v>9348</v>
      </c>
      <c r="B2624">
        <f>COUNTIF($H$2:$H$2576,Tabla3[[#This Row],[Columna1]])</f>
        <v>0</v>
      </c>
      <c r="C2624" s="11" t="s">
        <v>9349</v>
      </c>
      <c r="D2624" s="12">
        <v>1219.9353704999999</v>
      </c>
      <c r="E2624">
        <f>COUNTIF($H$2:$H$2576,Tabla3[[#This Row],[Columna1]])</f>
        <v>0</v>
      </c>
    </row>
    <row r="2625" spans="1:5" hidden="1">
      <c r="A2625" s="11" t="s">
        <v>9350</v>
      </c>
      <c r="B2625">
        <f>COUNTIF($H$2:$H$2576,Tabla3[[#This Row],[Columna1]])</f>
        <v>0</v>
      </c>
      <c r="C2625" s="11" t="s">
        <v>9351</v>
      </c>
      <c r="D2625" s="12">
        <v>1238.0296499999999</v>
      </c>
      <c r="E2625">
        <f>COUNTIF($H$2:$H$2576,Tabla3[[#This Row],[Columna1]])</f>
        <v>0</v>
      </c>
    </row>
    <row r="2626" spans="1:5" hidden="1">
      <c r="A2626" s="11" t="s">
        <v>9352</v>
      </c>
      <c r="B2626">
        <f>COUNTIF($H$2:$H$2576,Tabla3[[#This Row],[Columna1]])</f>
        <v>0</v>
      </c>
      <c r="C2626" s="11" t="s">
        <v>9353</v>
      </c>
      <c r="D2626" s="12">
        <v>1419.87087</v>
      </c>
      <c r="E2626">
        <f>COUNTIF($H$2:$H$2576,Tabla3[[#This Row],[Columna1]])</f>
        <v>0</v>
      </c>
    </row>
    <row r="2627" spans="1:5" hidden="1">
      <c r="A2627" s="11" t="s">
        <v>9354</v>
      </c>
      <c r="B2627">
        <f>COUNTIF($H$2:$H$2576,Tabla3[[#This Row],[Columna1]])</f>
        <v>0</v>
      </c>
      <c r="C2627" s="11" t="s">
        <v>9355</v>
      </c>
      <c r="D2627" s="12">
        <v>1486.5160364999999</v>
      </c>
      <c r="E2627">
        <f>COUNTIF($H$2:$H$2576,Tabla3[[#This Row],[Columna1]])</f>
        <v>0</v>
      </c>
    </row>
    <row r="2628" spans="1:5" hidden="1">
      <c r="A2628" s="11" t="s">
        <v>9356</v>
      </c>
      <c r="B2628">
        <f>COUNTIF($H$2:$H$2576,Tabla3[[#This Row],[Columna1]])</f>
        <v>0</v>
      </c>
      <c r="C2628" s="11" t="s">
        <v>9357</v>
      </c>
      <c r="D2628" s="12">
        <v>1592.44932825</v>
      </c>
      <c r="E2628">
        <f>COUNTIF($H$2:$H$2576,Tabla3[[#This Row],[Columna1]])</f>
        <v>0</v>
      </c>
    </row>
    <row r="2629" spans="1:5" hidden="1">
      <c r="A2629" s="11" t="s">
        <v>9358</v>
      </c>
      <c r="B2629">
        <f>COUNTIF($H$2:$H$2576,Tabla3[[#This Row],[Columna1]])</f>
        <v>0</v>
      </c>
      <c r="C2629" s="11" t="s">
        <v>9359</v>
      </c>
      <c r="D2629" s="12">
        <v>1776.0604454999998</v>
      </c>
      <c r="E2629">
        <f>COUNTIF($H$2:$H$2576,Tabla3[[#This Row],[Columna1]])</f>
        <v>0</v>
      </c>
    </row>
    <row r="2630" spans="1:5" hidden="1">
      <c r="A2630" s="11" t="s">
        <v>9360</v>
      </c>
      <c r="B2630">
        <f>COUNTIF($H$2:$H$2576,Tabla3[[#This Row],[Columna1]])</f>
        <v>0</v>
      </c>
      <c r="C2630" s="11" t="s">
        <v>9361</v>
      </c>
      <c r="D2630" s="12">
        <v>1972.0249064999998</v>
      </c>
      <c r="E2630">
        <f>COUNTIF($H$2:$H$2576,Tabla3[[#This Row],[Columna1]])</f>
        <v>0</v>
      </c>
    </row>
    <row r="2631" spans="1:5" hidden="1">
      <c r="A2631" s="11" t="s">
        <v>9362</v>
      </c>
      <c r="B2631">
        <f>COUNTIF($H$2:$H$2576,Tabla3[[#This Row],[Columna1]])</f>
        <v>0</v>
      </c>
      <c r="C2631" s="11" t="s">
        <v>9363</v>
      </c>
      <c r="D2631" s="12">
        <v>2272.1527619999997</v>
      </c>
      <c r="E2631">
        <f>COUNTIF($H$2:$H$2576,Tabla3[[#This Row],[Columna1]])</f>
        <v>0</v>
      </c>
    </row>
    <row r="2632" spans="1:5" hidden="1">
      <c r="A2632" s="11" t="s">
        <v>9364</v>
      </c>
      <c r="B2632">
        <f>COUNTIF($H$2:$H$2576,Tabla3[[#This Row],[Columna1]])</f>
        <v>0</v>
      </c>
      <c r="C2632" s="11" t="s">
        <v>9365</v>
      </c>
      <c r="D2632" s="12">
        <v>2384.6984617499998</v>
      </c>
      <c r="E2632">
        <f>COUNTIF($H$2:$H$2576,Tabla3[[#This Row],[Columna1]])</f>
        <v>0</v>
      </c>
    </row>
    <row r="2633" spans="1:5" hidden="1">
      <c r="A2633" s="11" t="s">
        <v>9366</v>
      </c>
      <c r="B2633">
        <f>COUNTIF($H$2:$H$2576,Tabla3[[#This Row],[Columna1]])</f>
        <v>0</v>
      </c>
      <c r="C2633" s="11" t="s">
        <v>9367</v>
      </c>
      <c r="D2633" s="12">
        <v>2837.5405987499994</v>
      </c>
      <c r="E2633">
        <f>COUNTIF($H$2:$H$2576,Tabla3[[#This Row],[Columna1]])</f>
        <v>0</v>
      </c>
    </row>
    <row r="2634" spans="1:5" hidden="1">
      <c r="A2634" s="11" t="s">
        <v>9368</v>
      </c>
      <c r="B2634">
        <f>COUNTIF($H$2:$H$2576,Tabla3[[#This Row],[Columna1]])</f>
        <v>0</v>
      </c>
      <c r="C2634" s="11" t="s">
        <v>9369</v>
      </c>
      <c r="D2634" s="12">
        <v>3401.1675224999999</v>
      </c>
      <c r="E2634">
        <f>COUNTIF($H$2:$H$2576,Tabla3[[#This Row],[Columna1]])</f>
        <v>0</v>
      </c>
    </row>
    <row r="2635" spans="1:5" hidden="1">
      <c r="A2635" s="11" t="s">
        <v>9370</v>
      </c>
      <c r="B2635">
        <f>COUNTIF($H$2:$H$2576,Tabla3[[#This Row],[Columna1]])</f>
        <v>0</v>
      </c>
      <c r="C2635" s="11" t="s">
        <v>9371</v>
      </c>
      <c r="D2635" s="12">
        <v>4803.38434125</v>
      </c>
      <c r="E2635">
        <f>COUNTIF($H$2:$H$2576,Tabla3[[#This Row],[Columna1]])</f>
        <v>0</v>
      </c>
    </row>
    <row r="2636" spans="1:5" hidden="1">
      <c r="A2636" s="11" t="s">
        <v>9372</v>
      </c>
      <c r="B2636">
        <f>COUNTIF($H$2:$H$2576,Tabla3[[#This Row],[Columna1]])</f>
        <v>0</v>
      </c>
      <c r="C2636" s="11" t="s">
        <v>9373</v>
      </c>
      <c r="D2636" s="12">
        <v>1159.91159625</v>
      </c>
      <c r="E2636">
        <f>COUNTIF($H$2:$H$2576,Tabla3[[#This Row],[Columna1]])</f>
        <v>0</v>
      </c>
    </row>
    <row r="2637" spans="1:5" hidden="1">
      <c r="A2637" s="11" t="s">
        <v>9374</v>
      </c>
      <c r="B2637">
        <f>COUNTIF($H$2:$H$2576,Tabla3[[#This Row],[Columna1]])</f>
        <v>0</v>
      </c>
      <c r="C2637" s="11" t="s">
        <v>9375</v>
      </c>
      <c r="D2637" s="12">
        <v>1291.4410162500001</v>
      </c>
      <c r="E2637">
        <f>COUNTIF($H$2:$H$2576,Tabla3[[#This Row],[Columna1]])</f>
        <v>0</v>
      </c>
    </row>
    <row r="2638" spans="1:5" hidden="1">
      <c r="A2638" s="11" t="s">
        <v>9376</v>
      </c>
      <c r="B2638">
        <f>COUNTIF($H$2:$H$2576,Tabla3[[#This Row],[Columna1]])</f>
        <v>0</v>
      </c>
      <c r="C2638" s="11" t="s">
        <v>9377</v>
      </c>
      <c r="D2638" s="12">
        <v>1338.6622342499998</v>
      </c>
      <c r="E2638">
        <f>COUNTIF($H$2:$H$2576,Tabla3[[#This Row],[Columna1]])</f>
        <v>0</v>
      </c>
    </row>
    <row r="2639" spans="1:5" hidden="1">
      <c r="A2639" s="11" t="s">
        <v>9378</v>
      </c>
      <c r="B2639">
        <f>COUNTIF($H$2:$H$2576,Tabla3[[#This Row],[Columna1]])</f>
        <v>0</v>
      </c>
      <c r="C2639" s="11" t="s">
        <v>9379</v>
      </c>
      <c r="D2639" s="12">
        <v>1466.2206157499998</v>
      </c>
      <c r="E2639">
        <f>COUNTIF($H$2:$H$2576,Tabla3[[#This Row],[Columna1]])</f>
        <v>0</v>
      </c>
    </row>
    <row r="2640" spans="1:5" hidden="1">
      <c r="A2640" s="11" t="s">
        <v>9380</v>
      </c>
      <c r="B2640">
        <f>COUNTIF($H$2:$H$2576,Tabla3[[#This Row],[Columna1]])</f>
        <v>0</v>
      </c>
      <c r="C2640" s="11" t="s">
        <v>9381</v>
      </c>
      <c r="D2640" s="12">
        <v>1637.9096332499996</v>
      </c>
      <c r="E2640">
        <f>COUNTIF($H$2:$H$2576,Tabla3[[#This Row],[Columna1]])</f>
        <v>0</v>
      </c>
    </row>
    <row r="2641" spans="1:5" hidden="1">
      <c r="A2641" s="11" t="s">
        <v>9382</v>
      </c>
      <c r="B2641">
        <f>COUNTIF($H$2:$H$2576,Tabla3[[#This Row],[Columna1]])</f>
        <v>0</v>
      </c>
      <c r="C2641" s="11" t="s">
        <v>9383</v>
      </c>
      <c r="D2641" s="12">
        <v>1800.335889</v>
      </c>
      <c r="E2641">
        <f>COUNTIF($H$2:$H$2576,Tabla3[[#This Row],[Columna1]])</f>
        <v>0</v>
      </c>
    </row>
    <row r="2642" spans="1:5" hidden="1">
      <c r="A2642" s="11" t="s">
        <v>9384</v>
      </c>
      <c r="B2642">
        <f>COUNTIF($H$2:$H$2576,Tabla3[[#This Row],[Columna1]])</f>
        <v>0</v>
      </c>
      <c r="C2642" s="11" t="s">
        <v>9385</v>
      </c>
      <c r="D2642" s="12">
        <v>1899.6388042499996</v>
      </c>
      <c r="E2642">
        <f>COUNTIF($H$2:$H$2576,Tabla3[[#This Row],[Columna1]])</f>
        <v>0</v>
      </c>
    </row>
    <row r="2643" spans="1:5" hidden="1">
      <c r="A2643" s="11" t="s">
        <v>9386</v>
      </c>
      <c r="B2643">
        <f>COUNTIF($H$2:$H$2576,Tabla3[[#This Row],[Columna1]])</f>
        <v>0</v>
      </c>
      <c r="C2643" s="11" t="s">
        <v>9387</v>
      </c>
      <c r="D2643" s="12">
        <v>2027.637414</v>
      </c>
      <c r="E2643">
        <f>COUNTIF($H$2:$H$2576,Tabla3[[#This Row],[Columna1]])</f>
        <v>0</v>
      </c>
    </row>
    <row r="2644" spans="1:5" hidden="1">
      <c r="A2644" s="11" t="s">
        <v>9388</v>
      </c>
      <c r="B2644">
        <f>COUNTIF($H$2:$H$2576,Tabla3[[#This Row],[Columna1]])</f>
        <v>0</v>
      </c>
      <c r="C2644" s="11" t="s">
        <v>9389</v>
      </c>
      <c r="D2644" s="12">
        <v>2428.8380819999998</v>
      </c>
      <c r="E2644">
        <f>COUNTIF($H$2:$H$2576,Tabla3[[#This Row],[Columna1]])</f>
        <v>0</v>
      </c>
    </row>
    <row r="2645" spans="1:5" hidden="1">
      <c r="A2645" s="11" t="s">
        <v>9390</v>
      </c>
      <c r="B2645">
        <f>COUNTIF($H$2:$H$2576,Tabla3[[#This Row],[Columna1]])</f>
        <v>0</v>
      </c>
      <c r="C2645" s="11" t="s">
        <v>9391</v>
      </c>
      <c r="D2645" s="12">
        <v>3047.6372849999998</v>
      </c>
      <c r="E2645">
        <f>COUNTIF($H$2:$H$2576,Tabla3[[#This Row],[Columna1]])</f>
        <v>0</v>
      </c>
    </row>
    <row r="2646" spans="1:5" hidden="1">
      <c r="A2646" s="11" t="s">
        <v>9392</v>
      </c>
      <c r="B2646">
        <f>COUNTIF($H$2:$H$2576,Tabla3[[#This Row],[Columna1]])</f>
        <v>0</v>
      </c>
      <c r="C2646" s="11" t="s">
        <v>9393</v>
      </c>
      <c r="D2646" s="12">
        <v>3256.8445305</v>
      </c>
      <c r="E2646">
        <f>COUNTIF($H$2:$H$2576,Tabla3[[#This Row],[Columna1]])</f>
        <v>0</v>
      </c>
    </row>
    <row r="2647" spans="1:5" hidden="1">
      <c r="A2647" s="11" t="s">
        <v>9394</v>
      </c>
      <c r="B2647">
        <f>COUNTIF($H$2:$H$2576,Tabla3[[#This Row],[Columna1]])</f>
        <v>0</v>
      </c>
      <c r="C2647" s="11" t="s">
        <v>9395</v>
      </c>
      <c r="D2647" s="12">
        <v>5183.4001477499996</v>
      </c>
      <c r="E2647">
        <f>COUNTIF($H$2:$H$2576,Tabla3[[#This Row],[Columna1]])</f>
        <v>0</v>
      </c>
    </row>
    <row r="2648" spans="1:5" hidden="1">
      <c r="A2648" s="11" t="s">
        <v>9396</v>
      </c>
      <c r="B2648">
        <f>COUNTIF($H$2:$H$2576,Tabla3[[#This Row],[Columna1]])</f>
        <v>0</v>
      </c>
      <c r="C2648" s="11" t="s">
        <v>9397</v>
      </c>
      <c r="D2648" s="12">
        <v>4454.2653704999993</v>
      </c>
      <c r="E2648">
        <f>COUNTIF($H$2:$H$2576,Tabla3[[#This Row],[Columna1]])</f>
        <v>0</v>
      </c>
    </row>
    <row r="2649" spans="1:5" hidden="1">
      <c r="A2649" s="11" t="s">
        <v>9398</v>
      </c>
      <c r="B2649">
        <f>COUNTIF($H$2:$H$2576,Tabla3[[#This Row],[Columna1]])</f>
        <v>0</v>
      </c>
      <c r="C2649" s="11" t="s">
        <v>9399</v>
      </c>
      <c r="D2649" s="12">
        <v>7333.2952357499998</v>
      </c>
      <c r="E2649">
        <f>COUNTIF($H$2:$H$2576,Tabla3[[#This Row],[Columna1]])</f>
        <v>0</v>
      </c>
    </row>
    <row r="2650" spans="1:5" hidden="1">
      <c r="A2650" s="11" t="s">
        <v>9400</v>
      </c>
      <c r="B2650">
        <f>COUNTIF($H$2:$H$2576,Tabla3[[#This Row],[Columna1]])</f>
        <v>0</v>
      </c>
      <c r="C2650" s="11" t="s">
        <v>9401</v>
      </c>
      <c r="D2650" s="12">
        <v>7839.5487389999989</v>
      </c>
      <c r="E2650">
        <f>COUNTIF($H$2:$H$2576,Tabla3[[#This Row],[Columna1]])</f>
        <v>0</v>
      </c>
    </row>
    <row r="2651" spans="1:5" hidden="1">
      <c r="A2651" s="11" t="s">
        <v>9402</v>
      </c>
      <c r="B2651">
        <f>COUNTIF($H$2:$H$2576,Tabla3[[#This Row],[Columna1]])</f>
        <v>0</v>
      </c>
      <c r="C2651" s="11" t="s">
        <v>9403</v>
      </c>
      <c r="D2651" s="12">
        <v>1987.9090604999997</v>
      </c>
      <c r="E2651">
        <f>COUNTIF($H$2:$H$2576,Tabla3[[#This Row],[Columna1]])</f>
        <v>0</v>
      </c>
    </row>
    <row r="2652" spans="1:5" hidden="1">
      <c r="A2652" s="11" t="s">
        <v>9404</v>
      </c>
      <c r="B2652">
        <f>COUNTIF($H$2:$H$2576,Tabla3[[#This Row],[Columna1]])</f>
        <v>0</v>
      </c>
      <c r="C2652" s="11" t="s">
        <v>9405</v>
      </c>
      <c r="D2652" s="12">
        <v>2372.3451179999997</v>
      </c>
      <c r="E2652">
        <f>COUNTIF($H$2:$H$2576,Tabla3[[#This Row],[Columna1]])</f>
        <v>0</v>
      </c>
    </row>
    <row r="2653" spans="1:5" hidden="1">
      <c r="A2653" s="11" t="s">
        <v>9406</v>
      </c>
      <c r="B2653">
        <f>COUNTIF($H$2:$H$2576,Tabla3[[#This Row],[Columna1]])</f>
        <v>0</v>
      </c>
      <c r="C2653" s="11" t="s">
        <v>9407</v>
      </c>
      <c r="D2653" s="12">
        <v>2502.5448689999998</v>
      </c>
      <c r="E2653">
        <f>COUNTIF($H$2:$H$2576,Tabla3[[#This Row],[Columna1]])</f>
        <v>0</v>
      </c>
    </row>
    <row r="2654" spans="1:5" hidden="1">
      <c r="A2654" s="11" t="s">
        <v>9408</v>
      </c>
      <c r="B2654">
        <f>COUNTIF($H$2:$H$2576,Tabla3[[#This Row],[Columna1]])</f>
        <v>0</v>
      </c>
      <c r="C2654" s="11" t="s">
        <v>9409</v>
      </c>
      <c r="D2654" s="12">
        <v>4034.0899664999997</v>
      </c>
      <c r="E2654">
        <f>COUNTIF($H$2:$H$2576,Tabla3[[#This Row],[Columna1]])</f>
        <v>0</v>
      </c>
    </row>
    <row r="2655" spans="1:5" hidden="1">
      <c r="A2655" s="11" t="s">
        <v>9410</v>
      </c>
      <c r="B2655">
        <f>COUNTIF($H$2:$H$2576,Tabla3[[#This Row],[Columna1]])</f>
        <v>0</v>
      </c>
      <c r="C2655" s="11" t="s">
        <v>9411</v>
      </c>
      <c r="D2655" s="12">
        <v>4255.6505557499995</v>
      </c>
      <c r="E2655">
        <f>COUNTIF($H$2:$H$2576,Tabla3[[#This Row],[Columna1]])</f>
        <v>0</v>
      </c>
    </row>
    <row r="2656" spans="1:5" hidden="1">
      <c r="A2656" s="11" t="s">
        <v>9412</v>
      </c>
      <c r="B2656">
        <f>COUNTIF($H$2:$H$2576,Tabla3[[#This Row],[Columna1]])</f>
        <v>0</v>
      </c>
      <c r="C2656" s="11" t="s">
        <v>9413</v>
      </c>
      <c r="D2656" s="12">
        <v>3611.2552244999997</v>
      </c>
      <c r="E2656">
        <f>COUNTIF($H$2:$H$2576,Tabla3[[#This Row],[Columna1]])</f>
        <v>0</v>
      </c>
    </row>
    <row r="2657" spans="1:5" hidden="1">
      <c r="A2657" s="11" t="s">
        <v>9414</v>
      </c>
      <c r="B2657">
        <f>COUNTIF($H$2:$H$2576,Tabla3[[#This Row],[Columna1]])</f>
        <v>0</v>
      </c>
      <c r="C2657" s="11" t="s">
        <v>9415</v>
      </c>
      <c r="D2657" s="12">
        <v>3611.2552244999997</v>
      </c>
      <c r="E2657">
        <f>COUNTIF($H$2:$H$2576,Tabla3[[#This Row],[Columna1]])</f>
        <v>0</v>
      </c>
    </row>
    <row r="2658" spans="1:5" hidden="1">
      <c r="A2658" s="11" t="s">
        <v>9416</v>
      </c>
      <c r="B2658">
        <f>COUNTIF($H$2:$H$2576,Tabla3[[#This Row],[Columna1]])</f>
        <v>0</v>
      </c>
      <c r="C2658" s="11" t="s">
        <v>9417</v>
      </c>
      <c r="D2658" s="12">
        <v>3611.2552244999997</v>
      </c>
      <c r="E2658">
        <f>COUNTIF($H$2:$H$2576,Tabla3[[#This Row],[Columna1]])</f>
        <v>0</v>
      </c>
    </row>
    <row r="2659" spans="1:5" hidden="1">
      <c r="A2659" s="11" t="s">
        <v>9418</v>
      </c>
      <c r="B2659">
        <f>COUNTIF($H$2:$H$2576,Tabla3[[#This Row],[Columna1]])</f>
        <v>0</v>
      </c>
      <c r="C2659" s="11" t="s">
        <v>9419</v>
      </c>
      <c r="D2659" s="12">
        <v>3611.2552244999997</v>
      </c>
      <c r="E2659">
        <f>COUNTIF($H$2:$H$2576,Tabla3[[#This Row],[Columna1]])</f>
        <v>0</v>
      </c>
    </row>
    <row r="2660" spans="1:5" hidden="1">
      <c r="A2660" s="11" t="s">
        <v>9420</v>
      </c>
      <c r="B2660">
        <f>COUNTIF($H$2:$H$2576,Tabla3[[#This Row],[Columna1]])</f>
        <v>0</v>
      </c>
      <c r="C2660" s="11" t="s">
        <v>9421</v>
      </c>
      <c r="D2660" s="12">
        <v>4522.2402060000004</v>
      </c>
      <c r="E2660">
        <f>COUNTIF($H$2:$H$2576,Tabla3[[#This Row],[Columna1]])</f>
        <v>0</v>
      </c>
    </row>
    <row r="2661" spans="1:5" hidden="1">
      <c r="A2661" s="11" t="s">
        <v>9422</v>
      </c>
      <c r="B2661">
        <f>COUNTIF($H$2:$H$2576,Tabla3[[#This Row],[Columna1]])</f>
        <v>0</v>
      </c>
      <c r="C2661" s="11" t="s">
        <v>9423</v>
      </c>
      <c r="D2661" s="12">
        <v>6220.6138417499997</v>
      </c>
      <c r="E2661">
        <f>COUNTIF($H$2:$H$2576,Tabla3[[#This Row],[Columna1]])</f>
        <v>0</v>
      </c>
    </row>
    <row r="2662" spans="1:5" hidden="1">
      <c r="A2662" s="11"/>
      <c r="B2662">
        <f>COUNTIF($H$2:$H$2576,Tabla3[[#This Row],[Columna1]])</f>
        <v>0</v>
      </c>
      <c r="C2662" s="11"/>
      <c r="D2662" s="12">
        <v>0</v>
      </c>
      <c r="E2662">
        <f>COUNTIF($H$2:$H$2576,Tabla3[[#This Row],[Columna1]])</f>
        <v>0</v>
      </c>
    </row>
    <row r="2663" spans="1:5" hidden="1">
      <c r="A2663" s="11"/>
      <c r="B2663">
        <f>COUNTIF($H$2:$H$2576,Tabla3[[#This Row],[Columna1]])</f>
        <v>0</v>
      </c>
      <c r="C2663" s="11" t="s">
        <v>9424</v>
      </c>
      <c r="D2663" s="12">
        <v>0</v>
      </c>
      <c r="E2663">
        <f>COUNTIF($H$2:$H$2576,Tabla3[[#This Row],[Columna1]])</f>
        <v>0</v>
      </c>
    </row>
    <row r="2664" spans="1:5" hidden="1">
      <c r="A2664" s="11" t="s">
        <v>9425</v>
      </c>
      <c r="B2664">
        <f>COUNTIF($H$2:$H$2576,Tabla3[[#This Row],[Columna1]])</f>
        <v>0</v>
      </c>
      <c r="C2664" s="11" t="s">
        <v>9426</v>
      </c>
      <c r="D2664" s="12">
        <v>3299.8341667499999</v>
      </c>
      <c r="E2664">
        <f>COUNTIF($H$2:$H$2576,Tabla3[[#This Row],[Columna1]])</f>
        <v>0</v>
      </c>
    </row>
    <row r="2665" spans="1:5" hidden="1">
      <c r="A2665" s="11" t="s">
        <v>9427</v>
      </c>
      <c r="B2665">
        <f>COUNTIF($H$2:$H$2576,Tabla3[[#This Row],[Columna1]])</f>
        <v>0</v>
      </c>
      <c r="C2665" s="11" t="s">
        <v>9428</v>
      </c>
      <c r="D2665" s="12">
        <v>2652.4380959999999</v>
      </c>
      <c r="E2665">
        <f>COUNTIF($H$2:$H$2576,Tabla3[[#This Row],[Columna1]])</f>
        <v>0</v>
      </c>
    </row>
    <row r="2666" spans="1:5" hidden="1">
      <c r="A2666" s="11" t="s">
        <v>9429</v>
      </c>
      <c r="B2666">
        <f>COUNTIF($H$2:$H$2576,Tabla3[[#This Row],[Columna1]])</f>
        <v>0</v>
      </c>
      <c r="C2666" s="11" t="s">
        <v>9430</v>
      </c>
      <c r="D2666" s="12">
        <v>2209.7301929999999</v>
      </c>
      <c r="E2666">
        <f>COUNTIF($H$2:$H$2576,Tabla3[[#This Row],[Columna1]])</f>
        <v>0</v>
      </c>
    </row>
    <row r="2667" spans="1:5" hidden="1">
      <c r="A2667" s="11" t="s">
        <v>9431</v>
      </c>
      <c r="B2667">
        <f>COUNTIF($H$2:$H$2576,Tabla3[[#This Row],[Columna1]])</f>
        <v>0</v>
      </c>
      <c r="C2667" s="11" t="s">
        <v>9432</v>
      </c>
      <c r="D2667" s="12">
        <v>3387.466541249999</v>
      </c>
      <c r="E2667">
        <f>COUNTIF($H$2:$H$2576,Tabla3[[#This Row],[Columna1]])</f>
        <v>0</v>
      </c>
    </row>
    <row r="2668" spans="1:5" hidden="1">
      <c r="A2668" s="11" t="s">
        <v>9433</v>
      </c>
      <c r="B2668">
        <f>COUNTIF($H$2:$H$2576,Tabla3[[#This Row],[Columna1]])</f>
        <v>0</v>
      </c>
      <c r="C2668" s="11" t="s">
        <v>9434</v>
      </c>
      <c r="D2668" s="12">
        <v>3545.6522309999996</v>
      </c>
      <c r="E2668">
        <f>COUNTIF($H$2:$H$2576,Tabla3[[#This Row],[Columna1]])</f>
        <v>0</v>
      </c>
    </row>
    <row r="2669" spans="1:5" hidden="1">
      <c r="A2669" s="11" t="s">
        <v>9435</v>
      </c>
      <c r="B2669">
        <f>COUNTIF($H$2:$H$2576,Tabla3[[#This Row],[Columna1]])</f>
        <v>0</v>
      </c>
      <c r="C2669" s="11" t="s">
        <v>9436</v>
      </c>
      <c r="D2669" s="12">
        <v>1488.2499967499998</v>
      </c>
      <c r="E2669">
        <f>COUNTIF($H$2:$H$2576,Tabla3[[#This Row],[Columna1]])</f>
        <v>0</v>
      </c>
    </row>
    <row r="2670" spans="1:5" hidden="1">
      <c r="A2670" s="11" t="s">
        <v>9437</v>
      </c>
      <c r="B2670">
        <f>COUNTIF($H$2:$H$2576,Tabla3[[#This Row],[Columna1]])</f>
        <v>0</v>
      </c>
      <c r="C2670" s="11" t="s">
        <v>9438</v>
      </c>
      <c r="D2670" s="12">
        <v>5529.7070482500003</v>
      </c>
      <c r="E2670">
        <f>COUNTIF($H$2:$H$2576,Tabla3[[#This Row],[Columna1]])</f>
        <v>0</v>
      </c>
    </row>
    <row r="2671" spans="1:5" hidden="1">
      <c r="A2671" s="11" t="s">
        <v>11307</v>
      </c>
      <c r="B2671">
        <f>COUNTIF($H$2:$H$2576,Tabla3[[#This Row],[Columna1]])</f>
        <v>0</v>
      </c>
      <c r="C2671" s="11" t="s">
        <v>11327</v>
      </c>
      <c r="D2671" s="12">
        <v>6057.2981452499998</v>
      </c>
      <c r="E2671">
        <f>COUNTIF($H$2:$H$2576,Tabla3[[#This Row],[Columna1]])</f>
        <v>0</v>
      </c>
    </row>
    <row r="2672" spans="1:5" hidden="1">
      <c r="A2672" s="11"/>
      <c r="B2672">
        <f>COUNTIF($H$2:$H$2576,Tabla3[[#This Row],[Columna1]])</f>
        <v>0</v>
      </c>
      <c r="C2672" s="11"/>
      <c r="D2672" s="12">
        <v>0</v>
      </c>
      <c r="E2672">
        <f>COUNTIF($H$2:$H$2576,Tabla3[[#This Row],[Columna1]])</f>
        <v>0</v>
      </c>
    </row>
    <row r="2673" spans="1:5" hidden="1">
      <c r="A2673" s="11"/>
      <c r="B2673">
        <f>COUNTIF($H$2:$H$2576,Tabla3[[#This Row],[Columna1]])</f>
        <v>0</v>
      </c>
      <c r="C2673" s="11" t="s">
        <v>9439</v>
      </c>
      <c r="D2673" s="12">
        <v>0</v>
      </c>
      <c r="E2673">
        <f>COUNTIF($H$2:$H$2576,Tabla3[[#This Row],[Columna1]])</f>
        <v>0</v>
      </c>
    </row>
    <row r="2674" spans="1:5" hidden="1">
      <c r="A2674" s="11" t="s">
        <v>9440</v>
      </c>
      <c r="B2674">
        <f>COUNTIF($H$2:$H$2576,Tabla3[[#This Row],[Columna1]])</f>
        <v>0</v>
      </c>
      <c r="C2674" s="11" t="s">
        <v>9441</v>
      </c>
      <c r="D2674" s="12">
        <v>6200.0938147499992</v>
      </c>
      <c r="E2674">
        <f>COUNTIF($H$2:$H$2576,Tabla3[[#This Row],[Columna1]])</f>
        <v>0</v>
      </c>
    </row>
    <row r="2675" spans="1:5" hidden="1">
      <c r="A2675" s="11"/>
      <c r="B2675">
        <f>COUNTIF($H$2:$H$2576,Tabla3[[#This Row],[Columna1]])</f>
        <v>0</v>
      </c>
      <c r="C2675" s="11"/>
      <c r="D2675" s="12">
        <v>0</v>
      </c>
      <c r="E2675">
        <f>COUNTIF($H$2:$H$2576,Tabla3[[#This Row],[Columna1]])</f>
        <v>0</v>
      </c>
    </row>
    <row r="2676" spans="1:5" hidden="1">
      <c r="A2676" s="11"/>
      <c r="B2676">
        <f>COUNTIF($H$2:$H$2576,Tabla3[[#This Row],[Columna1]])</f>
        <v>0</v>
      </c>
      <c r="C2676" s="11" t="s">
        <v>9442</v>
      </c>
      <c r="D2676" s="12">
        <v>0</v>
      </c>
      <c r="E2676">
        <f>COUNTIF($H$2:$H$2576,Tabla3[[#This Row],[Columna1]])</f>
        <v>0</v>
      </c>
    </row>
    <row r="2677" spans="1:5" hidden="1">
      <c r="A2677" s="11" t="s">
        <v>9443</v>
      </c>
      <c r="B2677">
        <f>COUNTIF($H$2:$H$2576,Tabla3[[#This Row],[Columna1]])</f>
        <v>0</v>
      </c>
      <c r="C2677" s="11" t="s">
        <v>9444</v>
      </c>
      <c r="D2677" s="12">
        <v>673.890624</v>
      </c>
      <c r="E2677">
        <f>COUNTIF($H$2:$H$2576,Tabla3[[#This Row],[Columna1]])</f>
        <v>0</v>
      </c>
    </row>
    <row r="2678" spans="1:5" hidden="1">
      <c r="A2678" s="11" t="s">
        <v>9445</v>
      </c>
      <c r="B2678">
        <f>COUNTIF($H$2:$H$2576,Tabla3[[#This Row],[Columna1]])</f>
        <v>0</v>
      </c>
      <c r="C2678" s="11" t="s">
        <v>9446</v>
      </c>
      <c r="D2678" s="12">
        <v>673.890624</v>
      </c>
      <c r="E2678">
        <f>COUNTIF($H$2:$H$2576,Tabla3[[#This Row],[Columna1]])</f>
        <v>0</v>
      </c>
    </row>
    <row r="2679" spans="1:5" hidden="1">
      <c r="A2679" s="11" t="s">
        <v>9447</v>
      </c>
      <c r="B2679">
        <f>COUNTIF($H$2:$H$2576,Tabla3[[#This Row],[Columna1]])</f>
        <v>0</v>
      </c>
      <c r="C2679" s="11" t="s">
        <v>9448</v>
      </c>
      <c r="D2679" s="12">
        <v>673.890624</v>
      </c>
      <c r="E2679">
        <f>COUNTIF($H$2:$H$2576,Tabla3[[#This Row],[Columna1]])</f>
        <v>0</v>
      </c>
    </row>
    <row r="2680" spans="1:5" hidden="1">
      <c r="A2680" s="11" t="s">
        <v>9449</v>
      </c>
      <c r="B2680">
        <f>COUNTIF($H$2:$H$2576,Tabla3[[#This Row],[Columna1]])</f>
        <v>0</v>
      </c>
      <c r="C2680" s="11" t="s">
        <v>9450</v>
      </c>
      <c r="D2680" s="12">
        <v>673.890624</v>
      </c>
      <c r="E2680">
        <f>COUNTIF($H$2:$H$2576,Tabla3[[#This Row],[Columna1]])</f>
        <v>0</v>
      </c>
    </row>
    <row r="2681" spans="1:5" hidden="1">
      <c r="A2681" s="11"/>
      <c r="B2681">
        <f>COUNTIF($H$2:$H$2576,Tabla3[[#This Row],[Columna1]])</f>
        <v>0</v>
      </c>
      <c r="C2681" s="11"/>
      <c r="D2681" s="12">
        <v>0</v>
      </c>
      <c r="E2681">
        <f>COUNTIF($H$2:$H$2576,Tabla3[[#This Row],[Columna1]])</f>
        <v>0</v>
      </c>
    </row>
    <row r="2682" spans="1:5" hidden="1">
      <c r="A2682" s="11"/>
      <c r="B2682">
        <f>COUNTIF($H$2:$H$2576,Tabla3[[#This Row],[Columna1]])</f>
        <v>0</v>
      </c>
      <c r="C2682" s="11" t="s">
        <v>9451</v>
      </c>
      <c r="D2682" s="12">
        <v>0</v>
      </c>
      <c r="E2682">
        <f>COUNTIF($H$2:$H$2576,Tabla3[[#This Row],[Columna1]])</f>
        <v>0</v>
      </c>
    </row>
    <row r="2683" spans="1:5" hidden="1">
      <c r="A2683" s="11" t="s">
        <v>9452</v>
      </c>
      <c r="B2683">
        <f>COUNTIF($H$2:$H$2576,Tabla3[[#This Row],[Columna1]])</f>
        <v>0</v>
      </c>
      <c r="C2683" s="11" t="s">
        <v>9453</v>
      </c>
      <c r="D2683" s="12">
        <v>532.27189124999995</v>
      </c>
      <c r="E2683">
        <f>COUNTIF($H$2:$H$2576,Tabla3[[#This Row],[Columna1]])</f>
        <v>0</v>
      </c>
    </row>
    <row r="2684" spans="1:5" hidden="1">
      <c r="A2684" s="11"/>
      <c r="B2684">
        <f>COUNTIF($H$2:$H$2576,Tabla3[[#This Row],[Columna1]])</f>
        <v>0</v>
      </c>
      <c r="C2684" s="11"/>
      <c r="D2684" s="12">
        <v>0</v>
      </c>
      <c r="E2684">
        <f>COUNTIF($H$2:$H$2576,Tabla3[[#This Row],[Columna1]])</f>
        <v>0</v>
      </c>
    </row>
    <row r="2685" spans="1:5" hidden="1">
      <c r="A2685" s="11"/>
      <c r="B2685">
        <f>COUNTIF($H$2:$H$2576,Tabla3[[#This Row],[Columna1]])</f>
        <v>0</v>
      </c>
      <c r="C2685" s="11" t="s">
        <v>9454</v>
      </c>
      <c r="D2685" s="12">
        <v>0</v>
      </c>
      <c r="E2685">
        <f>COUNTIF($H$2:$H$2576,Tabla3[[#This Row],[Columna1]])</f>
        <v>0</v>
      </c>
    </row>
    <row r="2686" spans="1:5" hidden="1">
      <c r="A2686" s="11" t="s">
        <v>4519</v>
      </c>
      <c r="B2686">
        <f>COUNTIF($H$2:$H$2576,Tabla3[[#This Row],[Columna1]])</f>
        <v>0</v>
      </c>
      <c r="C2686" s="11" t="s">
        <v>923</v>
      </c>
      <c r="D2686" s="12">
        <v>320.98928399999994</v>
      </c>
      <c r="E2686">
        <f>COUNTIF($H$2:$H$2576,Tabla3[[#This Row],[Columna1]])</f>
        <v>0</v>
      </c>
    </row>
    <row r="2687" spans="1:5" hidden="1">
      <c r="A2687" s="11" t="s">
        <v>4520</v>
      </c>
      <c r="B2687">
        <f>COUNTIF($H$2:$H$2576,Tabla3[[#This Row],[Columna1]])</f>
        <v>0</v>
      </c>
      <c r="C2687" s="11" t="s">
        <v>924</v>
      </c>
      <c r="D2687" s="12">
        <v>320.98928399999994</v>
      </c>
      <c r="E2687">
        <f>COUNTIF($H$2:$H$2576,Tabla3[[#This Row],[Columna1]])</f>
        <v>0</v>
      </c>
    </row>
    <row r="2688" spans="1:5" hidden="1">
      <c r="A2688" s="11" t="s">
        <v>4521</v>
      </c>
      <c r="B2688">
        <f>COUNTIF($H$2:$H$2576,Tabla3[[#This Row],[Columna1]])</f>
        <v>0</v>
      </c>
      <c r="C2688" s="11" t="s">
        <v>925</v>
      </c>
      <c r="D2688" s="12">
        <v>320.98928399999994</v>
      </c>
      <c r="E2688">
        <f>COUNTIF($H$2:$H$2576,Tabla3[[#This Row],[Columna1]])</f>
        <v>0</v>
      </c>
    </row>
    <row r="2689" spans="1:5" hidden="1">
      <c r="A2689" s="11" t="s">
        <v>4522</v>
      </c>
      <c r="B2689">
        <f>COUNTIF($H$2:$H$2576,Tabla3[[#This Row],[Columna1]])</f>
        <v>0</v>
      </c>
      <c r="C2689" s="11" t="s">
        <v>926</v>
      </c>
      <c r="D2689" s="12">
        <v>642.49067024999988</v>
      </c>
      <c r="E2689">
        <f>COUNTIF($H$2:$H$2576,Tabla3[[#This Row],[Columna1]])</f>
        <v>0</v>
      </c>
    </row>
    <row r="2690" spans="1:5" hidden="1">
      <c r="A2690" s="11"/>
      <c r="B2690">
        <f>COUNTIF($H$2:$H$2576,Tabla3[[#This Row],[Columna1]])</f>
        <v>0</v>
      </c>
      <c r="C2690" s="11"/>
      <c r="D2690" s="12">
        <v>0</v>
      </c>
      <c r="E2690">
        <f>COUNTIF($H$2:$H$2576,Tabla3[[#This Row],[Columna1]])</f>
        <v>0</v>
      </c>
    </row>
    <row r="2691" spans="1:5" hidden="1">
      <c r="A2691" s="11"/>
      <c r="B2691">
        <f>COUNTIF($H$2:$H$2576,Tabla3[[#This Row],[Columna1]])</f>
        <v>0</v>
      </c>
      <c r="C2691" s="11" t="s">
        <v>9455</v>
      </c>
      <c r="D2691" s="12">
        <v>0</v>
      </c>
      <c r="E2691">
        <f>COUNTIF($H$2:$H$2576,Tabla3[[#This Row],[Columna1]])</f>
        <v>0</v>
      </c>
    </row>
    <row r="2692" spans="1:5" hidden="1">
      <c r="A2692" s="11" t="s">
        <v>4523</v>
      </c>
      <c r="B2692">
        <f>COUNTIF($H$2:$H$2576,Tabla3[[#This Row],[Columna1]])</f>
        <v>0</v>
      </c>
      <c r="C2692" s="11" t="s">
        <v>930</v>
      </c>
      <c r="D2692" s="12">
        <v>1308.36734325</v>
      </c>
      <c r="E2692">
        <f>COUNTIF($H$2:$H$2576,Tabla3[[#This Row],[Columna1]])</f>
        <v>0</v>
      </c>
    </row>
    <row r="2693" spans="1:5" hidden="1">
      <c r="A2693" s="11" t="s">
        <v>4524</v>
      </c>
      <c r="B2693">
        <f>COUNTIF($H$2:$H$2576,Tabla3[[#This Row],[Columna1]])</f>
        <v>0</v>
      </c>
      <c r="C2693" s="11" t="s">
        <v>931</v>
      </c>
      <c r="D2693" s="12">
        <v>534.58982774999993</v>
      </c>
      <c r="E2693">
        <f>COUNTIF($H$2:$H$2576,Tabla3[[#This Row],[Columna1]])</f>
        <v>0</v>
      </c>
    </row>
    <row r="2694" spans="1:5" hidden="1">
      <c r="A2694" s="11" t="s">
        <v>4525</v>
      </c>
      <c r="B2694">
        <f>COUNTIF($H$2:$H$2576,Tabla3[[#This Row],[Columna1]])</f>
        <v>0</v>
      </c>
      <c r="C2694" s="11" t="s">
        <v>932</v>
      </c>
      <c r="D2694" s="12">
        <v>845.56167299999981</v>
      </c>
      <c r="E2694">
        <f>COUNTIF($H$2:$H$2576,Tabla3[[#This Row],[Columna1]])</f>
        <v>0</v>
      </c>
    </row>
    <row r="2695" spans="1:5" hidden="1">
      <c r="A2695" s="11" t="s">
        <v>4526</v>
      </c>
      <c r="B2695">
        <f>COUNTIF($H$2:$H$2576,Tabla3[[#This Row],[Columna1]])</f>
        <v>0</v>
      </c>
      <c r="C2695" s="11" t="s">
        <v>933</v>
      </c>
      <c r="D2695" s="12">
        <v>842.30039024999996</v>
      </c>
      <c r="E2695">
        <f>COUNTIF($H$2:$H$2576,Tabla3[[#This Row],[Columna1]])</f>
        <v>0</v>
      </c>
    </row>
    <row r="2696" spans="1:5" hidden="1">
      <c r="A2696" s="11" t="s">
        <v>4527</v>
      </c>
      <c r="B2696">
        <f>COUNTIF($H$2:$H$2576,Tabla3[[#This Row],[Columna1]])</f>
        <v>0</v>
      </c>
      <c r="C2696" s="11" t="s">
        <v>934</v>
      </c>
      <c r="D2696" s="12">
        <v>1301.0901007500001</v>
      </c>
      <c r="E2696">
        <f>COUNTIF($H$2:$H$2576,Tabla3[[#This Row],[Columna1]])</f>
        <v>0</v>
      </c>
    </row>
    <row r="2697" spans="1:5" hidden="1">
      <c r="A2697" s="11" t="s">
        <v>4528</v>
      </c>
      <c r="B2697">
        <f>COUNTIF($H$2:$H$2576,Tabla3[[#This Row],[Columna1]])</f>
        <v>0</v>
      </c>
      <c r="C2697" s="11" t="s">
        <v>935</v>
      </c>
      <c r="D2697" s="12">
        <v>1258.1723385</v>
      </c>
      <c r="E2697">
        <f>COUNTIF($H$2:$H$2576,Tabla3[[#This Row],[Columna1]])</f>
        <v>0</v>
      </c>
    </row>
    <row r="2698" spans="1:5" hidden="1">
      <c r="A2698" s="11" t="s">
        <v>4529</v>
      </c>
      <c r="B2698">
        <f>COUNTIF($H$2:$H$2576,Tabla3[[#This Row],[Columna1]])</f>
        <v>0</v>
      </c>
      <c r="C2698" s="11" t="s">
        <v>936</v>
      </c>
      <c r="D2698" s="12">
        <v>1847.2246897499999</v>
      </c>
      <c r="E2698">
        <f>COUNTIF($H$2:$H$2576,Tabla3[[#This Row],[Columna1]])</f>
        <v>0</v>
      </c>
    </row>
    <row r="2699" spans="1:5" hidden="1">
      <c r="A2699" s="11" t="s">
        <v>4530</v>
      </c>
      <c r="B2699">
        <f>COUNTIF($H$2:$H$2576,Tabla3[[#This Row],[Columna1]])</f>
        <v>0</v>
      </c>
      <c r="C2699" s="11" t="s">
        <v>937</v>
      </c>
      <c r="D2699" s="12">
        <v>933.9038032499999</v>
      </c>
      <c r="E2699">
        <f>COUNTIF($H$2:$H$2576,Tabla3[[#This Row],[Columna1]])</f>
        <v>0</v>
      </c>
    </row>
    <row r="2700" spans="1:5" hidden="1">
      <c r="A2700" s="11" t="s">
        <v>4531</v>
      </c>
      <c r="B2700">
        <f>COUNTIF($H$2:$H$2576,Tabla3[[#This Row],[Columna1]])</f>
        <v>0</v>
      </c>
      <c r="C2700" s="11" t="s">
        <v>938</v>
      </c>
      <c r="D2700" s="12">
        <v>690.70015574999991</v>
      </c>
      <c r="E2700">
        <f>COUNTIF($H$2:$H$2576,Tabla3[[#This Row],[Columna1]])</f>
        <v>0</v>
      </c>
    </row>
    <row r="2701" spans="1:5" hidden="1">
      <c r="A2701" s="11" t="s">
        <v>4532</v>
      </c>
      <c r="B2701">
        <f>COUNTIF($H$2:$H$2576,Tabla3[[#This Row],[Columna1]])</f>
        <v>0</v>
      </c>
      <c r="C2701" s="11" t="s">
        <v>939</v>
      </c>
      <c r="D2701" s="12">
        <v>896.25979574999997</v>
      </c>
      <c r="E2701">
        <f>COUNTIF($H$2:$H$2576,Tabla3[[#This Row],[Columna1]])</f>
        <v>0</v>
      </c>
    </row>
    <row r="2702" spans="1:5">
      <c r="A2702" s="11" t="s">
        <v>4533</v>
      </c>
      <c r="B2702">
        <f>COUNTIF($H$2:$H$2576,Tabla3[[#This Row],[Columna1]])</f>
        <v>1</v>
      </c>
      <c r="C2702" s="11" t="s">
        <v>940</v>
      </c>
      <c r="D2702" s="12">
        <v>1095.5394449999999</v>
      </c>
      <c r="E2702">
        <f>COUNTIF($H$2:$H$2576,Tabla3[[#This Row],[Columna1]])</f>
        <v>1</v>
      </c>
    </row>
    <row r="2703" spans="1:5">
      <c r="A2703" s="11" t="s">
        <v>4534</v>
      </c>
      <c r="B2703">
        <f>COUNTIF($H$2:$H$2576,Tabla3[[#This Row],[Columna1]])</f>
        <v>1</v>
      </c>
      <c r="C2703" s="11" t="s">
        <v>941</v>
      </c>
      <c r="D2703" s="12">
        <v>1610.5525920000002</v>
      </c>
      <c r="E2703">
        <f>COUNTIF($H$2:$H$2576,Tabla3[[#This Row],[Columna1]])</f>
        <v>1</v>
      </c>
    </row>
    <row r="2704" spans="1:5">
      <c r="A2704" s="11" t="s">
        <v>4535</v>
      </c>
      <c r="B2704">
        <f>COUNTIF($H$2:$H$2576,Tabla3[[#This Row],[Columna1]])</f>
        <v>1</v>
      </c>
      <c r="C2704" s="11" t="s">
        <v>942</v>
      </c>
      <c r="D2704" s="12">
        <v>1834.4311177499999</v>
      </c>
      <c r="E2704">
        <f>COUNTIF($H$2:$H$2576,Tabla3[[#This Row],[Columna1]])</f>
        <v>1</v>
      </c>
    </row>
    <row r="2705" spans="1:5">
      <c r="A2705" s="11" t="s">
        <v>4536</v>
      </c>
      <c r="B2705">
        <f>COUNTIF($H$2:$H$2576,Tabla3[[#This Row],[Columna1]])</f>
        <v>1</v>
      </c>
      <c r="C2705" s="11" t="s">
        <v>943</v>
      </c>
      <c r="D2705" s="12">
        <v>2597.418549</v>
      </c>
      <c r="E2705">
        <f>COUNTIF($H$2:$H$2576,Tabla3[[#This Row],[Columna1]])</f>
        <v>1</v>
      </c>
    </row>
    <row r="2706" spans="1:5">
      <c r="A2706" s="11" t="s">
        <v>4537</v>
      </c>
      <c r="B2706">
        <f>COUNTIF($H$2:$H$2576,Tabla3[[#This Row],[Columna1]])</f>
        <v>1</v>
      </c>
      <c r="C2706" s="11" t="s">
        <v>944</v>
      </c>
      <c r="D2706" s="12">
        <v>463.71307949999999</v>
      </c>
      <c r="E2706">
        <f>COUNTIF($H$2:$H$2576,Tabla3[[#This Row],[Columna1]])</f>
        <v>1</v>
      </c>
    </row>
    <row r="2707" spans="1:5">
      <c r="A2707" s="11" t="s">
        <v>4538</v>
      </c>
      <c r="B2707">
        <f>COUNTIF($H$2:$H$2576,Tabla3[[#This Row],[Columna1]])</f>
        <v>1</v>
      </c>
      <c r="C2707" s="11" t="s">
        <v>945</v>
      </c>
      <c r="D2707" s="12">
        <v>405.4592025</v>
      </c>
      <c r="E2707">
        <f>COUNTIF($H$2:$H$2576,Tabla3[[#This Row],[Columna1]])</f>
        <v>1</v>
      </c>
    </row>
    <row r="2708" spans="1:5">
      <c r="A2708" s="11" t="s">
        <v>4539</v>
      </c>
      <c r="B2708">
        <f>COUNTIF($H$2:$H$2576,Tabla3[[#This Row],[Columna1]])</f>
        <v>1</v>
      </c>
      <c r="C2708" s="11" t="s">
        <v>946</v>
      </c>
      <c r="D2708" s="12">
        <v>631.91620799999998</v>
      </c>
      <c r="E2708">
        <f>COUNTIF($H$2:$H$2576,Tabla3[[#This Row],[Columna1]])</f>
        <v>1</v>
      </c>
    </row>
    <row r="2709" spans="1:5">
      <c r="A2709" s="11" t="s">
        <v>4540</v>
      </c>
      <c r="B2709">
        <f>COUNTIF($H$2:$H$2576,Tabla3[[#This Row],[Columna1]])</f>
        <v>1</v>
      </c>
      <c r="C2709" s="11" t="s">
        <v>947</v>
      </c>
      <c r="D2709" s="12">
        <v>640.41530849999992</v>
      </c>
      <c r="E2709">
        <f>COUNTIF($H$2:$H$2576,Tabla3[[#This Row],[Columna1]])</f>
        <v>1</v>
      </c>
    </row>
    <row r="2710" spans="1:5">
      <c r="A2710" s="11" t="s">
        <v>4541</v>
      </c>
      <c r="B2710">
        <f>COUNTIF($H$2:$H$2576,Tabla3[[#This Row],[Columna1]])</f>
        <v>1</v>
      </c>
      <c r="C2710" s="11" t="s">
        <v>948</v>
      </c>
      <c r="D2710" s="12">
        <v>534.58982774999993</v>
      </c>
      <c r="E2710">
        <f>COUNTIF($H$2:$H$2576,Tabla3[[#This Row],[Columna1]])</f>
        <v>1</v>
      </c>
    </row>
    <row r="2711" spans="1:5">
      <c r="A2711" s="11" t="s">
        <v>4542</v>
      </c>
      <c r="B2711">
        <f>COUNTIF($H$2:$H$2576,Tabla3[[#This Row],[Columna1]])</f>
        <v>1</v>
      </c>
      <c r="C2711" s="11" t="s">
        <v>949</v>
      </c>
      <c r="D2711" s="12">
        <v>792.85107825</v>
      </c>
      <c r="E2711">
        <f>COUNTIF($H$2:$H$2576,Tabla3[[#This Row],[Columna1]])</f>
        <v>1</v>
      </c>
    </row>
    <row r="2712" spans="1:5">
      <c r="A2712" s="11" t="s">
        <v>4543</v>
      </c>
      <c r="B2712">
        <f>COUNTIF($H$2:$H$2576,Tabla3[[#This Row],[Columna1]])</f>
        <v>1</v>
      </c>
      <c r="C2712" s="11" t="s">
        <v>950</v>
      </c>
      <c r="D2712" s="12">
        <v>1389.3783254999998</v>
      </c>
      <c r="E2712">
        <f>COUNTIF($H$2:$H$2576,Tabla3[[#This Row],[Columna1]])</f>
        <v>1</v>
      </c>
    </row>
    <row r="2713" spans="1:5">
      <c r="A2713" s="11" t="s">
        <v>4544</v>
      </c>
      <c r="B2713">
        <f>COUNTIF($H$2:$H$2576,Tabla3[[#This Row],[Columna1]])</f>
        <v>1</v>
      </c>
      <c r="C2713" s="11" t="s">
        <v>951</v>
      </c>
      <c r="D2713" s="12">
        <v>857.34900899999991</v>
      </c>
      <c r="E2713">
        <f>COUNTIF($H$2:$H$2576,Tabla3[[#This Row],[Columna1]])</f>
        <v>1</v>
      </c>
    </row>
    <row r="2714" spans="1:5">
      <c r="A2714" s="11" t="s">
        <v>4545</v>
      </c>
      <c r="B2714">
        <f>COUNTIF($H$2:$H$2576,Tabla3[[#This Row],[Columna1]])</f>
        <v>1</v>
      </c>
      <c r="C2714" s="11" t="s">
        <v>952</v>
      </c>
      <c r="D2714" s="12">
        <v>857.35799324999994</v>
      </c>
      <c r="E2714">
        <f>COUNTIF($H$2:$H$2576,Tabla3[[#This Row],[Columna1]])</f>
        <v>1</v>
      </c>
    </row>
    <row r="2715" spans="1:5">
      <c r="A2715" s="11" t="s">
        <v>4546</v>
      </c>
      <c r="B2715">
        <f>COUNTIF($H$2:$H$2576,Tabla3[[#This Row],[Columna1]])</f>
        <v>1</v>
      </c>
      <c r="C2715" s="11" t="s">
        <v>953</v>
      </c>
      <c r="D2715" s="12">
        <v>749.68175700000006</v>
      </c>
      <c r="E2715">
        <f>COUNTIF($H$2:$H$2576,Tabla3[[#This Row],[Columna1]])</f>
        <v>1</v>
      </c>
    </row>
    <row r="2716" spans="1:5">
      <c r="A2716" s="11" t="s">
        <v>4547</v>
      </c>
      <c r="B2716">
        <f>COUNTIF($H$2:$H$2576,Tabla3[[#This Row],[Columna1]])</f>
        <v>1</v>
      </c>
      <c r="C2716" s="11" t="s">
        <v>954</v>
      </c>
      <c r="D2716" s="12">
        <v>1153.2632512499999</v>
      </c>
      <c r="E2716">
        <f>COUNTIF($H$2:$H$2576,Tabla3[[#This Row],[Columna1]])</f>
        <v>1</v>
      </c>
    </row>
    <row r="2717" spans="1:5">
      <c r="A2717" s="11" t="s">
        <v>4548</v>
      </c>
      <c r="B2717">
        <f>COUNTIF($H$2:$H$2576,Tabla3[[#This Row],[Columna1]])</f>
        <v>1</v>
      </c>
      <c r="C2717" s="11" t="s">
        <v>955</v>
      </c>
      <c r="D2717" s="12">
        <v>1927.2923257499999</v>
      </c>
      <c r="E2717">
        <f>COUNTIF($H$2:$H$2576,Tabla3[[#This Row],[Columna1]])</f>
        <v>1</v>
      </c>
    </row>
    <row r="2718" spans="1:5" hidden="1">
      <c r="A2718" s="11"/>
      <c r="B2718">
        <f>COUNTIF($H$2:$H$2576,Tabla3[[#This Row],[Columna1]])</f>
        <v>0</v>
      </c>
      <c r="C2718" s="11"/>
      <c r="D2718" s="12">
        <v>0</v>
      </c>
      <c r="E2718">
        <f>COUNTIF($H$2:$H$2576,Tabla3[[#This Row],[Columna1]])</f>
        <v>0</v>
      </c>
    </row>
    <row r="2719" spans="1:5" hidden="1">
      <c r="A2719" s="11"/>
      <c r="B2719">
        <f>COUNTIF($H$2:$H$2576,Tabla3[[#This Row],[Columna1]])</f>
        <v>0</v>
      </c>
      <c r="C2719" s="11" t="s">
        <v>9456</v>
      </c>
      <c r="D2719" s="12">
        <v>0</v>
      </c>
      <c r="E2719">
        <f>COUNTIF($H$2:$H$2576,Tabla3[[#This Row],[Columna1]])</f>
        <v>0</v>
      </c>
    </row>
    <row r="2720" spans="1:5" hidden="1">
      <c r="A2720" s="11" t="s">
        <v>10932</v>
      </c>
      <c r="B2720">
        <f>COUNTIF($H$2:$H$2576,Tabla3[[#This Row],[Columna1]])</f>
        <v>0</v>
      </c>
      <c r="C2720" s="11" t="s">
        <v>11604</v>
      </c>
      <c r="D2720" s="12">
        <v>7522.8449422500016</v>
      </c>
      <c r="E2720">
        <f>COUNTIF($H$2:$H$2576,Tabla3[[#This Row],[Columna1]])</f>
        <v>0</v>
      </c>
    </row>
    <row r="2721" spans="1:5" hidden="1">
      <c r="A2721" s="11" t="s">
        <v>11597</v>
      </c>
      <c r="B2721">
        <f>COUNTIF($H$2:$H$2576,Tabla3[[#This Row],[Columna1]])</f>
        <v>0</v>
      </c>
      <c r="C2721" s="11" t="s">
        <v>11605</v>
      </c>
      <c r="D2721" s="12">
        <v>4749.2093137499996</v>
      </c>
      <c r="E2721">
        <f>COUNTIF($H$2:$H$2576,Tabla3[[#This Row],[Columna1]])</f>
        <v>0</v>
      </c>
    </row>
    <row r="2722" spans="1:5" hidden="1">
      <c r="A2722" s="11"/>
      <c r="B2722">
        <f>COUNTIF($H$2:$H$2576,Tabla3[[#This Row],[Columna1]])</f>
        <v>0</v>
      </c>
      <c r="C2722" s="11"/>
      <c r="D2722" s="12">
        <v>0</v>
      </c>
      <c r="E2722">
        <f>COUNTIF($H$2:$H$2576,Tabla3[[#This Row],[Columna1]])</f>
        <v>0</v>
      </c>
    </row>
    <row r="2723" spans="1:5" hidden="1">
      <c r="A2723" s="11"/>
      <c r="B2723">
        <f>COUNTIF($H$2:$H$2576,Tabla3[[#This Row],[Columna1]])</f>
        <v>0</v>
      </c>
      <c r="C2723" s="11" t="s">
        <v>9457</v>
      </c>
      <c r="D2723" s="12">
        <v>0</v>
      </c>
      <c r="E2723">
        <f>COUNTIF($H$2:$H$2576,Tabla3[[#This Row],[Columna1]])</f>
        <v>0</v>
      </c>
    </row>
    <row r="2724" spans="1:5" hidden="1">
      <c r="A2724" s="11" t="s">
        <v>9458</v>
      </c>
      <c r="B2724">
        <f>COUNTIF($H$2:$H$2576,Tabla3[[#This Row],[Columna1]])</f>
        <v>0</v>
      </c>
      <c r="C2724" s="11" t="s">
        <v>9459</v>
      </c>
      <c r="D2724" s="12">
        <v>2934.8669789999994</v>
      </c>
      <c r="E2724">
        <f>COUNTIF($H$2:$H$2576,Tabla3[[#This Row],[Columna1]])</f>
        <v>0</v>
      </c>
    </row>
    <row r="2725" spans="1:5" hidden="1">
      <c r="A2725" s="11" t="s">
        <v>9460</v>
      </c>
      <c r="B2725">
        <f>COUNTIF($H$2:$H$2576,Tabla3[[#This Row],[Columna1]])</f>
        <v>0</v>
      </c>
      <c r="C2725" s="11" t="s">
        <v>9461</v>
      </c>
      <c r="D2725" s="12">
        <v>7212.1785614999999</v>
      </c>
      <c r="E2725">
        <f>COUNTIF($H$2:$H$2576,Tabla3[[#This Row],[Columna1]])</f>
        <v>0</v>
      </c>
    </row>
    <row r="2726" spans="1:5" hidden="1">
      <c r="A2726" s="11" t="s">
        <v>9462</v>
      </c>
      <c r="B2726">
        <f>COUNTIF($H$2:$H$2576,Tabla3[[#This Row],[Columna1]])</f>
        <v>0</v>
      </c>
      <c r="C2726" s="11" t="s">
        <v>9463</v>
      </c>
      <c r="D2726" s="12">
        <v>12412.487067749998</v>
      </c>
      <c r="E2726">
        <f>COUNTIF($H$2:$H$2576,Tabla3[[#This Row],[Columna1]])</f>
        <v>0</v>
      </c>
    </row>
    <row r="2727" spans="1:5" hidden="1">
      <c r="A2727" s="11" t="s">
        <v>9464</v>
      </c>
      <c r="B2727">
        <f>COUNTIF($H$2:$H$2576,Tabla3[[#This Row],[Columna1]])</f>
        <v>0</v>
      </c>
      <c r="C2727" s="11" t="s">
        <v>9465</v>
      </c>
      <c r="D2727" s="12">
        <v>3473.0145697500002</v>
      </c>
      <c r="E2727">
        <f>COUNTIF($H$2:$H$2576,Tabla3[[#This Row],[Columna1]])</f>
        <v>0</v>
      </c>
    </row>
    <row r="2728" spans="1:5" hidden="1">
      <c r="A2728" s="11" t="s">
        <v>9466</v>
      </c>
      <c r="B2728">
        <f>COUNTIF($H$2:$H$2576,Tabla3[[#This Row],[Columna1]])</f>
        <v>0</v>
      </c>
      <c r="C2728" s="11" t="s">
        <v>9467</v>
      </c>
      <c r="D2728" s="12">
        <v>8628.3658889999988</v>
      </c>
      <c r="E2728">
        <f>COUNTIF($H$2:$H$2576,Tabla3[[#This Row],[Columna1]])</f>
        <v>0</v>
      </c>
    </row>
    <row r="2729" spans="1:5" hidden="1">
      <c r="A2729" s="11" t="s">
        <v>9468</v>
      </c>
      <c r="B2729">
        <f>COUNTIF($H$2:$H$2576,Tabla3[[#This Row],[Columna1]])</f>
        <v>0</v>
      </c>
      <c r="C2729" s="11" t="s">
        <v>9469</v>
      </c>
      <c r="D2729" s="12">
        <v>13277.4816735</v>
      </c>
      <c r="E2729">
        <f>COUNTIF($H$2:$H$2576,Tabla3[[#This Row],[Columna1]])</f>
        <v>0</v>
      </c>
    </row>
    <row r="2730" spans="1:5" hidden="1">
      <c r="A2730" s="11" t="s">
        <v>9470</v>
      </c>
      <c r="B2730">
        <f>COUNTIF($H$2:$H$2576,Tabla3[[#This Row],[Columna1]])</f>
        <v>0</v>
      </c>
      <c r="C2730" s="11" t="s">
        <v>9471</v>
      </c>
      <c r="D2730" s="12">
        <v>4037.6926507499993</v>
      </c>
      <c r="E2730">
        <f>COUNTIF($H$2:$H$2576,Tabla3[[#This Row],[Columna1]])</f>
        <v>0</v>
      </c>
    </row>
    <row r="2731" spans="1:5" hidden="1">
      <c r="A2731" s="11" t="s">
        <v>9472</v>
      </c>
      <c r="B2731">
        <f>COUNTIF($H$2:$H$2576,Tabla3[[#This Row],[Columna1]])</f>
        <v>0</v>
      </c>
      <c r="C2731" s="11" t="s">
        <v>9473</v>
      </c>
      <c r="D2731" s="12">
        <v>9658.3562459999994</v>
      </c>
      <c r="E2731">
        <f>COUNTIF($H$2:$H$2576,Tabla3[[#This Row],[Columna1]])</f>
        <v>0</v>
      </c>
    </row>
    <row r="2732" spans="1:5" hidden="1">
      <c r="A2732" s="11" t="s">
        <v>9474</v>
      </c>
      <c r="B2732">
        <f>COUNTIF($H$2:$H$2576,Tabla3[[#This Row],[Columna1]])</f>
        <v>0</v>
      </c>
      <c r="C2732" s="11" t="s">
        <v>9475</v>
      </c>
      <c r="D2732" s="12">
        <v>15515.943497999999</v>
      </c>
      <c r="E2732">
        <f>COUNTIF($H$2:$H$2576,Tabla3[[#This Row],[Columna1]])</f>
        <v>0</v>
      </c>
    </row>
    <row r="2733" spans="1:5" hidden="1">
      <c r="A2733" s="11"/>
      <c r="B2733">
        <f>COUNTIF($H$2:$H$2576,Tabla3[[#This Row],[Columna1]])</f>
        <v>0</v>
      </c>
      <c r="C2733" s="11"/>
      <c r="D2733" s="12">
        <v>0</v>
      </c>
      <c r="E2733">
        <f>COUNTIF($H$2:$H$2576,Tabla3[[#This Row],[Columna1]])</f>
        <v>0</v>
      </c>
    </row>
    <row r="2734" spans="1:5" hidden="1">
      <c r="A2734" s="11"/>
      <c r="B2734">
        <f>COUNTIF($H$2:$H$2576,Tabla3[[#This Row],[Columna1]])</f>
        <v>0</v>
      </c>
      <c r="C2734" s="11" t="s">
        <v>9476</v>
      </c>
      <c r="D2734" s="12">
        <v>0</v>
      </c>
      <c r="E2734">
        <f>COUNTIF($H$2:$H$2576,Tabla3[[#This Row],[Columna1]])</f>
        <v>0</v>
      </c>
    </row>
    <row r="2735" spans="1:5" hidden="1">
      <c r="A2735" s="11" t="s">
        <v>9477</v>
      </c>
      <c r="B2735">
        <f>COUNTIF($H$2:$H$2576,Tabla3[[#This Row],[Columna1]])</f>
        <v>0</v>
      </c>
      <c r="C2735" s="11" t="s">
        <v>9478</v>
      </c>
      <c r="D2735" s="12">
        <v>4321.2355807499989</v>
      </c>
      <c r="E2735">
        <f>COUNTIF($H$2:$H$2576,Tabla3[[#This Row],[Columna1]])</f>
        <v>0</v>
      </c>
    </row>
    <row r="2736" spans="1:5" hidden="1">
      <c r="A2736" s="11" t="s">
        <v>9479</v>
      </c>
      <c r="B2736">
        <f>COUNTIF($H$2:$H$2576,Tabla3[[#This Row],[Columna1]])</f>
        <v>0</v>
      </c>
      <c r="C2736" s="11" t="s">
        <v>9480</v>
      </c>
      <c r="D2736" s="12">
        <v>10289.023643250001</v>
      </c>
      <c r="E2736">
        <f>COUNTIF($H$2:$H$2576,Tabla3[[#This Row],[Columna1]])</f>
        <v>0</v>
      </c>
    </row>
    <row r="2737" spans="1:5" hidden="1">
      <c r="A2737" s="11"/>
      <c r="B2737">
        <f>COUNTIF($H$2:$H$2576,Tabla3[[#This Row],[Columna1]])</f>
        <v>0</v>
      </c>
      <c r="C2737" s="11"/>
      <c r="D2737" s="12">
        <v>0</v>
      </c>
      <c r="E2737">
        <f>COUNTIF($H$2:$H$2576,Tabla3[[#This Row],[Columna1]])</f>
        <v>0</v>
      </c>
    </row>
    <row r="2738" spans="1:5" hidden="1">
      <c r="A2738" s="11"/>
      <c r="B2738">
        <f>COUNTIF($H$2:$H$2576,Tabla3[[#This Row],[Columna1]])</f>
        <v>0</v>
      </c>
      <c r="C2738" s="11" t="s">
        <v>9481</v>
      </c>
      <c r="D2738" s="12">
        <v>0</v>
      </c>
      <c r="E2738">
        <f>COUNTIF($H$2:$H$2576,Tabla3[[#This Row],[Columna1]])</f>
        <v>0</v>
      </c>
    </row>
    <row r="2739" spans="1:5" hidden="1">
      <c r="A2739" s="11" t="s">
        <v>9482</v>
      </c>
      <c r="B2739">
        <f>COUNTIF($H$2:$H$2576,Tabla3[[#This Row],[Columna1]])</f>
        <v>0</v>
      </c>
      <c r="C2739" s="11" t="s">
        <v>9483</v>
      </c>
      <c r="D2739" s="12">
        <v>1830.558906</v>
      </c>
      <c r="E2739">
        <f>COUNTIF($H$2:$H$2576,Tabla3[[#This Row],[Columna1]])</f>
        <v>0</v>
      </c>
    </row>
    <row r="2740" spans="1:5" hidden="1">
      <c r="A2740" s="11" t="s">
        <v>9484</v>
      </c>
      <c r="B2740">
        <f>COUNTIF($H$2:$H$2576,Tabla3[[#This Row],[Columna1]])</f>
        <v>0</v>
      </c>
      <c r="C2740" s="11" t="s">
        <v>9485</v>
      </c>
      <c r="D2740" s="12">
        <v>5165.6113327500007</v>
      </c>
      <c r="E2740">
        <f>COUNTIF($H$2:$H$2576,Tabla3[[#This Row],[Columna1]])</f>
        <v>0</v>
      </c>
    </row>
    <row r="2741" spans="1:5" hidden="1">
      <c r="A2741" s="11" t="s">
        <v>9486</v>
      </c>
      <c r="B2741">
        <f>COUNTIF($H$2:$H$2576,Tabla3[[#This Row],[Columna1]])</f>
        <v>0</v>
      </c>
      <c r="C2741" s="11" t="s">
        <v>9487</v>
      </c>
      <c r="D2741" s="12">
        <v>7717.0484902500002</v>
      </c>
      <c r="E2741">
        <f>COUNTIF($H$2:$H$2576,Tabla3[[#This Row],[Columna1]])</f>
        <v>0</v>
      </c>
    </row>
    <row r="2742" spans="1:5" hidden="1">
      <c r="A2742" s="11" t="s">
        <v>9488</v>
      </c>
      <c r="B2742">
        <f>COUNTIF($H$2:$H$2576,Tabla3[[#This Row],[Columna1]])</f>
        <v>0</v>
      </c>
      <c r="C2742" s="11" t="s">
        <v>9489</v>
      </c>
      <c r="D2742" s="12">
        <v>2068.8391844999996</v>
      </c>
      <c r="E2742">
        <f>COUNTIF($H$2:$H$2576,Tabla3[[#This Row],[Columna1]])</f>
        <v>0</v>
      </c>
    </row>
    <row r="2743" spans="1:5" hidden="1">
      <c r="A2743" s="11" t="s">
        <v>9490</v>
      </c>
      <c r="B2743">
        <f>COUNTIF($H$2:$H$2576,Tabla3[[#This Row],[Columna1]])</f>
        <v>0</v>
      </c>
      <c r="C2743" s="11" t="s">
        <v>9491</v>
      </c>
      <c r="D2743" s="12">
        <v>5548.9782644999996</v>
      </c>
      <c r="E2743">
        <f>COUNTIF($H$2:$H$2576,Tabla3[[#This Row],[Columna1]])</f>
        <v>0</v>
      </c>
    </row>
    <row r="2744" spans="1:5" hidden="1">
      <c r="A2744" s="11" t="s">
        <v>9492</v>
      </c>
      <c r="B2744">
        <f>COUNTIF($H$2:$H$2576,Tabla3[[#This Row],[Columna1]])</f>
        <v>0</v>
      </c>
      <c r="C2744" s="11" t="s">
        <v>9493</v>
      </c>
      <c r="D2744" s="12">
        <v>8323.3146644999997</v>
      </c>
      <c r="E2744">
        <f>COUNTIF($H$2:$H$2576,Tabla3[[#This Row],[Columna1]])</f>
        <v>0</v>
      </c>
    </row>
    <row r="2745" spans="1:5" hidden="1">
      <c r="A2745" s="11" t="s">
        <v>9494</v>
      </c>
      <c r="B2745">
        <f>COUNTIF($H$2:$H$2576,Tabla3[[#This Row],[Columna1]])</f>
        <v>0</v>
      </c>
      <c r="C2745" s="11" t="s">
        <v>9495</v>
      </c>
      <c r="D2745" s="12">
        <v>4015.2949155000001</v>
      </c>
      <c r="E2745">
        <f>COUNTIF($H$2:$H$2576,Tabla3[[#This Row],[Columna1]])</f>
        <v>0</v>
      </c>
    </row>
    <row r="2746" spans="1:5" hidden="1">
      <c r="A2746" s="11" t="s">
        <v>10970</v>
      </c>
      <c r="B2746">
        <f>COUNTIF($H$2:$H$2576,Tabla3[[#This Row],[Columna1]])</f>
        <v>0</v>
      </c>
      <c r="C2746" s="11" t="s">
        <v>11035</v>
      </c>
      <c r="D2746" s="12">
        <v>10093.526363250001</v>
      </c>
      <c r="E2746">
        <f>COUNTIF($H$2:$H$2576,Tabla3[[#This Row],[Columna1]])</f>
        <v>0</v>
      </c>
    </row>
    <row r="2747" spans="1:5" hidden="1">
      <c r="A2747" s="11" t="s">
        <v>10971</v>
      </c>
      <c r="B2747">
        <f>COUNTIF($H$2:$H$2576,Tabla3[[#This Row],[Columna1]])</f>
        <v>0</v>
      </c>
      <c r="C2747" s="11" t="s">
        <v>11036</v>
      </c>
      <c r="D2747" s="12">
        <v>16639.585676999999</v>
      </c>
      <c r="E2747">
        <f>COUNTIF($H$2:$H$2576,Tabla3[[#This Row],[Columna1]])</f>
        <v>0</v>
      </c>
    </row>
    <row r="2748" spans="1:5" hidden="1">
      <c r="A2748" s="11" t="s">
        <v>9496</v>
      </c>
      <c r="B2748">
        <f>COUNTIF($H$2:$H$2576,Tabla3[[#This Row],[Columna1]])</f>
        <v>0</v>
      </c>
      <c r="C2748" s="11" t="s">
        <v>9497</v>
      </c>
      <c r="D2748" s="12">
        <v>2334.2698664999998</v>
      </c>
      <c r="E2748">
        <f>COUNTIF($H$2:$H$2576,Tabla3[[#This Row],[Columna1]])</f>
        <v>0</v>
      </c>
    </row>
    <row r="2749" spans="1:5" hidden="1">
      <c r="A2749" s="11" t="s">
        <v>9498</v>
      </c>
      <c r="B2749">
        <f>COUNTIF($H$2:$H$2576,Tabla3[[#This Row],[Columna1]])</f>
        <v>0</v>
      </c>
      <c r="C2749" s="11" t="s">
        <v>9499</v>
      </c>
      <c r="D2749" s="12">
        <v>5963.41273275</v>
      </c>
      <c r="E2749">
        <f>COUNTIF($H$2:$H$2576,Tabla3[[#This Row],[Columna1]])</f>
        <v>0</v>
      </c>
    </row>
    <row r="2750" spans="1:5" hidden="1">
      <c r="A2750" s="11" t="s">
        <v>9500</v>
      </c>
      <c r="B2750">
        <f>COUNTIF($H$2:$H$2576,Tabla3[[#This Row],[Columna1]])</f>
        <v>0</v>
      </c>
      <c r="C2750" s="11" t="s">
        <v>9501</v>
      </c>
      <c r="D2750" s="12">
        <v>9667.9514249999993</v>
      </c>
      <c r="E2750">
        <f>COUNTIF($H$2:$H$2576,Tabla3[[#This Row],[Columna1]])</f>
        <v>0</v>
      </c>
    </row>
    <row r="2751" spans="1:5" hidden="1">
      <c r="A2751" s="11"/>
      <c r="B2751">
        <f>COUNTIF($H$2:$H$2576,Tabla3[[#This Row],[Columna1]])</f>
        <v>0</v>
      </c>
      <c r="C2751" s="11"/>
      <c r="D2751" s="12">
        <v>0</v>
      </c>
      <c r="E2751">
        <f>COUNTIF($H$2:$H$2576,Tabla3[[#This Row],[Columna1]])</f>
        <v>0</v>
      </c>
    </row>
    <row r="2752" spans="1:5" hidden="1">
      <c r="A2752" s="11"/>
      <c r="B2752">
        <f>COUNTIF($H$2:$H$2576,Tabla3[[#This Row],[Columna1]])</f>
        <v>0</v>
      </c>
      <c r="C2752" s="11" t="s">
        <v>9502</v>
      </c>
      <c r="D2752" s="12">
        <v>0</v>
      </c>
      <c r="E2752">
        <f>COUNTIF($H$2:$H$2576,Tabla3[[#This Row],[Columna1]])</f>
        <v>0</v>
      </c>
    </row>
    <row r="2753" spans="1:5" hidden="1">
      <c r="A2753" s="11" t="s">
        <v>9503</v>
      </c>
      <c r="B2753">
        <f>COUNTIF($H$2:$H$2576,Tabla3[[#This Row],[Columna1]])</f>
        <v>0</v>
      </c>
      <c r="C2753" s="11" t="s">
        <v>9504</v>
      </c>
      <c r="D2753" s="12">
        <v>1832.4006772499999</v>
      </c>
      <c r="E2753">
        <f>COUNTIF($H$2:$H$2576,Tabla3[[#This Row],[Columna1]])</f>
        <v>0</v>
      </c>
    </row>
    <row r="2754" spans="1:5" hidden="1">
      <c r="A2754" s="11" t="s">
        <v>9505</v>
      </c>
      <c r="B2754">
        <f>COUNTIF($H$2:$H$2576,Tabla3[[#This Row],[Columna1]])</f>
        <v>0</v>
      </c>
      <c r="C2754" s="11" t="s">
        <v>9506</v>
      </c>
      <c r="D2754" s="12">
        <v>2153.2641817499998</v>
      </c>
      <c r="E2754">
        <f>COUNTIF($H$2:$H$2576,Tabla3[[#This Row],[Columna1]])</f>
        <v>0</v>
      </c>
    </row>
    <row r="2755" spans="1:5" hidden="1">
      <c r="A2755" s="11" t="s">
        <v>9507</v>
      </c>
      <c r="B2755">
        <f>COUNTIF($H$2:$H$2576,Tabla3[[#This Row],[Columna1]])</f>
        <v>0</v>
      </c>
      <c r="C2755" s="11" t="s">
        <v>9508</v>
      </c>
      <c r="D2755" s="12">
        <v>3764.1581752499997</v>
      </c>
      <c r="E2755">
        <f>COUNTIF($H$2:$H$2576,Tabla3[[#This Row],[Columna1]])</f>
        <v>0</v>
      </c>
    </row>
    <row r="2756" spans="1:5" hidden="1">
      <c r="A2756" s="11" t="s">
        <v>9509</v>
      </c>
      <c r="B2756">
        <f>COUNTIF($H$2:$H$2576,Tabla3[[#This Row],[Columna1]])</f>
        <v>0</v>
      </c>
      <c r="C2756" s="11" t="s">
        <v>9510</v>
      </c>
      <c r="D2756" s="12">
        <v>4413.4050014999993</v>
      </c>
      <c r="E2756">
        <f>COUNTIF($H$2:$H$2576,Tabla3[[#This Row],[Columna1]])</f>
        <v>0</v>
      </c>
    </row>
    <row r="2757" spans="1:5" hidden="1">
      <c r="A2757" s="11" t="s">
        <v>9511</v>
      </c>
      <c r="B2757">
        <f>COUNTIF($H$2:$H$2576,Tabla3[[#This Row],[Columna1]])</f>
        <v>0</v>
      </c>
      <c r="C2757" s="11" t="s">
        <v>9512</v>
      </c>
      <c r="D2757" s="12">
        <v>2548.9575044999997</v>
      </c>
      <c r="E2757">
        <f>COUNTIF($H$2:$H$2576,Tabla3[[#This Row],[Columna1]])</f>
        <v>0</v>
      </c>
    </row>
    <row r="2758" spans="1:5" hidden="1">
      <c r="A2758" s="11" t="s">
        <v>9513</v>
      </c>
      <c r="B2758">
        <f>COUNTIF($H$2:$H$2576,Tabla3[[#This Row],[Columna1]])</f>
        <v>0</v>
      </c>
      <c r="C2758" s="11" t="s">
        <v>9514</v>
      </c>
      <c r="D2758" s="12">
        <v>2995.3938712499998</v>
      </c>
      <c r="E2758">
        <f>COUNTIF($H$2:$H$2576,Tabla3[[#This Row],[Columna1]])</f>
        <v>0</v>
      </c>
    </row>
    <row r="2759" spans="1:5" hidden="1">
      <c r="A2759" s="11" t="s">
        <v>9515</v>
      </c>
      <c r="B2759">
        <f>COUNTIF($H$2:$H$2576,Tabla3[[#This Row],[Columna1]])</f>
        <v>0</v>
      </c>
      <c r="C2759" s="11" t="s">
        <v>9516</v>
      </c>
      <c r="D2759" s="12">
        <v>5824.2107632499992</v>
      </c>
      <c r="E2759">
        <f>COUNTIF($H$2:$H$2576,Tabla3[[#This Row],[Columna1]])</f>
        <v>0</v>
      </c>
    </row>
    <row r="2760" spans="1:5" hidden="1">
      <c r="A2760" s="11" t="s">
        <v>9517</v>
      </c>
      <c r="B2760">
        <f>COUNTIF($H$2:$H$2576,Tabla3[[#This Row],[Columna1]])</f>
        <v>0</v>
      </c>
      <c r="C2760" s="11" t="s">
        <v>9518</v>
      </c>
      <c r="D2760" s="12">
        <v>6848.819554499999</v>
      </c>
      <c r="E2760">
        <f>COUNTIF($H$2:$H$2576,Tabla3[[#This Row],[Columna1]])</f>
        <v>0</v>
      </c>
    </row>
    <row r="2761" spans="1:5" hidden="1">
      <c r="A2761" s="11" t="s">
        <v>9519</v>
      </c>
      <c r="B2761">
        <f>COUNTIF($H$2:$H$2576,Tabla3[[#This Row],[Columna1]])</f>
        <v>0</v>
      </c>
      <c r="C2761" s="11" t="s">
        <v>9520</v>
      </c>
      <c r="D2761" s="12">
        <v>9324.9866655000005</v>
      </c>
      <c r="E2761">
        <f>COUNTIF($H$2:$H$2576,Tabla3[[#This Row],[Columna1]])</f>
        <v>0</v>
      </c>
    </row>
    <row r="2762" spans="1:5" hidden="1">
      <c r="A2762" s="11" t="s">
        <v>9521</v>
      </c>
      <c r="B2762">
        <f>COUNTIF($H$2:$H$2576,Tabla3[[#This Row],[Columna1]])</f>
        <v>0</v>
      </c>
      <c r="C2762" s="11" t="s">
        <v>9522</v>
      </c>
      <c r="D2762" s="12">
        <v>10964.154093749999</v>
      </c>
      <c r="E2762">
        <f>COUNTIF($H$2:$H$2576,Tabla3[[#This Row],[Columna1]])</f>
        <v>0</v>
      </c>
    </row>
    <row r="2763" spans="1:5" hidden="1">
      <c r="A2763" s="11" t="s">
        <v>9523</v>
      </c>
      <c r="B2763">
        <f>COUNTIF($H$2:$H$2576,Tabla3[[#This Row],[Columna1]])</f>
        <v>0</v>
      </c>
      <c r="C2763" s="11" t="s">
        <v>9524</v>
      </c>
      <c r="D2763" s="12">
        <v>2633.5262497499998</v>
      </c>
      <c r="E2763">
        <f>COUNTIF($H$2:$H$2576,Tabla3[[#This Row],[Columna1]])</f>
        <v>0</v>
      </c>
    </row>
    <row r="2764" spans="1:5" hidden="1">
      <c r="A2764" s="11" t="s">
        <v>9525</v>
      </c>
      <c r="B2764">
        <f>COUNTIF($H$2:$H$2576,Tabla3[[#This Row],[Columna1]])</f>
        <v>0</v>
      </c>
      <c r="C2764" s="11" t="s">
        <v>9526</v>
      </c>
      <c r="D2764" s="12">
        <v>3090.2226299999993</v>
      </c>
      <c r="E2764">
        <f>COUNTIF($H$2:$H$2576,Tabla3[[#This Row],[Columna1]])</f>
        <v>0</v>
      </c>
    </row>
    <row r="2765" spans="1:5" hidden="1">
      <c r="A2765" s="11" t="s">
        <v>9527</v>
      </c>
      <c r="B2765">
        <f>COUNTIF($H$2:$H$2576,Tabla3[[#This Row],[Columna1]])</f>
        <v>0</v>
      </c>
      <c r="C2765" s="11" t="s">
        <v>9528</v>
      </c>
      <c r="D2765" s="12">
        <v>6184.0299757499997</v>
      </c>
      <c r="E2765">
        <f>COUNTIF($H$2:$H$2576,Tabla3[[#This Row],[Columna1]])</f>
        <v>0</v>
      </c>
    </row>
    <row r="2766" spans="1:5" hidden="1">
      <c r="A2766" s="11" t="s">
        <v>9529</v>
      </c>
      <c r="B2766">
        <f>COUNTIF($H$2:$H$2576,Tabla3[[#This Row],[Columna1]])</f>
        <v>0</v>
      </c>
      <c r="C2766" s="11" t="s">
        <v>9530</v>
      </c>
      <c r="D2766" s="12">
        <v>5752.4176214999989</v>
      </c>
      <c r="E2766">
        <f>COUNTIF($H$2:$H$2576,Tabla3[[#This Row],[Columna1]])</f>
        <v>0</v>
      </c>
    </row>
    <row r="2767" spans="1:5" hidden="1">
      <c r="A2767" s="11" t="s">
        <v>9531</v>
      </c>
      <c r="B2767">
        <f>COUNTIF($H$2:$H$2576,Tabla3[[#This Row],[Columna1]])</f>
        <v>0</v>
      </c>
      <c r="C2767" s="11" t="s">
        <v>9532</v>
      </c>
      <c r="D2767" s="12">
        <v>7657.5997079999988</v>
      </c>
      <c r="E2767">
        <f>COUNTIF($H$2:$H$2576,Tabla3[[#This Row],[Columna1]])</f>
        <v>0</v>
      </c>
    </row>
    <row r="2768" spans="1:5" hidden="1">
      <c r="A2768" s="11" t="s">
        <v>9533</v>
      </c>
      <c r="B2768">
        <f>COUNTIF($H$2:$H$2576,Tabla3[[#This Row],[Columna1]])</f>
        <v>0</v>
      </c>
      <c r="C2768" s="11" t="s">
        <v>9534</v>
      </c>
      <c r="D2768" s="12">
        <v>11125.115916749999</v>
      </c>
      <c r="E2768">
        <f>COUNTIF($H$2:$H$2576,Tabla3[[#This Row],[Columna1]])</f>
        <v>0</v>
      </c>
    </row>
    <row r="2769" spans="1:5" hidden="1">
      <c r="A2769" s="11" t="s">
        <v>9535</v>
      </c>
      <c r="B2769">
        <f>COUNTIF($H$2:$H$2576,Tabla3[[#This Row],[Columna1]])</f>
        <v>0</v>
      </c>
      <c r="C2769" s="11" t="s">
        <v>9536</v>
      </c>
      <c r="D2769" s="12">
        <v>10417.381622999999</v>
      </c>
      <c r="E2769">
        <f>COUNTIF($H$2:$H$2576,Tabla3[[#This Row],[Columna1]])</f>
        <v>0</v>
      </c>
    </row>
    <row r="2770" spans="1:5" hidden="1">
      <c r="A2770" s="11"/>
      <c r="B2770">
        <f>COUNTIF($H$2:$H$2576,Tabla3[[#This Row],[Columna1]])</f>
        <v>0</v>
      </c>
      <c r="C2770" s="11"/>
      <c r="D2770" s="12">
        <v>0</v>
      </c>
      <c r="E2770">
        <f>COUNTIF($H$2:$H$2576,Tabla3[[#This Row],[Columna1]])</f>
        <v>0</v>
      </c>
    </row>
    <row r="2771" spans="1:5" hidden="1">
      <c r="A2771" s="11"/>
      <c r="B2771">
        <f>COUNTIF($H$2:$H$2576,Tabla3[[#This Row],[Columna1]])</f>
        <v>0</v>
      </c>
      <c r="C2771" s="11" t="s">
        <v>11328</v>
      </c>
      <c r="D2771" s="12">
        <v>0</v>
      </c>
      <c r="E2771">
        <f>COUNTIF($H$2:$H$2576,Tabla3[[#This Row],[Columna1]])</f>
        <v>0</v>
      </c>
    </row>
    <row r="2772" spans="1:5" hidden="1">
      <c r="A2772" s="11" t="s">
        <v>9537</v>
      </c>
      <c r="B2772">
        <f>COUNTIF($H$2:$H$2576,Tabla3[[#This Row],[Columna1]])</f>
        <v>0</v>
      </c>
      <c r="C2772" s="11" t="s">
        <v>11329</v>
      </c>
      <c r="D2772" s="12">
        <v>667.84422374999997</v>
      </c>
      <c r="E2772">
        <f>COUNTIF($H$2:$H$2576,Tabla3[[#This Row],[Columna1]])</f>
        <v>0</v>
      </c>
    </row>
    <row r="2773" spans="1:5" hidden="1">
      <c r="A2773" s="11" t="s">
        <v>9538</v>
      </c>
      <c r="B2773">
        <f>COUNTIF($H$2:$H$2576,Tabla3[[#This Row],[Columna1]])</f>
        <v>0</v>
      </c>
      <c r="C2773" s="11" t="s">
        <v>11330</v>
      </c>
      <c r="D2773" s="12">
        <v>667.84422374999997</v>
      </c>
      <c r="E2773">
        <f>COUNTIF($H$2:$H$2576,Tabla3[[#This Row],[Columna1]])</f>
        <v>0</v>
      </c>
    </row>
    <row r="2774" spans="1:5" hidden="1">
      <c r="A2774" s="11" t="s">
        <v>9539</v>
      </c>
      <c r="B2774">
        <f>COUNTIF($H$2:$H$2576,Tabla3[[#This Row],[Columna1]])</f>
        <v>0</v>
      </c>
      <c r="C2774" s="11" t="s">
        <v>11331</v>
      </c>
      <c r="D2774" s="12">
        <v>667.84422374999997</v>
      </c>
      <c r="E2774">
        <f>COUNTIF($H$2:$H$2576,Tabla3[[#This Row],[Columna1]])</f>
        <v>0</v>
      </c>
    </row>
    <row r="2775" spans="1:5" hidden="1">
      <c r="A2775" s="11" t="s">
        <v>9540</v>
      </c>
      <c r="B2775">
        <f>COUNTIF($H$2:$H$2576,Tabla3[[#This Row],[Columna1]])</f>
        <v>0</v>
      </c>
      <c r="C2775" s="11" t="s">
        <v>11332</v>
      </c>
      <c r="D2775" s="12">
        <v>667.84422374999997</v>
      </c>
      <c r="E2775">
        <f>COUNTIF($H$2:$H$2576,Tabla3[[#This Row],[Columna1]])</f>
        <v>0</v>
      </c>
    </row>
    <row r="2776" spans="1:5" hidden="1">
      <c r="A2776" s="11" t="s">
        <v>9541</v>
      </c>
      <c r="B2776">
        <f>COUNTIF($H$2:$H$2576,Tabla3[[#This Row],[Columna1]])</f>
        <v>0</v>
      </c>
      <c r="C2776" s="11" t="s">
        <v>11333</v>
      </c>
      <c r="D2776" s="12">
        <v>667.84422374999997</v>
      </c>
      <c r="E2776">
        <f>COUNTIF($H$2:$H$2576,Tabla3[[#This Row],[Columna1]])</f>
        <v>0</v>
      </c>
    </row>
    <row r="2777" spans="1:5" hidden="1">
      <c r="A2777" s="11" t="s">
        <v>9542</v>
      </c>
      <c r="B2777">
        <f>COUNTIF($H$2:$H$2576,Tabla3[[#This Row],[Columna1]])</f>
        <v>0</v>
      </c>
      <c r="C2777" s="11" t="s">
        <v>11334</v>
      </c>
      <c r="D2777" s="12">
        <v>667.84422374999997</v>
      </c>
      <c r="E2777">
        <f>COUNTIF($H$2:$H$2576,Tabla3[[#This Row],[Columna1]])</f>
        <v>0</v>
      </c>
    </row>
    <row r="2778" spans="1:5" hidden="1">
      <c r="A2778" s="11" t="s">
        <v>9543</v>
      </c>
      <c r="B2778">
        <f>COUNTIF($H$2:$H$2576,Tabla3[[#This Row],[Columna1]])</f>
        <v>0</v>
      </c>
      <c r="C2778" s="11" t="s">
        <v>11335</v>
      </c>
      <c r="D2778" s="12">
        <v>667.84422374999997</v>
      </c>
      <c r="E2778">
        <f>COUNTIF($H$2:$H$2576,Tabla3[[#This Row],[Columna1]])</f>
        <v>0</v>
      </c>
    </row>
    <row r="2779" spans="1:5" hidden="1">
      <c r="A2779" s="11" t="s">
        <v>9544</v>
      </c>
      <c r="B2779">
        <f>COUNTIF($H$2:$H$2576,Tabla3[[#This Row],[Columna1]])</f>
        <v>0</v>
      </c>
      <c r="C2779" s="11" t="s">
        <v>11336</v>
      </c>
      <c r="D2779" s="12">
        <v>667.84422374999997</v>
      </c>
      <c r="E2779">
        <f>COUNTIF($H$2:$H$2576,Tabla3[[#This Row],[Columna1]])</f>
        <v>0</v>
      </c>
    </row>
    <row r="2780" spans="1:5" hidden="1">
      <c r="A2780" s="11" t="s">
        <v>9545</v>
      </c>
      <c r="B2780">
        <f>COUNTIF($H$2:$H$2576,Tabla3[[#This Row],[Columna1]])</f>
        <v>0</v>
      </c>
      <c r="C2780" s="11" t="s">
        <v>11337</v>
      </c>
      <c r="D2780" s="12">
        <v>667.84422374999997</v>
      </c>
      <c r="E2780">
        <f>COUNTIF($H$2:$H$2576,Tabla3[[#This Row],[Columna1]])</f>
        <v>0</v>
      </c>
    </row>
    <row r="2781" spans="1:5" hidden="1">
      <c r="A2781" s="11" t="s">
        <v>9546</v>
      </c>
      <c r="B2781">
        <f>COUNTIF($H$2:$H$2576,Tabla3[[#This Row],[Columna1]])</f>
        <v>0</v>
      </c>
      <c r="C2781" s="11" t="s">
        <v>11338</v>
      </c>
      <c r="D2781" s="12">
        <v>667.84422374999997</v>
      </c>
      <c r="E2781">
        <f>COUNTIF($H$2:$H$2576,Tabla3[[#This Row],[Columna1]])</f>
        <v>0</v>
      </c>
    </row>
    <row r="2782" spans="1:5" hidden="1">
      <c r="A2782" s="11" t="s">
        <v>9547</v>
      </c>
      <c r="B2782">
        <f>COUNTIF($H$2:$H$2576,Tabla3[[#This Row],[Columna1]])</f>
        <v>0</v>
      </c>
      <c r="C2782" s="11" t="s">
        <v>11339</v>
      </c>
      <c r="D2782" s="12">
        <v>965.70804824999993</v>
      </c>
      <c r="E2782">
        <f>COUNTIF($H$2:$H$2576,Tabla3[[#This Row],[Columna1]])</f>
        <v>0</v>
      </c>
    </row>
    <row r="2783" spans="1:5" hidden="1">
      <c r="A2783" s="11" t="s">
        <v>9548</v>
      </c>
      <c r="B2783">
        <f>COUNTIF($H$2:$H$2576,Tabla3[[#This Row],[Columna1]])</f>
        <v>0</v>
      </c>
      <c r="C2783" s="11" t="s">
        <v>11340</v>
      </c>
      <c r="D2783" s="12">
        <v>965.70804824999993</v>
      </c>
      <c r="E2783">
        <f>COUNTIF($H$2:$H$2576,Tabla3[[#This Row],[Columna1]])</f>
        <v>0</v>
      </c>
    </row>
    <row r="2784" spans="1:5" hidden="1">
      <c r="A2784" s="11" t="s">
        <v>9549</v>
      </c>
      <c r="B2784">
        <f>COUNTIF($H$2:$H$2576,Tabla3[[#This Row],[Columna1]])</f>
        <v>0</v>
      </c>
      <c r="C2784" s="11" t="s">
        <v>11341</v>
      </c>
      <c r="D2784" s="12">
        <v>965.70804824999993</v>
      </c>
      <c r="E2784">
        <f>COUNTIF($H$2:$H$2576,Tabla3[[#This Row],[Columna1]])</f>
        <v>0</v>
      </c>
    </row>
    <row r="2785" spans="1:5" hidden="1">
      <c r="A2785" s="11" t="s">
        <v>9550</v>
      </c>
      <c r="B2785">
        <f>COUNTIF($H$2:$H$2576,Tabla3[[#This Row],[Columna1]])</f>
        <v>0</v>
      </c>
      <c r="C2785" s="11" t="s">
        <v>11342</v>
      </c>
      <c r="D2785" s="12">
        <v>965.70804824999993</v>
      </c>
      <c r="E2785">
        <f>COUNTIF($H$2:$H$2576,Tabla3[[#This Row],[Columna1]])</f>
        <v>0</v>
      </c>
    </row>
    <row r="2786" spans="1:5" hidden="1">
      <c r="A2786" s="11" t="s">
        <v>9551</v>
      </c>
      <c r="B2786">
        <f>COUNTIF($H$2:$H$2576,Tabla3[[#This Row],[Columna1]])</f>
        <v>0</v>
      </c>
      <c r="C2786" s="11" t="s">
        <v>11343</v>
      </c>
      <c r="D2786" s="12">
        <v>965.70804824999993</v>
      </c>
      <c r="E2786">
        <f>COUNTIF($H$2:$H$2576,Tabla3[[#This Row],[Columna1]])</f>
        <v>0</v>
      </c>
    </row>
    <row r="2787" spans="1:5" hidden="1">
      <c r="A2787" s="11" t="s">
        <v>9552</v>
      </c>
      <c r="B2787">
        <f>COUNTIF($H$2:$H$2576,Tabla3[[#This Row],[Columna1]])</f>
        <v>0</v>
      </c>
      <c r="C2787" s="11" t="s">
        <v>11344</v>
      </c>
      <c r="D2787" s="12">
        <v>965.70804824999993</v>
      </c>
      <c r="E2787">
        <f>COUNTIF($H$2:$H$2576,Tabla3[[#This Row],[Columna1]])</f>
        <v>0</v>
      </c>
    </row>
    <row r="2788" spans="1:5" hidden="1">
      <c r="A2788" s="11" t="s">
        <v>9553</v>
      </c>
      <c r="B2788">
        <f>COUNTIF($H$2:$H$2576,Tabla3[[#This Row],[Columna1]])</f>
        <v>0</v>
      </c>
      <c r="C2788" s="11" t="s">
        <v>11345</v>
      </c>
      <c r="D2788" s="12">
        <v>965.70804824999993</v>
      </c>
      <c r="E2788">
        <f>COUNTIF($H$2:$H$2576,Tabla3[[#This Row],[Columna1]])</f>
        <v>0</v>
      </c>
    </row>
    <row r="2789" spans="1:5" hidden="1">
      <c r="A2789" s="11" t="s">
        <v>9554</v>
      </c>
      <c r="B2789">
        <f>COUNTIF($H$2:$H$2576,Tabla3[[#This Row],[Columna1]])</f>
        <v>0</v>
      </c>
      <c r="C2789" s="11" t="s">
        <v>11346</v>
      </c>
      <c r="D2789" s="12">
        <v>965.70804824999993</v>
      </c>
      <c r="E2789">
        <f>COUNTIF($H$2:$H$2576,Tabla3[[#This Row],[Columna1]])</f>
        <v>0</v>
      </c>
    </row>
    <row r="2790" spans="1:5" hidden="1">
      <c r="A2790" s="11" t="s">
        <v>9555</v>
      </c>
      <c r="B2790">
        <f>COUNTIF($H$2:$H$2576,Tabla3[[#This Row],[Columna1]])</f>
        <v>0</v>
      </c>
      <c r="C2790" s="11" t="s">
        <v>11347</v>
      </c>
      <c r="D2790" s="12">
        <v>965.70804824999993</v>
      </c>
      <c r="E2790">
        <f>COUNTIF($H$2:$H$2576,Tabla3[[#This Row],[Columna1]])</f>
        <v>0</v>
      </c>
    </row>
    <row r="2791" spans="1:5" hidden="1">
      <c r="A2791" s="11"/>
      <c r="B2791">
        <f>COUNTIF($H$2:$H$2576,Tabla3[[#This Row],[Columna1]])</f>
        <v>0</v>
      </c>
      <c r="C2791" s="11"/>
      <c r="D2791" s="12">
        <v>0</v>
      </c>
      <c r="E2791">
        <f>COUNTIF($H$2:$H$2576,Tabla3[[#This Row],[Columna1]])</f>
        <v>0</v>
      </c>
    </row>
    <row r="2792" spans="1:5" hidden="1">
      <c r="A2792" s="11"/>
      <c r="B2792">
        <f>COUNTIF($H$2:$H$2576,Tabla3[[#This Row],[Columna1]])</f>
        <v>0</v>
      </c>
      <c r="C2792" s="11" t="s">
        <v>9556</v>
      </c>
      <c r="D2792" s="12">
        <v>0</v>
      </c>
      <c r="E2792">
        <f>COUNTIF($H$2:$H$2576,Tabla3[[#This Row],[Columna1]])</f>
        <v>0</v>
      </c>
    </row>
    <row r="2793" spans="1:5">
      <c r="A2793" s="11" t="s">
        <v>4549</v>
      </c>
      <c r="B2793">
        <f>COUNTIF($H$2:$H$2576,Tabla3[[#This Row],[Columna1]])</f>
        <v>1</v>
      </c>
      <c r="C2793" s="11" t="s">
        <v>956</v>
      </c>
      <c r="D2793" s="12">
        <v>2065.8833662500001</v>
      </c>
      <c r="E2793">
        <f>COUNTIF($H$2:$H$2576,Tabla3[[#This Row],[Columna1]])</f>
        <v>1</v>
      </c>
    </row>
    <row r="2794" spans="1:5">
      <c r="A2794" s="11" t="s">
        <v>4550</v>
      </c>
      <c r="B2794">
        <f>COUNTIF($H$2:$H$2576,Tabla3[[#This Row],[Columna1]])</f>
        <v>1</v>
      </c>
      <c r="C2794" s="11" t="s">
        <v>957</v>
      </c>
      <c r="D2794" s="12">
        <v>2423.5373744999997</v>
      </c>
      <c r="E2794">
        <f>COUNTIF($H$2:$H$2576,Tabla3[[#This Row],[Columna1]])</f>
        <v>1</v>
      </c>
    </row>
    <row r="2795" spans="1:5">
      <c r="A2795" s="11" t="s">
        <v>4551</v>
      </c>
      <c r="B2795">
        <f>COUNTIF($H$2:$H$2576,Tabla3[[#This Row],[Columna1]])</f>
        <v>1</v>
      </c>
      <c r="C2795" s="11" t="s">
        <v>958</v>
      </c>
      <c r="D2795" s="12">
        <v>2966.7430979999999</v>
      </c>
      <c r="E2795">
        <f>COUNTIF($H$2:$H$2576,Tabla3[[#This Row],[Columna1]])</f>
        <v>1</v>
      </c>
    </row>
    <row r="2796" spans="1:5">
      <c r="A2796" s="11" t="s">
        <v>4552</v>
      </c>
      <c r="B2796">
        <f>COUNTIF($H$2:$H$2576,Tabla3[[#This Row],[Columna1]])</f>
        <v>1</v>
      </c>
      <c r="C2796" s="11" t="s">
        <v>959</v>
      </c>
      <c r="D2796" s="12">
        <v>2332.3112999999998</v>
      </c>
      <c r="E2796">
        <f>COUNTIF($H$2:$H$2576,Tabla3[[#This Row],[Columna1]])</f>
        <v>1</v>
      </c>
    </row>
    <row r="2797" spans="1:5">
      <c r="A2797" s="11" t="s">
        <v>4553</v>
      </c>
      <c r="B2797">
        <f>COUNTIF($H$2:$H$2576,Tabla3[[#This Row],[Columna1]])</f>
        <v>1</v>
      </c>
      <c r="C2797" s="11" t="s">
        <v>960</v>
      </c>
      <c r="D2797" s="12">
        <v>2912.3344799999995</v>
      </c>
      <c r="E2797">
        <f>COUNTIF($H$2:$H$2576,Tabla3[[#This Row],[Columna1]])</f>
        <v>1</v>
      </c>
    </row>
    <row r="2798" spans="1:5">
      <c r="A2798" s="11" t="s">
        <v>4554</v>
      </c>
      <c r="B2798">
        <f>COUNTIF($H$2:$H$2576,Tabla3[[#This Row],[Columna1]])</f>
        <v>1</v>
      </c>
      <c r="C2798" s="11" t="s">
        <v>961</v>
      </c>
      <c r="D2798" s="12">
        <v>4202.9219925000007</v>
      </c>
      <c r="E2798">
        <f>COUNTIF($H$2:$H$2576,Tabla3[[#This Row],[Columna1]])</f>
        <v>1</v>
      </c>
    </row>
    <row r="2799" spans="1:5" hidden="1">
      <c r="A2799" s="11"/>
      <c r="B2799">
        <f>COUNTIF($H$2:$H$2576,Tabla3[[#This Row],[Columna1]])</f>
        <v>0</v>
      </c>
      <c r="C2799" s="11"/>
      <c r="D2799" s="12">
        <v>0</v>
      </c>
      <c r="E2799">
        <f>COUNTIF($H$2:$H$2576,Tabla3[[#This Row],[Columna1]])</f>
        <v>0</v>
      </c>
    </row>
    <row r="2800" spans="1:5" hidden="1">
      <c r="A2800" s="11"/>
      <c r="B2800">
        <f>COUNTIF($H$2:$H$2576,Tabla3[[#This Row],[Columna1]])</f>
        <v>0</v>
      </c>
      <c r="C2800" s="11" t="s">
        <v>9557</v>
      </c>
      <c r="D2800" s="12">
        <v>0</v>
      </c>
      <c r="E2800">
        <f>COUNTIF($H$2:$H$2576,Tabla3[[#This Row],[Columna1]])</f>
        <v>0</v>
      </c>
    </row>
    <row r="2801" spans="1:5" hidden="1">
      <c r="A2801" s="11" t="s">
        <v>4555</v>
      </c>
      <c r="B2801">
        <f>COUNTIF($H$2:$H$2576,Tabla3[[#This Row],[Columna1]])</f>
        <v>0</v>
      </c>
      <c r="C2801" s="11" t="s">
        <v>962</v>
      </c>
      <c r="D2801" s="12">
        <v>4296.7804522499991</v>
      </c>
      <c r="E2801">
        <f>COUNTIF($H$2:$H$2576,Tabla3[[#This Row],[Columna1]])</f>
        <v>0</v>
      </c>
    </row>
    <row r="2802" spans="1:5" hidden="1">
      <c r="A2802" s="11" t="s">
        <v>4556</v>
      </c>
      <c r="B2802">
        <f>COUNTIF($H$2:$H$2576,Tabla3[[#This Row],[Columna1]])</f>
        <v>0</v>
      </c>
      <c r="C2802" s="11" t="s">
        <v>963</v>
      </c>
      <c r="D2802" s="12">
        <v>16038.979580249999</v>
      </c>
      <c r="E2802">
        <f>COUNTIF($H$2:$H$2576,Tabla3[[#This Row],[Columna1]])</f>
        <v>0</v>
      </c>
    </row>
    <row r="2803" spans="1:5" hidden="1">
      <c r="A2803" s="11" t="s">
        <v>4557</v>
      </c>
      <c r="B2803">
        <f>COUNTIF($H$2:$H$2576,Tabla3[[#This Row],[Columna1]])</f>
        <v>0</v>
      </c>
      <c r="C2803" s="11" t="s">
        <v>964</v>
      </c>
      <c r="D2803" s="12">
        <v>1325.5542135000001</v>
      </c>
      <c r="E2803">
        <f>COUNTIF($H$2:$H$2576,Tabla3[[#This Row],[Columna1]])</f>
        <v>0</v>
      </c>
    </row>
    <row r="2804" spans="1:5" hidden="1">
      <c r="A2804" s="11"/>
      <c r="B2804">
        <f>COUNTIF($H$2:$H$2576,Tabla3[[#This Row],[Columna1]])</f>
        <v>0</v>
      </c>
      <c r="C2804" s="11"/>
      <c r="D2804" s="12">
        <v>0</v>
      </c>
      <c r="E2804">
        <f>COUNTIF($H$2:$H$2576,Tabla3[[#This Row],[Columna1]])</f>
        <v>0</v>
      </c>
    </row>
    <row r="2805" spans="1:5" hidden="1">
      <c r="A2805" s="11"/>
      <c r="B2805">
        <f>COUNTIF($H$2:$H$2576,Tabla3[[#This Row],[Columna1]])</f>
        <v>0</v>
      </c>
      <c r="C2805" s="11" t="s">
        <v>9558</v>
      </c>
      <c r="D2805" s="12">
        <v>0</v>
      </c>
      <c r="E2805">
        <f>COUNTIF($H$2:$H$2576,Tabla3[[#This Row],[Columna1]])</f>
        <v>0</v>
      </c>
    </row>
    <row r="2806" spans="1:5" hidden="1">
      <c r="A2806" s="11" t="s">
        <v>4558</v>
      </c>
      <c r="B2806">
        <f>COUNTIF($H$2:$H$2576,Tabla3[[#This Row],[Columna1]])</f>
        <v>0</v>
      </c>
      <c r="C2806" s="11" t="s">
        <v>965</v>
      </c>
      <c r="D2806" s="12">
        <v>3390.8086822499999</v>
      </c>
      <c r="E2806">
        <f>COUNTIF($H$2:$H$2576,Tabla3[[#This Row],[Columna1]])</f>
        <v>0</v>
      </c>
    </row>
    <row r="2807" spans="1:5" hidden="1">
      <c r="A2807" s="11" t="s">
        <v>4559</v>
      </c>
      <c r="B2807">
        <f>COUNTIF($H$2:$H$2576,Tabla3[[#This Row],[Columna1]])</f>
        <v>0</v>
      </c>
      <c r="C2807" s="11" t="s">
        <v>966</v>
      </c>
      <c r="D2807" s="12">
        <v>1248.40645875</v>
      </c>
      <c r="E2807">
        <f>COUNTIF($H$2:$H$2576,Tabla3[[#This Row],[Columna1]])</f>
        <v>0</v>
      </c>
    </row>
    <row r="2808" spans="1:5" hidden="1">
      <c r="A2808" s="11"/>
      <c r="B2808">
        <f>COUNTIF($H$2:$H$2576,Tabla3[[#This Row],[Columna1]])</f>
        <v>0</v>
      </c>
      <c r="C2808" s="11"/>
      <c r="D2808" s="12">
        <v>0</v>
      </c>
      <c r="E2808">
        <f>COUNTIF($H$2:$H$2576,Tabla3[[#This Row],[Columna1]])</f>
        <v>0</v>
      </c>
    </row>
    <row r="2809" spans="1:5" hidden="1">
      <c r="A2809" s="11"/>
      <c r="B2809">
        <f>COUNTIF($H$2:$H$2576,Tabla3[[#This Row],[Columna1]])</f>
        <v>0</v>
      </c>
      <c r="C2809" s="11" t="s">
        <v>9559</v>
      </c>
      <c r="D2809" s="12">
        <v>0</v>
      </c>
      <c r="E2809">
        <f>COUNTIF($H$2:$H$2576,Tabla3[[#This Row],[Columna1]])</f>
        <v>0</v>
      </c>
    </row>
    <row r="2810" spans="1:5" hidden="1">
      <c r="A2810" s="11" t="s">
        <v>4560</v>
      </c>
      <c r="B2810">
        <f>COUNTIF($H$2:$H$2576,Tabla3[[#This Row],[Columna1]])</f>
        <v>0</v>
      </c>
      <c r="C2810" s="11" t="s">
        <v>967</v>
      </c>
      <c r="D2810" s="12">
        <v>11932.117188749999</v>
      </c>
      <c r="E2810">
        <f>COUNTIF($H$2:$H$2576,Tabla3[[#This Row],[Columna1]])</f>
        <v>0</v>
      </c>
    </row>
    <row r="2811" spans="1:5">
      <c r="A2811" s="11" t="s">
        <v>4561</v>
      </c>
      <c r="B2811">
        <f>COUNTIF($H$2:$H$2576,Tabla3[[#This Row],[Columna1]])</f>
        <v>1</v>
      </c>
      <c r="C2811" s="11" t="s">
        <v>968</v>
      </c>
      <c r="D2811" s="12">
        <v>59795.664142499998</v>
      </c>
      <c r="E2811">
        <f>COUNTIF($H$2:$H$2576,Tabla3[[#This Row],[Columna1]])</f>
        <v>1</v>
      </c>
    </row>
    <row r="2812" spans="1:5" hidden="1">
      <c r="A2812" s="11" t="s">
        <v>4562</v>
      </c>
      <c r="B2812">
        <f>COUNTIF($H$2:$H$2576,Tabla3[[#This Row],[Columna1]])</f>
        <v>0</v>
      </c>
      <c r="C2812" s="11" t="s">
        <v>969</v>
      </c>
      <c r="D2812" s="12">
        <v>9411.0557805000008</v>
      </c>
      <c r="E2812">
        <f>COUNTIF($H$2:$H$2576,Tabla3[[#This Row],[Columna1]])</f>
        <v>0</v>
      </c>
    </row>
    <row r="2813" spans="1:5">
      <c r="A2813" s="11" t="s">
        <v>4563</v>
      </c>
      <c r="B2813">
        <f>COUNTIF($H$2:$H$2576,Tabla3[[#This Row],[Columna1]])</f>
        <v>1</v>
      </c>
      <c r="C2813" s="11" t="s">
        <v>970</v>
      </c>
      <c r="D2813" s="12">
        <v>46843.295523749999</v>
      </c>
      <c r="E2813">
        <f>COUNTIF($H$2:$H$2576,Tabla3[[#This Row],[Columna1]])</f>
        <v>1</v>
      </c>
    </row>
    <row r="2814" spans="1:5" hidden="1">
      <c r="A2814" s="11" t="s">
        <v>4564</v>
      </c>
      <c r="B2814">
        <f>COUNTIF($H$2:$H$2576,Tabla3[[#This Row],[Columna1]])</f>
        <v>0</v>
      </c>
      <c r="C2814" s="11" t="s">
        <v>971</v>
      </c>
      <c r="D2814" s="12">
        <v>8379.7088017500009</v>
      </c>
      <c r="E2814">
        <f>COUNTIF($H$2:$H$2576,Tabla3[[#This Row],[Columna1]])</f>
        <v>0</v>
      </c>
    </row>
    <row r="2815" spans="1:5">
      <c r="A2815" s="11" t="s">
        <v>4565</v>
      </c>
      <c r="B2815">
        <f>COUNTIF($H$2:$H$2576,Tabla3[[#This Row],[Columna1]])</f>
        <v>1</v>
      </c>
      <c r="C2815" s="11" t="s">
        <v>972</v>
      </c>
      <c r="D2815" s="12">
        <v>41919.270673500003</v>
      </c>
      <c r="E2815">
        <f>COUNTIF($H$2:$H$2576,Tabla3[[#This Row],[Columna1]])</f>
        <v>1</v>
      </c>
    </row>
    <row r="2816" spans="1:5" hidden="1">
      <c r="A2816" s="11"/>
      <c r="B2816">
        <f>COUNTIF($H$2:$H$2576,Tabla3[[#This Row],[Columna1]])</f>
        <v>0</v>
      </c>
      <c r="C2816" s="11"/>
      <c r="D2816" s="12">
        <v>0</v>
      </c>
      <c r="E2816">
        <f>COUNTIF($H$2:$H$2576,Tabla3[[#This Row],[Columna1]])</f>
        <v>0</v>
      </c>
    </row>
    <row r="2817" spans="1:5" hidden="1">
      <c r="A2817" s="11"/>
      <c r="B2817">
        <f>COUNTIF($H$2:$H$2576,Tabla3[[#This Row],[Columna1]])</f>
        <v>0</v>
      </c>
      <c r="C2817" s="11" t="s">
        <v>9560</v>
      </c>
      <c r="D2817" s="12">
        <v>0</v>
      </c>
      <c r="E2817">
        <f>COUNTIF($H$2:$H$2576,Tabla3[[#This Row],[Columna1]])</f>
        <v>0</v>
      </c>
    </row>
    <row r="2818" spans="1:5" hidden="1">
      <c r="A2818" s="11" t="s">
        <v>9561</v>
      </c>
      <c r="B2818">
        <f>COUNTIF($H$2:$H$2576,Tabla3[[#This Row],[Columna1]])</f>
        <v>0</v>
      </c>
      <c r="C2818" s="11" t="s">
        <v>9562</v>
      </c>
      <c r="D2818" s="12">
        <v>5363.0671792499998</v>
      </c>
      <c r="E2818">
        <f>COUNTIF($H$2:$H$2576,Tabla3[[#This Row],[Columna1]])</f>
        <v>0</v>
      </c>
    </row>
    <row r="2819" spans="1:5" hidden="1">
      <c r="A2819" s="11" t="s">
        <v>9563</v>
      </c>
      <c r="B2819">
        <f>COUNTIF($H$2:$H$2576,Tabla3[[#This Row],[Columna1]])</f>
        <v>0</v>
      </c>
      <c r="C2819" s="11" t="s">
        <v>9564</v>
      </c>
      <c r="D2819" s="12">
        <v>3660.30024525</v>
      </c>
      <c r="E2819">
        <f>COUNTIF($H$2:$H$2576,Tabla3[[#This Row],[Columna1]])</f>
        <v>0</v>
      </c>
    </row>
    <row r="2820" spans="1:5" hidden="1">
      <c r="A2820" s="11" t="s">
        <v>9565</v>
      </c>
      <c r="B2820">
        <f>COUNTIF($H$2:$H$2576,Tabla3[[#This Row],[Columna1]])</f>
        <v>0</v>
      </c>
      <c r="C2820" s="11" t="s">
        <v>9566</v>
      </c>
      <c r="D2820" s="12">
        <v>3087.8148509999996</v>
      </c>
      <c r="E2820">
        <f>COUNTIF($H$2:$H$2576,Tabla3[[#This Row],[Columna1]])</f>
        <v>0</v>
      </c>
    </row>
    <row r="2821" spans="1:5" hidden="1">
      <c r="A2821" s="11" t="s">
        <v>9567</v>
      </c>
      <c r="B2821">
        <f>COUNTIF($H$2:$H$2576,Tabla3[[#This Row],[Columna1]])</f>
        <v>0</v>
      </c>
      <c r="C2821" s="11" t="s">
        <v>9568</v>
      </c>
      <c r="D2821" s="12">
        <v>2985.2057317499998</v>
      </c>
      <c r="E2821">
        <f>COUNTIF($H$2:$H$2576,Tabla3[[#This Row],[Columna1]])</f>
        <v>0</v>
      </c>
    </row>
    <row r="2822" spans="1:5" hidden="1">
      <c r="A2822" s="11"/>
      <c r="B2822">
        <f>COUNTIF($H$2:$H$2576,Tabla3[[#This Row],[Columna1]])</f>
        <v>0</v>
      </c>
      <c r="C2822" s="11"/>
      <c r="D2822" s="12">
        <v>0</v>
      </c>
      <c r="E2822">
        <f>COUNTIF($H$2:$H$2576,Tabla3[[#This Row],[Columna1]])</f>
        <v>0</v>
      </c>
    </row>
    <row r="2823" spans="1:5" hidden="1">
      <c r="A2823" s="11"/>
      <c r="B2823">
        <f>COUNTIF($H$2:$H$2576,Tabla3[[#This Row],[Columna1]])</f>
        <v>0</v>
      </c>
      <c r="C2823" s="11" t="s">
        <v>9569</v>
      </c>
      <c r="D2823" s="12">
        <v>0</v>
      </c>
      <c r="E2823">
        <f>COUNTIF($H$2:$H$2576,Tabla3[[#This Row],[Columna1]])</f>
        <v>0</v>
      </c>
    </row>
    <row r="2824" spans="1:5">
      <c r="A2824" s="11" t="s">
        <v>4566</v>
      </c>
      <c r="B2824">
        <f>COUNTIF($H$2:$H$2576,Tabla3[[#This Row],[Columna1]])</f>
        <v>1</v>
      </c>
      <c r="C2824" s="11" t="s">
        <v>973</v>
      </c>
      <c r="D2824" s="12">
        <v>159.39856349999997</v>
      </c>
      <c r="E2824">
        <f>COUNTIF($H$2:$H$2576,Tabla3[[#This Row],[Columna1]])</f>
        <v>1</v>
      </c>
    </row>
    <row r="2825" spans="1:5">
      <c r="A2825" s="11" t="s">
        <v>4567</v>
      </c>
      <c r="B2825">
        <f>COUNTIF($H$2:$H$2576,Tabla3[[#This Row],[Columna1]])</f>
        <v>1</v>
      </c>
      <c r="C2825" s="11" t="s">
        <v>974</v>
      </c>
      <c r="D2825" s="12">
        <v>219.73678649999999</v>
      </c>
      <c r="E2825">
        <f>COUNTIF($H$2:$H$2576,Tabla3[[#This Row],[Columna1]])</f>
        <v>1</v>
      </c>
    </row>
    <row r="2826" spans="1:5">
      <c r="A2826" s="11" t="s">
        <v>4568</v>
      </c>
      <c r="B2826">
        <f>COUNTIF($H$2:$H$2576,Tabla3[[#This Row],[Columna1]])</f>
        <v>1</v>
      </c>
      <c r="C2826" s="11" t="s">
        <v>975</v>
      </c>
      <c r="D2826" s="12">
        <v>312.42729374999999</v>
      </c>
      <c r="E2826">
        <f>COUNTIF($H$2:$H$2576,Tabla3[[#This Row],[Columna1]])</f>
        <v>1</v>
      </c>
    </row>
    <row r="2827" spans="1:5" hidden="1">
      <c r="A2827" s="11"/>
      <c r="B2827">
        <f>COUNTIF($H$2:$H$2576,Tabla3[[#This Row],[Columna1]])</f>
        <v>0</v>
      </c>
      <c r="C2827" s="11"/>
      <c r="D2827" s="12">
        <v>0</v>
      </c>
      <c r="E2827">
        <f>COUNTIF($H$2:$H$2576,Tabla3[[#This Row],[Columna1]])</f>
        <v>0</v>
      </c>
    </row>
    <row r="2828" spans="1:5" hidden="1">
      <c r="A2828" s="11"/>
      <c r="B2828">
        <f>COUNTIF($H$2:$H$2576,Tabla3[[#This Row],[Columna1]])</f>
        <v>0</v>
      </c>
      <c r="C2828" s="11" t="s">
        <v>9570</v>
      </c>
      <c r="D2828" s="12">
        <v>0</v>
      </c>
      <c r="E2828">
        <f>COUNTIF($H$2:$H$2576,Tabla3[[#This Row],[Columna1]])</f>
        <v>0</v>
      </c>
    </row>
    <row r="2829" spans="1:5" hidden="1">
      <c r="A2829" s="11" t="s">
        <v>9571</v>
      </c>
      <c r="B2829">
        <f>COUNTIF($H$2:$H$2576,Tabla3[[#This Row],[Columna1]])</f>
        <v>0</v>
      </c>
      <c r="C2829" s="11" t="s">
        <v>9572</v>
      </c>
      <c r="D2829" s="12">
        <v>6042.9502979999997</v>
      </c>
      <c r="E2829">
        <f>COUNTIF($H$2:$H$2576,Tabla3[[#This Row],[Columna1]])</f>
        <v>0</v>
      </c>
    </row>
    <row r="2830" spans="1:5" hidden="1">
      <c r="A2830" s="11" t="s">
        <v>4569</v>
      </c>
      <c r="B2830">
        <f>COUNTIF($H$2:$H$2576,Tabla3[[#This Row],[Columna1]])</f>
        <v>0</v>
      </c>
      <c r="C2830" s="11" t="s">
        <v>976</v>
      </c>
      <c r="D2830" s="12">
        <v>1110.2736149999998</v>
      </c>
      <c r="E2830">
        <f>COUNTIF($H$2:$H$2576,Tabla3[[#This Row],[Columna1]])</f>
        <v>0</v>
      </c>
    </row>
    <row r="2831" spans="1:5" hidden="1">
      <c r="A2831" s="11" t="s">
        <v>4570</v>
      </c>
      <c r="B2831">
        <f>COUNTIF($H$2:$H$2576,Tabla3[[#This Row],[Columna1]])</f>
        <v>0</v>
      </c>
      <c r="C2831" s="11" t="s">
        <v>977</v>
      </c>
      <c r="D2831" s="12">
        <v>1216.8897097500001</v>
      </c>
      <c r="E2831">
        <f>COUNTIF($H$2:$H$2576,Tabla3[[#This Row],[Columna1]])</f>
        <v>0</v>
      </c>
    </row>
    <row r="2832" spans="1:5" hidden="1">
      <c r="A2832" s="11" t="s">
        <v>4571</v>
      </c>
      <c r="B2832">
        <f>COUNTIF($H$2:$H$2576,Tabla3[[#This Row],[Columna1]])</f>
        <v>0</v>
      </c>
      <c r="C2832" s="11" t="s">
        <v>978</v>
      </c>
      <c r="D2832" s="12">
        <v>855.92949749999991</v>
      </c>
      <c r="E2832">
        <f>COUNTIF($H$2:$H$2576,Tabla3[[#This Row],[Columna1]])</f>
        <v>0</v>
      </c>
    </row>
    <row r="2833" spans="1:5" hidden="1">
      <c r="A2833" s="11" t="s">
        <v>4572</v>
      </c>
      <c r="B2833">
        <f>COUNTIF($H$2:$H$2576,Tabla3[[#This Row],[Columna1]])</f>
        <v>0</v>
      </c>
      <c r="C2833" s="11" t="s">
        <v>979</v>
      </c>
      <c r="D2833" s="12">
        <v>943.77749399999993</v>
      </c>
      <c r="E2833">
        <f>COUNTIF($H$2:$H$2576,Tabla3[[#This Row],[Columna1]])</f>
        <v>0</v>
      </c>
    </row>
    <row r="2834" spans="1:5" hidden="1">
      <c r="A2834" s="11"/>
      <c r="B2834">
        <f>COUNTIF($H$2:$H$2576,Tabla3[[#This Row],[Columna1]])</f>
        <v>0</v>
      </c>
      <c r="C2834" s="11"/>
      <c r="D2834" s="12">
        <v>0</v>
      </c>
      <c r="E2834">
        <f>COUNTIF($H$2:$H$2576,Tabla3[[#This Row],[Columna1]])</f>
        <v>0</v>
      </c>
    </row>
    <row r="2835" spans="1:5" hidden="1">
      <c r="A2835" s="11"/>
      <c r="B2835">
        <f>COUNTIF($H$2:$H$2576,Tabla3[[#This Row],[Columna1]])</f>
        <v>0</v>
      </c>
      <c r="C2835" s="11" t="s">
        <v>9573</v>
      </c>
      <c r="D2835" s="12">
        <v>0</v>
      </c>
      <c r="E2835">
        <f>COUNTIF($H$2:$H$2576,Tabla3[[#This Row],[Columna1]])</f>
        <v>0</v>
      </c>
    </row>
    <row r="2836" spans="1:5" hidden="1">
      <c r="A2836" s="11" t="s">
        <v>9574</v>
      </c>
      <c r="B2836">
        <f>COUNTIF($H$2:$H$2576,Tabla3[[#This Row],[Columna1]])</f>
        <v>0</v>
      </c>
      <c r="C2836" s="11" t="s">
        <v>9575</v>
      </c>
      <c r="D2836" s="12">
        <v>2155.52821275</v>
      </c>
      <c r="E2836">
        <f>COUNTIF($H$2:$H$2576,Tabla3[[#This Row],[Columna1]])</f>
        <v>0</v>
      </c>
    </row>
    <row r="2837" spans="1:5" hidden="1">
      <c r="A2837" s="11" t="s">
        <v>9576</v>
      </c>
      <c r="B2837">
        <f>COUNTIF($H$2:$H$2576,Tabla3[[#This Row],[Columna1]])</f>
        <v>0</v>
      </c>
      <c r="C2837" s="11" t="s">
        <v>9577</v>
      </c>
      <c r="D2837" s="12">
        <v>2858.3391374999997</v>
      </c>
      <c r="E2837">
        <f>COUNTIF($H$2:$H$2576,Tabla3[[#This Row],[Columna1]])</f>
        <v>0</v>
      </c>
    </row>
    <row r="2838" spans="1:5" hidden="1">
      <c r="A2838" s="11" t="s">
        <v>9578</v>
      </c>
      <c r="B2838">
        <f>COUNTIF($H$2:$H$2576,Tabla3[[#This Row],[Columna1]])</f>
        <v>0</v>
      </c>
      <c r="C2838" s="11" t="s">
        <v>9579</v>
      </c>
      <c r="D2838" s="12">
        <v>3504.2617912499995</v>
      </c>
      <c r="E2838">
        <f>COUNTIF($H$2:$H$2576,Tabla3[[#This Row],[Columna1]])</f>
        <v>0</v>
      </c>
    </row>
    <row r="2839" spans="1:5" hidden="1">
      <c r="A2839" s="11"/>
      <c r="B2839">
        <f>COUNTIF($H$2:$H$2576,Tabla3[[#This Row],[Columna1]])</f>
        <v>0</v>
      </c>
      <c r="C2839" s="11"/>
      <c r="D2839" s="12">
        <v>0</v>
      </c>
      <c r="E2839">
        <f>COUNTIF($H$2:$H$2576,Tabla3[[#This Row],[Columna1]])</f>
        <v>0</v>
      </c>
    </row>
    <row r="2840" spans="1:5" hidden="1">
      <c r="A2840" s="11"/>
      <c r="B2840">
        <f>COUNTIF($H$2:$H$2576,Tabla3[[#This Row],[Columna1]])</f>
        <v>0</v>
      </c>
      <c r="C2840" s="11" t="s">
        <v>9580</v>
      </c>
      <c r="D2840" s="12">
        <v>0</v>
      </c>
      <c r="E2840">
        <f>COUNTIF($H$2:$H$2576,Tabla3[[#This Row],[Columna1]])</f>
        <v>0</v>
      </c>
    </row>
    <row r="2841" spans="1:5" hidden="1">
      <c r="A2841" s="11" t="s">
        <v>9581</v>
      </c>
      <c r="B2841">
        <f>COUNTIF($H$2:$H$2576,Tabla3[[#This Row],[Columna1]])</f>
        <v>0</v>
      </c>
      <c r="C2841" s="11" t="s">
        <v>9582</v>
      </c>
      <c r="D2841" s="12">
        <v>432.16937774999991</v>
      </c>
      <c r="E2841">
        <f>COUNTIF($H$2:$H$2576,Tabla3[[#This Row],[Columna1]])</f>
        <v>0</v>
      </c>
    </row>
    <row r="2842" spans="1:5" hidden="1">
      <c r="A2842" s="11" t="s">
        <v>9583</v>
      </c>
      <c r="B2842">
        <f>COUNTIF($H$2:$H$2576,Tabla3[[#This Row],[Columna1]])</f>
        <v>0</v>
      </c>
      <c r="C2842" s="11" t="s">
        <v>9584</v>
      </c>
      <c r="D2842" s="12">
        <v>1291.1625045000001</v>
      </c>
      <c r="E2842">
        <f>COUNTIF($H$2:$H$2576,Tabla3[[#This Row],[Columna1]])</f>
        <v>0</v>
      </c>
    </row>
    <row r="2843" spans="1:5" hidden="1">
      <c r="A2843" s="11" t="s">
        <v>9585</v>
      </c>
      <c r="B2843">
        <f>COUNTIF($H$2:$H$2576,Tabla3[[#This Row],[Columna1]])</f>
        <v>0</v>
      </c>
      <c r="C2843" s="11" t="s">
        <v>9586</v>
      </c>
      <c r="D2843" s="12">
        <v>432.16937774999991</v>
      </c>
      <c r="E2843">
        <f>COUNTIF($H$2:$H$2576,Tabla3[[#This Row],[Columna1]])</f>
        <v>0</v>
      </c>
    </row>
    <row r="2844" spans="1:5" hidden="1">
      <c r="A2844" s="11" t="s">
        <v>9587</v>
      </c>
      <c r="B2844">
        <f>COUNTIF($H$2:$H$2576,Tabla3[[#This Row],[Columna1]])</f>
        <v>0</v>
      </c>
      <c r="C2844" s="11" t="s">
        <v>9588</v>
      </c>
      <c r="D2844" s="12">
        <v>1291.1625045000001</v>
      </c>
      <c r="E2844">
        <f>COUNTIF($H$2:$H$2576,Tabla3[[#This Row],[Columna1]])</f>
        <v>0</v>
      </c>
    </row>
    <row r="2845" spans="1:5" hidden="1">
      <c r="A2845" s="11" t="s">
        <v>9589</v>
      </c>
      <c r="B2845">
        <f>COUNTIF($H$2:$H$2576,Tabla3[[#This Row],[Columna1]])</f>
        <v>0</v>
      </c>
      <c r="C2845" s="11" t="s">
        <v>9590</v>
      </c>
      <c r="D2845" s="12">
        <v>432.16937774999991</v>
      </c>
      <c r="E2845">
        <f>COUNTIF($H$2:$H$2576,Tabla3[[#This Row],[Columna1]])</f>
        <v>0</v>
      </c>
    </row>
    <row r="2846" spans="1:5" hidden="1">
      <c r="A2846" s="11" t="s">
        <v>9591</v>
      </c>
      <c r="B2846">
        <f>COUNTIF($H$2:$H$2576,Tabla3[[#This Row],[Columna1]])</f>
        <v>0</v>
      </c>
      <c r="C2846" s="11" t="s">
        <v>9592</v>
      </c>
      <c r="D2846" s="12">
        <v>1291.1625045000001</v>
      </c>
      <c r="E2846">
        <f>COUNTIF($H$2:$H$2576,Tabla3[[#This Row],[Columna1]])</f>
        <v>0</v>
      </c>
    </row>
    <row r="2847" spans="1:5" hidden="1">
      <c r="A2847" s="11" t="s">
        <v>9593</v>
      </c>
      <c r="B2847">
        <f>COUNTIF($H$2:$H$2576,Tabla3[[#This Row],[Columna1]])</f>
        <v>0</v>
      </c>
      <c r="C2847" s="11" t="s">
        <v>9594</v>
      </c>
      <c r="D2847" s="12">
        <v>432.16937774999991</v>
      </c>
      <c r="E2847">
        <f>COUNTIF($H$2:$H$2576,Tabla3[[#This Row],[Columna1]])</f>
        <v>0</v>
      </c>
    </row>
    <row r="2848" spans="1:5" hidden="1">
      <c r="A2848" s="11" t="s">
        <v>9595</v>
      </c>
      <c r="B2848">
        <f>COUNTIF($H$2:$H$2576,Tabla3[[#This Row],[Columna1]])</f>
        <v>0</v>
      </c>
      <c r="C2848" s="11" t="s">
        <v>9596</v>
      </c>
      <c r="D2848" s="12">
        <v>1291.1625045000001</v>
      </c>
      <c r="E2848">
        <f>COUNTIF($H$2:$H$2576,Tabla3[[#This Row],[Columna1]])</f>
        <v>0</v>
      </c>
    </row>
    <row r="2849" spans="1:5" hidden="1">
      <c r="A2849" s="11" t="s">
        <v>9597</v>
      </c>
      <c r="B2849">
        <f>COUNTIF($H$2:$H$2576,Tabla3[[#This Row],[Columna1]])</f>
        <v>0</v>
      </c>
      <c r="C2849" s="11" t="s">
        <v>9598</v>
      </c>
      <c r="D2849" s="12">
        <v>432.16937774999991</v>
      </c>
      <c r="E2849">
        <f>COUNTIF($H$2:$H$2576,Tabla3[[#This Row],[Columna1]])</f>
        <v>0</v>
      </c>
    </row>
    <row r="2850" spans="1:5" hidden="1">
      <c r="A2850" s="11" t="s">
        <v>9599</v>
      </c>
      <c r="B2850">
        <f>COUNTIF($H$2:$H$2576,Tabla3[[#This Row],[Columna1]])</f>
        <v>0</v>
      </c>
      <c r="C2850" s="11" t="s">
        <v>9600</v>
      </c>
      <c r="D2850" s="12">
        <v>1291.1625045000001</v>
      </c>
      <c r="E2850">
        <f>COUNTIF($H$2:$H$2576,Tabla3[[#This Row],[Columna1]])</f>
        <v>0</v>
      </c>
    </row>
    <row r="2851" spans="1:5" hidden="1">
      <c r="A2851" s="11" t="s">
        <v>9601</v>
      </c>
      <c r="B2851">
        <f>COUNTIF($H$2:$H$2576,Tabla3[[#This Row],[Columna1]])</f>
        <v>0</v>
      </c>
      <c r="C2851" s="11" t="s">
        <v>9602</v>
      </c>
      <c r="D2851" s="12">
        <v>432.16937774999991</v>
      </c>
      <c r="E2851">
        <f>COUNTIF($H$2:$H$2576,Tabla3[[#This Row],[Columna1]])</f>
        <v>0</v>
      </c>
    </row>
    <row r="2852" spans="1:5" hidden="1">
      <c r="A2852" s="11" t="s">
        <v>9603</v>
      </c>
      <c r="B2852">
        <f>COUNTIF($H$2:$H$2576,Tabla3[[#This Row],[Columna1]])</f>
        <v>0</v>
      </c>
      <c r="C2852" s="11" t="s">
        <v>9604</v>
      </c>
      <c r="D2852" s="12">
        <v>1291.1625045000001</v>
      </c>
      <c r="E2852">
        <f>COUNTIF($H$2:$H$2576,Tabla3[[#This Row],[Columna1]])</f>
        <v>0</v>
      </c>
    </row>
    <row r="2853" spans="1:5" hidden="1">
      <c r="A2853" s="11" t="s">
        <v>9605</v>
      </c>
      <c r="B2853">
        <f>COUNTIF($H$2:$H$2576,Tabla3[[#This Row],[Columna1]])</f>
        <v>0</v>
      </c>
      <c r="C2853" s="11" t="s">
        <v>9606</v>
      </c>
      <c r="D2853" s="12">
        <v>432.16937774999991</v>
      </c>
      <c r="E2853">
        <f>COUNTIF($H$2:$H$2576,Tabla3[[#This Row],[Columna1]])</f>
        <v>0</v>
      </c>
    </row>
    <row r="2854" spans="1:5" hidden="1">
      <c r="A2854" s="11" t="s">
        <v>9607</v>
      </c>
      <c r="B2854">
        <f>COUNTIF($H$2:$H$2576,Tabla3[[#This Row],[Columna1]])</f>
        <v>0</v>
      </c>
      <c r="C2854" s="11" t="s">
        <v>9608</v>
      </c>
      <c r="D2854" s="12">
        <v>1291.1625045000001</v>
      </c>
      <c r="E2854">
        <f>COUNTIF($H$2:$H$2576,Tabla3[[#This Row],[Columna1]])</f>
        <v>0</v>
      </c>
    </row>
    <row r="2855" spans="1:5" hidden="1">
      <c r="A2855" s="11" t="s">
        <v>9609</v>
      </c>
      <c r="B2855">
        <f>COUNTIF($H$2:$H$2576,Tabla3[[#This Row],[Columna1]])</f>
        <v>0</v>
      </c>
      <c r="C2855" s="11" t="s">
        <v>9610</v>
      </c>
      <c r="D2855" s="12">
        <v>432.16937774999991</v>
      </c>
      <c r="E2855">
        <f>COUNTIF($H$2:$H$2576,Tabla3[[#This Row],[Columna1]])</f>
        <v>0</v>
      </c>
    </row>
    <row r="2856" spans="1:5" hidden="1">
      <c r="A2856" s="11" t="s">
        <v>9611</v>
      </c>
      <c r="B2856">
        <f>COUNTIF($H$2:$H$2576,Tabla3[[#This Row],[Columna1]])</f>
        <v>0</v>
      </c>
      <c r="C2856" s="11" t="s">
        <v>9612</v>
      </c>
      <c r="D2856" s="12">
        <v>1291.1625045000001</v>
      </c>
      <c r="E2856">
        <f>COUNTIF($H$2:$H$2576,Tabla3[[#This Row],[Columna1]])</f>
        <v>0</v>
      </c>
    </row>
    <row r="2857" spans="1:5" hidden="1">
      <c r="A2857" s="11" t="s">
        <v>9613</v>
      </c>
      <c r="B2857">
        <f>COUNTIF($H$2:$H$2576,Tabla3[[#This Row],[Columna1]])</f>
        <v>0</v>
      </c>
      <c r="C2857" s="11" t="s">
        <v>9614</v>
      </c>
      <c r="D2857" s="12">
        <v>432.16937774999991</v>
      </c>
      <c r="E2857">
        <f>COUNTIF($H$2:$H$2576,Tabla3[[#This Row],[Columna1]])</f>
        <v>0</v>
      </c>
    </row>
    <row r="2858" spans="1:5" hidden="1">
      <c r="A2858" s="11" t="s">
        <v>9615</v>
      </c>
      <c r="B2858">
        <f>COUNTIF($H$2:$H$2576,Tabla3[[#This Row],[Columna1]])</f>
        <v>0</v>
      </c>
      <c r="C2858" s="11" t="s">
        <v>9616</v>
      </c>
      <c r="D2858" s="12">
        <v>1290.5785282499999</v>
      </c>
      <c r="E2858">
        <f>COUNTIF($H$2:$H$2576,Tabla3[[#This Row],[Columna1]])</f>
        <v>0</v>
      </c>
    </row>
    <row r="2859" spans="1:5" hidden="1">
      <c r="A2859" s="11" t="s">
        <v>9617</v>
      </c>
      <c r="B2859">
        <f>COUNTIF($H$2:$H$2576,Tabla3[[#This Row],[Columna1]])</f>
        <v>0</v>
      </c>
      <c r="C2859" s="11" t="s">
        <v>9618</v>
      </c>
      <c r="D2859" s="12">
        <v>432.16937774999991</v>
      </c>
      <c r="E2859">
        <f>COUNTIF($H$2:$H$2576,Tabla3[[#This Row],[Columna1]])</f>
        <v>0</v>
      </c>
    </row>
    <row r="2860" spans="1:5" hidden="1">
      <c r="A2860" s="11" t="s">
        <v>9619</v>
      </c>
      <c r="B2860">
        <f>COUNTIF($H$2:$H$2576,Tabla3[[#This Row],[Columna1]])</f>
        <v>0</v>
      </c>
      <c r="C2860" s="11" t="s">
        <v>9620</v>
      </c>
      <c r="D2860" s="12">
        <v>1291.1625045000001</v>
      </c>
      <c r="E2860">
        <f>COUNTIF($H$2:$H$2576,Tabla3[[#This Row],[Columna1]])</f>
        <v>0</v>
      </c>
    </row>
    <row r="2861" spans="1:5" hidden="1">
      <c r="A2861" s="11" t="s">
        <v>9621</v>
      </c>
      <c r="B2861">
        <f>COUNTIF($H$2:$H$2576,Tabla3[[#This Row],[Columna1]])</f>
        <v>0</v>
      </c>
      <c r="C2861" s="11" t="s">
        <v>9622</v>
      </c>
      <c r="D2861" s="12">
        <v>432.16937774999991</v>
      </c>
      <c r="E2861">
        <f>COUNTIF($H$2:$H$2576,Tabla3[[#This Row],[Columna1]])</f>
        <v>0</v>
      </c>
    </row>
    <row r="2862" spans="1:5" hidden="1">
      <c r="A2862" s="11" t="s">
        <v>9623</v>
      </c>
      <c r="B2862">
        <f>COUNTIF($H$2:$H$2576,Tabla3[[#This Row],[Columna1]])</f>
        <v>0</v>
      </c>
      <c r="C2862" s="11" t="s">
        <v>9624</v>
      </c>
      <c r="D2862" s="12">
        <v>1291.1625045000001</v>
      </c>
      <c r="E2862">
        <f>COUNTIF($H$2:$H$2576,Tabla3[[#This Row],[Columna1]])</f>
        <v>0</v>
      </c>
    </row>
    <row r="2863" spans="1:5" hidden="1">
      <c r="A2863" s="11" t="s">
        <v>9625</v>
      </c>
      <c r="B2863">
        <f>COUNTIF($H$2:$H$2576,Tabla3[[#This Row],[Columna1]])</f>
        <v>0</v>
      </c>
      <c r="C2863" s="11" t="s">
        <v>9626</v>
      </c>
      <c r="D2863" s="12">
        <v>432.16937774999991</v>
      </c>
      <c r="E2863">
        <f>COUNTIF($H$2:$H$2576,Tabla3[[#This Row],[Columna1]])</f>
        <v>0</v>
      </c>
    </row>
    <row r="2864" spans="1:5" hidden="1">
      <c r="A2864" s="11" t="s">
        <v>9627</v>
      </c>
      <c r="B2864">
        <f>COUNTIF($H$2:$H$2576,Tabla3[[#This Row],[Columna1]])</f>
        <v>0</v>
      </c>
      <c r="C2864" s="11" t="s">
        <v>9628</v>
      </c>
      <c r="D2864" s="12">
        <v>1291.1625045000001</v>
      </c>
      <c r="E2864">
        <f>COUNTIF($H$2:$H$2576,Tabla3[[#This Row],[Columna1]])</f>
        <v>0</v>
      </c>
    </row>
    <row r="2865" spans="1:5" hidden="1">
      <c r="A2865" s="11"/>
      <c r="B2865">
        <f>COUNTIF($H$2:$H$2576,Tabla3[[#This Row],[Columna1]])</f>
        <v>0</v>
      </c>
      <c r="C2865" s="11"/>
      <c r="D2865" s="12">
        <v>0</v>
      </c>
      <c r="E2865">
        <f>COUNTIF($H$2:$H$2576,Tabla3[[#This Row],[Columna1]])</f>
        <v>0</v>
      </c>
    </row>
    <row r="2866" spans="1:5" hidden="1">
      <c r="A2866" s="11"/>
      <c r="B2866">
        <f>COUNTIF($H$2:$H$2576,Tabla3[[#This Row],[Columna1]])</f>
        <v>0</v>
      </c>
      <c r="C2866" s="11" t="s">
        <v>11287</v>
      </c>
      <c r="D2866" s="12">
        <v>0</v>
      </c>
      <c r="E2866">
        <f>COUNTIF($H$2:$H$2576,Tabla3[[#This Row],[Columna1]])</f>
        <v>0</v>
      </c>
    </row>
    <row r="2867" spans="1:5" hidden="1">
      <c r="A2867" s="11" t="s">
        <v>11273</v>
      </c>
      <c r="B2867">
        <f>COUNTIF($H$2:$H$2576,Tabla3[[#This Row],[Columna1]])</f>
        <v>0</v>
      </c>
      <c r="C2867" s="11" t="s">
        <v>11288</v>
      </c>
      <c r="D2867" s="12">
        <v>45826.215534000003</v>
      </c>
      <c r="E2867">
        <f>COUNTIF($H$2:$H$2576,Tabla3[[#This Row],[Columna1]])</f>
        <v>0</v>
      </c>
    </row>
    <row r="2868" spans="1:5" hidden="1">
      <c r="A2868" s="11" t="s">
        <v>11274</v>
      </c>
      <c r="B2868">
        <f>COUNTIF($H$2:$H$2576,Tabla3[[#This Row],[Columna1]])</f>
        <v>0</v>
      </c>
      <c r="C2868" s="11" t="s">
        <v>11289</v>
      </c>
      <c r="D2868" s="12">
        <v>62688.152414249991</v>
      </c>
      <c r="E2868">
        <f>COUNTIF($H$2:$H$2576,Tabla3[[#This Row],[Columna1]])</f>
        <v>0</v>
      </c>
    </row>
    <row r="2869" spans="1:5" hidden="1">
      <c r="A2869" s="11"/>
      <c r="B2869">
        <f>COUNTIF($H$2:$H$2576,Tabla3[[#This Row],[Columna1]])</f>
        <v>0</v>
      </c>
      <c r="C2869" s="11"/>
      <c r="D2869" s="12">
        <v>0</v>
      </c>
      <c r="E2869">
        <f>COUNTIF($H$2:$H$2576,Tabla3[[#This Row],[Columna1]])</f>
        <v>0</v>
      </c>
    </row>
    <row r="2870" spans="1:5" hidden="1">
      <c r="A2870" s="11"/>
      <c r="B2870">
        <f>COUNTIF($H$2:$H$2576,Tabla3[[#This Row],[Columna1]])</f>
        <v>0</v>
      </c>
      <c r="C2870" s="11" t="s">
        <v>11625</v>
      </c>
      <c r="D2870" s="12">
        <v>0</v>
      </c>
      <c r="E2870">
        <f>COUNTIF($H$2:$H$2576,Tabla3[[#This Row],[Columna1]])</f>
        <v>0</v>
      </c>
    </row>
    <row r="2871" spans="1:5" hidden="1">
      <c r="A2871" s="11" t="s">
        <v>9629</v>
      </c>
      <c r="B2871">
        <f>COUNTIF($H$2:$H$2576,Tabla3[[#This Row],[Columna1]])</f>
        <v>0</v>
      </c>
      <c r="C2871" s="11" t="s">
        <v>9630</v>
      </c>
      <c r="D2871" s="12">
        <v>23319.330630750002</v>
      </c>
      <c r="E2871">
        <f>COUNTIF($H$2:$H$2576,Tabla3[[#This Row],[Columna1]])</f>
        <v>0</v>
      </c>
    </row>
    <row r="2872" spans="1:5" hidden="1">
      <c r="A2872" s="11" t="s">
        <v>9631</v>
      </c>
      <c r="B2872">
        <f>COUNTIF($H$2:$H$2576,Tabla3[[#This Row],[Columna1]])</f>
        <v>0</v>
      </c>
      <c r="C2872" s="11" t="s">
        <v>9632</v>
      </c>
      <c r="D2872" s="12">
        <v>28156.145366249999</v>
      </c>
      <c r="E2872">
        <f>COUNTIF($H$2:$H$2576,Tabla3[[#This Row],[Columna1]])</f>
        <v>0</v>
      </c>
    </row>
    <row r="2873" spans="1:5" hidden="1">
      <c r="A2873" s="11" t="s">
        <v>9633</v>
      </c>
      <c r="B2873">
        <f>COUNTIF($H$2:$H$2576,Tabla3[[#This Row],[Columna1]])</f>
        <v>0</v>
      </c>
      <c r="C2873" s="11" t="s">
        <v>9634</v>
      </c>
      <c r="D2873" s="12">
        <v>36126.289163250003</v>
      </c>
      <c r="E2873">
        <f>COUNTIF($H$2:$H$2576,Tabla3[[#This Row],[Columna1]])</f>
        <v>0</v>
      </c>
    </row>
    <row r="2874" spans="1:5" hidden="1">
      <c r="A2874" s="11" t="s">
        <v>9635</v>
      </c>
      <c r="B2874">
        <f>COUNTIF($H$2:$H$2576,Tabla3[[#This Row],[Columna1]])</f>
        <v>0</v>
      </c>
      <c r="C2874" s="11" t="s">
        <v>9636</v>
      </c>
      <c r="D2874" s="12">
        <v>41971.882441499998</v>
      </c>
      <c r="E2874">
        <f>COUNTIF($H$2:$H$2576,Tabla3[[#This Row],[Columna1]])</f>
        <v>0</v>
      </c>
    </row>
    <row r="2875" spans="1:5" hidden="1">
      <c r="A2875" s="11" t="s">
        <v>9637</v>
      </c>
      <c r="B2875">
        <f>COUNTIF($H$2:$H$2576,Tabla3[[#This Row],[Columna1]])</f>
        <v>0</v>
      </c>
      <c r="C2875" s="11" t="s">
        <v>9638</v>
      </c>
      <c r="D2875" s="12">
        <v>50039.262776249998</v>
      </c>
      <c r="E2875">
        <f>COUNTIF($H$2:$H$2576,Tabla3[[#This Row],[Columna1]])</f>
        <v>0</v>
      </c>
    </row>
    <row r="2876" spans="1:5" hidden="1">
      <c r="A2876" s="11"/>
      <c r="B2876">
        <f>COUNTIF($H$2:$H$2576,Tabla3[[#This Row],[Columna1]])</f>
        <v>0</v>
      </c>
      <c r="C2876" s="11"/>
      <c r="D2876" s="12">
        <v>0</v>
      </c>
      <c r="E2876">
        <f>COUNTIF($H$2:$H$2576,Tabla3[[#This Row],[Columna1]])</f>
        <v>0</v>
      </c>
    </row>
    <row r="2877" spans="1:5" hidden="1">
      <c r="A2877" s="11"/>
      <c r="B2877">
        <f>COUNTIF($H$2:$H$2576,Tabla3[[#This Row],[Columna1]])</f>
        <v>0</v>
      </c>
      <c r="C2877" s="11" t="s">
        <v>9639</v>
      </c>
      <c r="D2877" s="12">
        <v>0</v>
      </c>
      <c r="E2877">
        <f>COUNTIF($H$2:$H$2576,Tabla3[[#This Row],[Columna1]])</f>
        <v>0</v>
      </c>
    </row>
    <row r="2878" spans="1:5" hidden="1">
      <c r="A2878" s="11" t="s">
        <v>9640</v>
      </c>
      <c r="B2878">
        <f>COUNTIF($H$2:$H$2576,Tabla3[[#This Row],[Columna1]])</f>
        <v>0</v>
      </c>
      <c r="C2878" s="11" t="s">
        <v>9641</v>
      </c>
      <c r="D2878" s="12">
        <v>22248.533810249999</v>
      </c>
      <c r="E2878">
        <f>COUNTIF($H$2:$H$2576,Tabla3[[#This Row],[Columna1]])</f>
        <v>0</v>
      </c>
    </row>
    <row r="2879" spans="1:5" hidden="1">
      <c r="A2879" s="11" t="s">
        <v>9642</v>
      </c>
      <c r="B2879">
        <f>COUNTIF($H$2:$H$2576,Tabla3[[#This Row],[Columna1]])</f>
        <v>0</v>
      </c>
      <c r="C2879" s="11" t="s">
        <v>9643</v>
      </c>
      <c r="D2879" s="12">
        <v>28193.978043000003</v>
      </c>
      <c r="E2879">
        <f>COUNTIF($H$2:$H$2576,Tabla3[[#This Row],[Columna1]])</f>
        <v>0</v>
      </c>
    </row>
    <row r="2880" spans="1:5" hidden="1">
      <c r="A2880" s="11" t="s">
        <v>9644</v>
      </c>
      <c r="B2880">
        <f>COUNTIF($H$2:$H$2576,Tabla3[[#This Row],[Columna1]])</f>
        <v>0</v>
      </c>
      <c r="C2880" s="11" t="s">
        <v>9645</v>
      </c>
      <c r="D2880" s="12">
        <v>33231.986073000007</v>
      </c>
      <c r="E2880">
        <f>COUNTIF($H$2:$H$2576,Tabla3[[#This Row],[Columna1]])</f>
        <v>0</v>
      </c>
    </row>
    <row r="2881" spans="1:5" hidden="1">
      <c r="A2881" s="11" t="s">
        <v>9646</v>
      </c>
      <c r="B2881">
        <f>COUNTIF($H$2:$H$2576,Tabla3[[#This Row],[Columna1]])</f>
        <v>0</v>
      </c>
      <c r="C2881" s="11" t="s">
        <v>9647</v>
      </c>
      <c r="D2881" s="12">
        <v>38301.268277249997</v>
      </c>
      <c r="E2881">
        <f>COUNTIF($H$2:$H$2576,Tabla3[[#This Row],[Columna1]])</f>
        <v>0</v>
      </c>
    </row>
    <row r="2882" spans="1:5" hidden="1">
      <c r="A2882" s="11" t="s">
        <v>9648</v>
      </c>
      <c r="B2882">
        <f>COUNTIF($H$2:$H$2576,Tabla3[[#This Row],[Columna1]])</f>
        <v>0</v>
      </c>
      <c r="C2882" s="11" t="s">
        <v>9649</v>
      </c>
      <c r="D2882" s="12">
        <v>46562.349042000002</v>
      </c>
      <c r="E2882">
        <f>COUNTIF($H$2:$H$2576,Tabla3[[#This Row],[Columna1]])</f>
        <v>0</v>
      </c>
    </row>
    <row r="2883" spans="1:5" hidden="1">
      <c r="A2883" s="11"/>
      <c r="B2883">
        <f>COUNTIF($H$2:$H$2576,Tabla3[[#This Row],[Columna1]])</f>
        <v>0</v>
      </c>
      <c r="C2883" s="11"/>
      <c r="D2883" s="12">
        <v>0</v>
      </c>
      <c r="E2883">
        <f>COUNTIF($H$2:$H$2576,Tabla3[[#This Row],[Columna1]])</f>
        <v>0</v>
      </c>
    </row>
    <row r="2884" spans="1:5" hidden="1">
      <c r="A2884" s="11"/>
      <c r="B2884">
        <f>COUNTIF($H$2:$H$2576,Tabla3[[#This Row],[Columna1]])</f>
        <v>0</v>
      </c>
      <c r="C2884" s="11" t="s">
        <v>9650</v>
      </c>
      <c r="D2884" s="12">
        <v>0</v>
      </c>
      <c r="E2884">
        <f>COUNTIF($H$2:$H$2576,Tabla3[[#This Row],[Columna1]])</f>
        <v>0</v>
      </c>
    </row>
    <row r="2885" spans="1:5">
      <c r="A2885" s="11" t="s">
        <v>9651</v>
      </c>
      <c r="B2885">
        <f>COUNTIF($H$2:$H$2576,Tabla3[[#This Row],[Columna1]])</f>
        <v>1</v>
      </c>
      <c r="C2885" s="11" t="s">
        <v>9652</v>
      </c>
      <c r="D2885" s="12">
        <v>1726.3955115000001</v>
      </c>
      <c r="E2885">
        <f>COUNTIF($H$2:$H$2576,Tabla3[[#This Row],[Columna1]])</f>
        <v>1</v>
      </c>
    </row>
    <row r="2886" spans="1:5">
      <c r="A2886" s="11" t="s">
        <v>9653</v>
      </c>
      <c r="B2886">
        <f>COUNTIF($H$2:$H$2576,Tabla3[[#This Row],[Columna1]])</f>
        <v>1</v>
      </c>
      <c r="C2886" s="11" t="s">
        <v>9654</v>
      </c>
      <c r="D2886" s="12">
        <v>1726.3955115000001</v>
      </c>
      <c r="E2886">
        <f>COUNTIF($H$2:$H$2576,Tabla3[[#This Row],[Columna1]])</f>
        <v>1</v>
      </c>
    </row>
    <row r="2887" spans="1:5">
      <c r="A2887" s="11" t="s">
        <v>9655</v>
      </c>
      <c r="B2887">
        <f>COUNTIF($H$2:$H$2576,Tabla3[[#This Row],[Columna1]])</f>
        <v>1</v>
      </c>
      <c r="C2887" s="11" t="s">
        <v>9656</v>
      </c>
      <c r="D2887" s="12">
        <v>1726.3955115000001</v>
      </c>
      <c r="E2887">
        <f>COUNTIF($H$2:$H$2576,Tabla3[[#This Row],[Columna1]])</f>
        <v>1</v>
      </c>
    </row>
    <row r="2888" spans="1:5" hidden="1">
      <c r="A2888" s="11"/>
      <c r="B2888">
        <f>COUNTIF($H$2:$H$2576,Tabla3[[#This Row],[Columna1]])</f>
        <v>0</v>
      </c>
      <c r="C2888" s="11"/>
      <c r="D2888" s="12">
        <v>0</v>
      </c>
      <c r="E2888">
        <f>COUNTIF($H$2:$H$2576,Tabla3[[#This Row],[Columna1]])</f>
        <v>0</v>
      </c>
    </row>
    <row r="2889" spans="1:5" hidden="1">
      <c r="A2889" s="11"/>
      <c r="B2889">
        <f>COUNTIF($H$2:$H$2576,Tabla3[[#This Row],[Columna1]])</f>
        <v>0</v>
      </c>
      <c r="C2889" s="11" t="s">
        <v>9657</v>
      </c>
      <c r="D2889" s="12">
        <v>0</v>
      </c>
      <c r="E2889">
        <f>COUNTIF($H$2:$H$2576,Tabla3[[#This Row],[Columna1]])</f>
        <v>0</v>
      </c>
    </row>
    <row r="2890" spans="1:5">
      <c r="A2890" s="11" t="s">
        <v>4573</v>
      </c>
      <c r="B2890">
        <f>COUNTIF($H$2:$H$2576,Tabla3[[#This Row],[Columna1]])</f>
        <v>1</v>
      </c>
      <c r="C2890" s="11" t="s">
        <v>980</v>
      </c>
      <c r="D2890" s="12">
        <v>693.46730474999993</v>
      </c>
      <c r="E2890">
        <f>COUNTIF($H$2:$H$2576,Tabla3[[#This Row],[Columna1]])</f>
        <v>1</v>
      </c>
    </row>
    <row r="2891" spans="1:5">
      <c r="A2891" s="11" t="s">
        <v>4574</v>
      </c>
      <c r="B2891">
        <f>COUNTIF($H$2:$H$2576,Tabla3[[#This Row],[Columna1]])</f>
        <v>1</v>
      </c>
      <c r="C2891" s="11" t="s">
        <v>981</v>
      </c>
      <c r="D2891" s="12">
        <v>712.72953674999985</v>
      </c>
      <c r="E2891">
        <f>COUNTIF($H$2:$H$2576,Tabla3[[#This Row],[Columna1]])</f>
        <v>1</v>
      </c>
    </row>
    <row r="2892" spans="1:5">
      <c r="A2892" s="11" t="s">
        <v>4575</v>
      </c>
      <c r="B2892">
        <f>COUNTIF($H$2:$H$2576,Tabla3[[#This Row],[Columna1]])</f>
        <v>1</v>
      </c>
      <c r="C2892" s="11" t="s">
        <v>982</v>
      </c>
      <c r="D2892" s="12">
        <v>980.36135999999999</v>
      </c>
      <c r="E2892">
        <f>COUNTIF($H$2:$H$2576,Tabla3[[#This Row],[Columna1]])</f>
        <v>1</v>
      </c>
    </row>
    <row r="2893" spans="1:5">
      <c r="A2893" s="11" t="s">
        <v>4576</v>
      </c>
      <c r="B2893">
        <f>COUNTIF($H$2:$H$2576,Tabla3[[#This Row],[Columna1]])</f>
        <v>1</v>
      </c>
      <c r="C2893" s="11" t="s">
        <v>984</v>
      </c>
      <c r="D2893" s="12">
        <v>1290.9468824999999</v>
      </c>
      <c r="E2893">
        <f>COUNTIF($H$2:$H$2576,Tabla3[[#This Row],[Columna1]])</f>
        <v>1</v>
      </c>
    </row>
    <row r="2894" spans="1:5" hidden="1">
      <c r="A2894" s="11"/>
      <c r="B2894">
        <f>COUNTIF($H$2:$H$2576,Tabla3[[#This Row],[Columna1]])</f>
        <v>0</v>
      </c>
      <c r="C2894" s="11"/>
      <c r="D2894" s="12">
        <v>0</v>
      </c>
      <c r="E2894">
        <f>COUNTIF($H$2:$H$2576,Tabla3[[#This Row],[Columna1]])</f>
        <v>0</v>
      </c>
    </row>
    <row r="2895" spans="1:5" hidden="1">
      <c r="A2895" s="11"/>
      <c r="B2895">
        <f>COUNTIF($H$2:$H$2576,Tabla3[[#This Row],[Columna1]])</f>
        <v>0</v>
      </c>
      <c r="C2895" s="11" t="s">
        <v>9658</v>
      </c>
      <c r="D2895" s="12">
        <v>0</v>
      </c>
      <c r="E2895">
        <f>COUNTIF($H$2:$H$2576,Tabla3[[#This Row],[Columna1]])</f>
        <v>0</v>
      </c>
    </row>
    <row r="2896" spans="1:5">
      <c r="A2896" s="11" t="s">
        <v>9659</v>
      </c>
      <c r="B2896">
        <f>COUNTIF($H$2:$H$2576,Tabla3[[#This Row],[Columna1]])</f>
        <v>1</v>
      </c>
      <c r="C2896" s="11" t="s">
        <v>9660</v>
      </c>
      <c r="D2896" s="12">
        <v>2145.3131205</v>
      </c>
      <c r="E2896">
        <f>COUNTIF($H$2:$H$2576,Tabla3[[#This Row],[Columna1]])</f>
        <v>1</v>
      </c>
    </row>
    <row r="2897" spans="1:5">
      <c r="A2897" s="11" t="s">
        <v>9661</v>
      </c>
      <c r="B2897">
        <f>COUNTIF($H$2:$H$2576,Tabla3[[#This Row],[Columna1]])</f>
        <v>1</v>
      </c>
      <c r="C2897" s="11" t="s">
        <v>9662</v>
      </c>
      <c r="D2897" s="12">
        <v>3052.9559609999997</v>
      </c>
      <c r="E2897">
        <f>COUNTIF($H$2:$H$2576,Tabla3[[#This Row],[Columna1]])</f>
        <v>1</v>
      </c>
    </row>
    <row r="2898" spans="1:5">
      <c r="A2898" s="11" t="s">
        <v>9663</v>
      </c>
      <c r="B2898">
        <f>COUNTIF($H$2:$H$2576,Tabla3[[#This Row],[Columna1]])</f>
        <v>1</v>
      </c>
      <c r="C2898" s="11" t="s">
        <v>9664</v>
      </c>
      <c r="D2898" s="12">
        <v>4104.9577305000003</v>
      </c>
      <c r="E2898">
        <f>COUNTIF($H$2:$H$2576,Tabla3[[#This Row],[Columna1]])</f>
        <v>1</v>
      </c>
    </row>
    <row r="2899" spans="1:5">
      <c r="A2899" s="11" t="s">
        <v>9665</v>
      </c>
      <c r="B2899">
        <f>COUNTIF($H$2:$H$2576,Tabla3[[#This Row],[Columna1]])</f>
        <v>1</v>
      </c>
      <c r="C2899" s="11" t="s">
        <v>9666</v>
      </c>
      <c r="D2899" s="12">
        <v>5156.959499999999</v>
      </c>
      <c r="E2899">
        <f>COUNTIF($H$2:$H$2576,Tabla3[[#This Row],[Columna1]])</f>
        <v>1</v>
      </c>
    </row>
    <row r="2900" spans="1:5">
      <c r="A2900" s="11" t="s">
        <v>9667</v>
      </c>
      <c r="B2900">
        <f>COUNTIF($H$2:$H$2576,Tabla3[[#This Row],[Columna1]])</f>
        <v>1</v>
      </c>
      <c r="C2900" s="11" t="s">
        <v>9668</v>
      </c>
      <c r="D2900" s="12">
        <v>1485.1683989999999</v>
      </c>
      <c r="E2900">
        <f>COUNTIF($H$2:$H$2576,Tabla3[[#This Row],[Columna1]])</f>
        <v>1</v>
      </c>
    </row>
    <row r="2901" spans="1:5">
      <c r="A2901" s="11" t="s">
        <v>9669</v>
      </c>
      <c r="B2901">
        <f>COUNTIF($H$2:$H$2576,Tabla3[[#This Row],[Columna1]])</f>
        <v>1</v>
      </c>
      <c r="C2901" s="11" t="s">
        <v>9670</v>
      </c>
      <c r="D2901" s="12">
        <v>2021.5640609999996</v>
      </c>
      <c r="E2901">
        <f>COUNTIF($H$2:$H$2576,Tabla3[[#This Row],[Columna1]])</f>
        <v>1</v>
      </c>
    </row>
    <row r="2902" spans="1:5">
      <c r="A2902" s="11" t="s">
        <v>9671</v>
      </c>
      <c r="B2902">
        <f>COUNTIF($H$2:$H$2576,Tabla3[[#This Row],[Columna1]])</f>
        <v>1</v>
      </c>
      <c r="C2902" s="11" t="s">
        <v>9672</v>
      </c>
      <c r="D2902" s="12">
        <v>2620.4631502500001</v>
      </c>
      <c r="E2902">
        <f>COUNTIF($H$2:$H$2576,Tabla3[[#This Row],[Columna1]])</f>
        <v>1</v>
      </c>
    </row>
    <row r="2903" spans="1:5">
      <c r="A2903" s="11" t="s">
        <v>9673</v>
      </c>
      <c r="B2903">
        <f>COUNTIF($H$2:$H$2576,Tabla3[[#This Row],[Columna1]])</f>
        <v>1</v>
      </c>
      <c r="C2903" s="11" t="s">
        <v>9674</v>
      </c>
      <c r="D2903" s="12">
        <v>3300.2025209999997</v>
      </c>
      <c r="E2903">
        <f>COUNTIF($H$2:$H$2576,Tabla3[[#This Row],[Columna1]])</f>
        <v>1</v>
      </c>
    </row>
    <row r="2904" spans="1:5">
      <c r="A2904" s="11" t="s">
        <v>9675</v>
      </c>
      <c r="B2904">
        <f>COUNTIF($H$2:$H$2576,Tabla3[[#This Row],[Columna1]])</f>
        <v>1</v>
      </c>
      <c r="C2904" s="11" t="s">
        <v>9676</v>
      </c>
      <c r="D2904" s="12">
        <v>1794.585969</v>
      </c>
      <c r="E2904">
        <f>COUNTIF($H$2:$H$2576,Tabla3[[#This Row],[Columna1]])</f>
        <v>1</v>
      </c>
    </row>
    <row r="2905" spans="1:5">
      <c r="A2905" s="11" t="s">
        <v>9677</v>
      </c>
      <c r="B2905">
        <f>COUNTIF($H$2:$H$2576,Tabla3[[#This Row],[Columna1]])</f>
        <v>1</v>
      </c>
      <c r="C2905" s="11" t="s">
        <v>9678</v>
      </c>
      <c r="D2905" s="12">
        <v>2516.5602990000002</v>
      </c>
      <c r="E2905">
        <f>COUNTIF($H$2:$H$2576,Tabla3[[#This Row],[Columna1]])</f>
        <v>1</v>
      </c>
    </row>
    <row r="2906" spans="1:5">
      <c r="A2906" s="11" t="s">
        <v>9679</v>
      </c>
      <c r="B2906">
        <f>COUNTIF($H$2:$H$2576,Tabla3[[#This Row],[Columna1]])</f>
        <v>1</v>
      </c>
      <c r="C2906" s="11" t="s">
        <v>9680</v>
      </c>
      <c r="D2906" s="12">
        <v>3052.9559609999997</v>
      </c>
      <c r="E2906">
        <f>COUNTIF($H$2:$H$2576,Tabla3[[#This Row],[Columna1]])</f>
        <v>1</v>
      </c>
    </row>
    <row r="2907" spans="1:5">
      <c r="A2907" s="11" t="s">
        <v>9681</v>
      </c>
      <c r="B2907">
        <f>COUNTIF($H$2:$H$2576,Tabla3[[#This Row],[Columna1]])</f>
        <v>1</v>
      </c>
      <c r="C2907" s="11" t="s">
        <v>9682</v>
      </c>
      <c r="D2907" s="12">
        <v>3878.0694810000005</v>
      </c>
      <c r="E2907">
        <f>COUNTIF($H$2:$H$2576,Tabla3[[#This Row],[Columna1]])</f>
        <v>1</v>
      </c>
    </row>
    <row r="2908" spans="1:5">
      <c r="A2908" s="11" t="s">
        <v>9683</v>
      </c>
      <c r="B2908">
        <f>COUNTIF($H$2:$H$2576,Tabla3[[#This Row],[Columna1]])</f>
        <v>1</v>
      </c>
      <c r="C2908" s="11" t="s">
        <v>9684</v>
      </c>
      <c r="D2908" s="12">
        <v>1382.0292089999998</v>
      </c>
      <c r="E2908">
        <f>COUNTIF($H$2:$H$2576,Tabla3[[#This Row],[Columna1]])</f>
        <v>1</v>
      </c>
    </row>
    <row r="2909" spans="1:5">
      <c r="A2909" s="11" t="s">
        <v>9685</v>
      </c>
      <c r="B2909">
        <f>COUNTIF($H$2:$H$2576,Tabla3[[#This Row],[Columna1]])</f>
        <v>1</v>
      </c>
      <c r="C2909" s="11" t="s">
        <v>9686</v>
      </c>
      <c r="D2909" s="12">
        <v>1732.7563604999998</v>
      </c>
      <c r="E2909">
        <f>COUNTIF($H$2:$H$2576,Tabla3[[#This Row],[Columna1]])</f>
        <v>1</v>
      </c>
    </row>
    <row r="2910" spans="1:5">
      <c r="A2910" s="11" t="s">
        <v>9687</v>
      </c>
      <c r="B2910">
        <f>COUNTIF($H$2:$H$2576,Tabla3[[#This Row],[Columna1]])</f>
        <v>1</v>
      </c>
      <c r="C2910" s="11" t="s">
        <v>9688</v>
      </c>
      <c r="D2910" s="12">
        <v>2351.5915004999997</v>
      </c>
      <c r="E2910">
        <f>COUNTIF($H$2:$H$2576,Tabla3[[#This Row],[Columna1]])</f>
        <v>1</v>
      </c>
    </row>
    <row r="2911" spans="1:5">
      <c r="A2911" s="11" t="s">
        <v>9689</v>
      </c>
      <c r="B2911">
        <f>COUNTIF($H$2:$H$2576,Tabla3[[#This Row],[Columna1]])</f>
        <v>1</v>
      </c>
      <c r="C2911" s="11" t="s">
        <v>9690</v>
      </c>
      <c r="D2911" s="12">
        <v>2929.1170590000002</v>
      </c>
      <c r="E2911">
        <f>COUNTIF($H$2:$H$2576,Tabla3[[#This Row],[Columna1]])</f>
        <v>1</v>
      </c>
    </row>
    <row r="2912" spans="1:5" hidden="1">
      <c r="A2912" s="11"/>
      <c r="B2912">
        <f>COUNTIF($H$2:$H$2576,Tabla3[[#This Row],[Columna1]])</f>
        <v>0</v>
      </c>
      <c r="C2912" s="11"/>
      <c r="D2912" s="12">
        <v>0</v>
      </c>
      <c r="E2912">
        <f>COUNTIF($H$2:$H$2576,Tabla3[[#This Row],[Columna1]])</f>
        <v>0</v>
      </c>
    </row>
    <row r="2913" spans="1:5" hidden="1">
      <c r="A2913" s="11"/>
      <c r="B2913">
        <f>COUNTIF($H$2:$H$2576,Tabla3[[#This Row],[Columna1]])</f>
        <v>0</v>
      </c>
      <c r="C2913" s="11" t="s">
        <v>9691</v>
      </c>
      <c r="D2913" s="12">
        <v>0</v>
      </c>
      <c r="E2913">
        <f>COUNTIF($H$2:$H$2576,Tabla3[[#This Row],[Columna1]])</f>
        <v>0</v>
      </c>
    </row>
    <row r="2914" spans="1:5" hidden="1">
      <c r="A2914" s="11" t="s">
        <v>9692</v>
      </c>
      <c r="B2914">
        <f>COUNTIF($H$2:$H$2576,Tabla3[[#This Row],[Columna1]])</f>
        <v>0</v>
      </c>
      <c r="C2914" s="11" t="s">
        <v>9693</v>
      </c>
      <c r="D2914" s="12">
        <v>4457.7153224999993</v>
      </c>
      <c r="E2914">
        <f>COUNTIF($H$2:$H$2576,Tabla3[[#This Row],[Columna1]])</f>
        <v>0</v>
      </c>
    </row>
    <row r="2915" spans="1:5" hidden="1">
      <c r="A2915" s="11" t="s">
        <v>9694</v>
      </c>
      <c r="B2915">
        <f>COUNTIF($H$2:$H$2576,Tabla3[[#This Row],[Columna1]])</f>
        <v>0</v>
      </c>
      <c r="C2915" s="11" t="s">
        <v>9695</v>
      </c>
      <c r="D2915" s="12">
        <v>6013.4729737499993</v>
      </c>
      <c r="E2915">
        <f>COUNTIF($H$2:$H$2576,Tabla3[[#This Row],[Columna1]])</f>
        <v>0</v>
      </c>
    </row>
    <row r="2916" spans="1:5" hidden="1">
      <c r="A2916" s="11" t="s">
        <v>9696</v>
      </c>
      <c r="B2916">
        <f>COUNTIF($H$2:$H$2576,Tabla3[[#This Row],[Columna1]])</f>
        <v>0</v>
      </c>
      <c r="C2916" s="11" t="s">
        <v>9697</v>
      </c>
      <c r="D2916" s="12">
        <v>7384.0113269999993</v>
      </c>
      <c r="E2916">
        <f>COUNTIF($H$2:$H$2576,Tabla3[[#This Row],[Columna1]])</f>
        <v>0</v>
      </c>
    </row>
    <row r="2917" spans="1:5" hidden="1">
      <c r="A2917" s="11" t="s">
        <v>9698</v>
      </c>
      <c r="B2917">
        <f>COUNTIF($H$2:$H$2576,Tabla3[[#This Row],[Columna1]])</f>
        <v>0</v>
      </c>
      <c r="C2917" s="11" t="s">
        <v>9699</v>
      </c>
      <c r="D2917" s="12">
        <v>3652.7534752499996</v>
      </c>
      <c r="E2917">
        <f>COUNTIF($H$2:$H$2576,Tabla3[[#This Row],[Columna1]])</f>
        <v>0</v>
      </c>
    </row>
    <row r="2918" spans="1:5" hidden="1">
      <c r="A2918" s="11" t="s">
        <v>9700</v>
      </c>
      <c r="B2918">
        <f>COUNTIF($H$2:$H$2576,Tabla3[[#This Row],[Columna1]])</f>
        <v>0</v>
      </c>
      <c r="C2918" s="11" t="s">
        <v>9701</v>
      </c>
      <c r="D2918" s="12">
        <v>4516.4363805000003</v>
      </c>
      <c r="E2918">
        <f>COUNTIF($H$2:$H$2576,Tabla3[[#This Row],[Columna1]])</f>
        <v>0</v>
      </c>
    </row>
    <row r="2919" spans="1:5" hidden="1">
      <c r="A2919" s="11"/>
      <c r="B2919">
        <f>COUNTIF($H$2:$H$2576,Tabla3[[#This Row],[Columna1]])</f>
        <v>0</v>
      </c>
      <c r="C2919" s="11"/>
      <c r="D2919" s="12">
        <v>0</v>
      </c>
      <c r="E2919">
        <f>COUNTIF($H$2:$H$2576,Tabla3[[#This Row],[Columna1]])</f>
        <v>0</v>
      </c>
    </row>
    <row r="2920" spans="1:5" hidden="1">
      <c r="A2920" s="11"/>
      <c r="B2920">
        <f>COUNTIF($H$2:$H$2576,Tabla3[[#This Row],[Columna1]])</f>
        <v>0</v>
      </c>
      <c r="C2920" s="11" t="s">
        <v>9702</v>
      </c>
      <c r="D2920" s="12">
        <v>0</v>
      </c>
      <c r="E2920">
        <f>COUNTIF($H$2:$H$2576,Tabla3[[#This Row],[Columna1]])</f>
        <v>0</v>
      </c>
    </row>
    <row r="2921" spans="1:5" hidden="1">
      <c r="A2921" s="11" t="s">
        <v>9703</v>
      </c>
      <c r="B2921">
        <f>COUNTIF($H$2:$H$2576,Tabla3[[#This Row],[Columna1]])</f>
        <v>0</v>
      </c>
      <c r="C2921" s="11" t="s">
        <v>9704</v>
      </c>
      <c r="D2921" s="12">
        <v>1282.6364512500002</v>
      </c>
      <c r="E2921">
        <f>COUNTIF($H$2:$H$2576,Tabla3[[#This Row],[Columna1]])</f>
        <v>0</v>
      </c>
    </row>
    <row r="2922" spans="1:5" hidden="1">
      <c r="A2922" s="11" t="s">
        <v>9705</v>
      </c>
      <c r="B2922">
        <f>COUNTIF($H$2:$H$2576,Tabla3[[#This Row],[Columna1]])</f>
        <v>0</v>
      </c>
      <c r="C2922" s="11" t="s">
        <v>9706</v>
      </c>
      <c r="D2922" s="12">
        <v>1471.2158587500001</v>
      </c>
      <c r="E2922">
        <f>COUNTIF($H$2:$H$2576,Tabla3[[#This Row],[Columna1]])</f>
        <v>0</v>
      </c>
    </row>
    <row r="2923" spans="1:5" hidden="1">
      <c r="A2923" s="11" t="s">
        <v>9707</v>
      </c>
      <c r="B2923">
        <f>COUNTIF($H$2:$H$2576,Tabla3[[#This Row],[Columna1]])</f>
        <v>0</v>
      </c>
      <c r="C2923" s="11" t="s">
        <v>9708</v>
      </c>
      <c r="D2923" s="12">
        <v>3234.9948344999993</v>
      </c>
      <c r="E2923">
        <f>COUNTIF($H$2:$H$2576,Tabla3[[#This Row],[Columna1]])</f>
        <v>0</v>
      </c>
    </row>
    <row r="2924" spans="1:5" hidden="1">
      <c r="A2924" s="11" t="s">
        <v>9709</v>
      </c>
      <c r="B2924">
        <f>COUNTIF($H$2:$H$2576,Tabla3[[#This Row],[Columna1]])</f>
        <v>0</v>
      </c>
      <c r="C2924" s="11" t="s">
        <v>9710</v>
      </c>
      <c r="D2924" s="12">
        <v>3678.6910050000001</v>
      </c>
      <c r="E2924">
        <f>COUNTIF($H$2:$H$2576,Tabla3[[#This Row],[Columna1]])</f>
        <v>0</v>
      </c>
    </row>
    <row r="2925" spans="1:5" hidden="1">
      <c r="A2925" s="11"/>
      <c r="B2925">
        <f>COUNTIF($H$2:$H$2576,Tabla3[[#This Row],[Columna1]])</f>
        <v>0</v>
      </c>
      <c r="C2925" s="11"/>
      <c r="D2925" s="12">
        <v>0</v>
      </c>
      <c r="E2925">
        <f>COUNTIF($H$2:$H$2576,Tabla3[[#This Row],[Columna1]])</f>
        <v>0</v>
      </c>
    </row>
    <row r="2926" spans="1:5" hidden="1">
      <c r="A2926" s="11"/>
      <c r="B2926">
        <f>COUNTIF($H$2:$H$2576,Tabla3[[#This Row],[Columna1]])</f>
        <v>0</v>
      </c>
      <c r="C2926" s="11" t="s">
        <v>9711</v>
      </c>
      <c r="D2926" s="12">
        <v>0</v>
      </c>
      <c r="E2926">
        <f>COUNTIF($H$2:$H$2576,Tabla3[[#This Row],[Columna1]])</f>
        <v>0</v>
      </c>
    </row>
    <row r="2927" spans="1:5" hidden="1">
      <c r="A2927" s="11" t="s">
        <v>9712</v>
      </c>
      <c r="B2927">
        <f>COUNTIF($H$2:$H$2576,Tabla3[[#This Row],[Columna1]])</f>
        <v>0</v>
      </c>
      <c r="C2927" s="11" t="s">
        <v>9713</v>
      </c>
      <c r="D2927" s="12">
        <v>2636.9043277499995</v>
      </c>
      <c r="E2927">
        <f>COUNTIF($H$2:$H$2576,Tabla3[[#This Row],[Columna1]])</f>
        <v>0</v>
      </c>
    </row>
    <row r="2928" spans="1:5" hidden="1">
      <c r="A2928" s="11" t="s">
        <v>9714</v>
      </c>
      <c r="B2928">
        <f>COUNTIF($H$2:$H$2576,Tabla3[[#This Row],[Columna1]])</f>
        <v>0</v>
      </c>
      <c r="C2928" s="11" t="s">
        <v>9715</v>
      </c>
      <c r="D2928" s="12">
        <v>4592.5868834999992</v>
      </c>
      <c r="E2928">
        <f>COUNTIF($H$2:$H$2576,Tabla3[[#This Row],[Columna1]])</f>
        <v>0</v>
      </c>
    </row>
    <row r="2929" spans="1:5" hidden="1">
      <c r="A2929" s="11" t="s">
        <v>9716</v>
      </c>
      <c r="B2929">
        <f>COUNTIF($H$2:$H$2576,Tabla3[[#This Row],[Columna1]])</f>
        <v>0</v>
      </c>
      <c r="C2929" s="11" t="s">
        <v>9717</v>
      </c>
      <c r="D2929" s="12">
        <v>8338.9831964999994</v>
      </c>
      <c r="E2929">
        <f>COUNTIF($H$2:$H$2576,Tabla3[[#This Row],[Columna1]])</f>
        <v>0</v>
      </c>
    </row>
    <row r="2930" spans="1:5" hidden="1">
      <c r="A2930" s="11" t="s">
        <v>9718</v>
      </c>
      <c r="B2930">
        <f>COUNTIF($H$2:$H$2576,Tabla3[[#This Row],[Columna1]])</f>
        <v>0</v>
      </c>
      <c r="C2930" s="11" t="s">
        <v>9719</v>
      </c>
      <c r="D2930" s="12">
        <v>2439.1789537499994</v>
      </c>
      <c r="E2930">
        <f>COUNTIF($H$2:$H$2576,Tabla3[[#This Row],[Columna1]])</f>
        <v>0</v>
      </c>
    </row>
    <row r="2931" spans="1:5" hidden="1">
      <c r="A2931" s="11" t="s">
        <v>10933</v>
      </c>
      <c r="B2931">
        <f>COUNTIF($H$2:$H$2576,Tabla3[[#This Row],[Columna1]])</f>
        <v>0</v>
      </c>
      <c r="C2931" s="11" t="s">
        <v>10874</v>
      </c>
      <c r="D2931" s="12">
        <v>947.47900499999992</v>
      </c>
      <c r="E2931">
        <f>COUNTIF($H$2:$H$2576,Tabla3[[#This Row],[Columna1]])</f>
        <v>0</v>
      </c>
    </row>
    <row r="2932" spans="1:5" hidden="1">
      <c r="A2932" s="11"/>
      <c r="B2932">
        <f>COUNTIF($H$2:$H$2576,Tabla3[[#This Row],[Columna1]])</f>
        <v>0</v>
      </c>
      <c r="C2932" s="11"/>
      <c r="D2932" s="12">
        <v>0</v>
      </c>
      <c r="E2932">
        <f>COUNTIF($H$2:$H$2576,Tabla3[[#This Row],[Columna1]])</f>
        <v>0</v>
      </c>
    </row>
    <row r="2933" spans="1:5" hidden="1">
      <c r="A2933" s="11"/>
      <c r="B2933">
        <f>COUNTIF($H$2:$H$2576,Tabla3[[#This Row],[Columna1]])</f>
        <v>0</v>
      </c>
      <c r="C2933" s="11" t="s">
        <v>9720</v>
      </c>
      <c r="D2933" s="12">
        <v>0</v>
      </c>
      <c r="E2933">
        <f>COUNTIF($H$2:$H$2576,Tabla3[[#This Row],[Columna1]])</f>
        <v>0</v>
      </c>
    </row>
    <row r="2934" spans="1:5">
      <c r="A2934" s="11" t="s">
        <v>4577</v>
      </c>
      <c r="B2934">
        <f>COUNTIF($H$2:$H$2576,Tabla3[[#This Row],[Columna1]])</f>
        <v>1</v>
      </c>
      <c r="C2934" s="11" t="s">
        <v>985</v>
      </c>
      <c r="D2934" s="12">
        <v>2303.0495977499995</v>
      </c>
      <c r="E2934">
        <f>COUNTIF($H$2:$H$2576,Tabla3[[#This Row],[Columna1]])</f>
        <v>1</v>
      </c>
    </row>
    <row r="2935" spans="1:5">
      <c r="A2935" s="11" t="s">
        <v>4578</v>
      </c>
      <c r="B2935">
        <f>COUNTIF($H$2:$H$2576,Tabla3[[#This Row],[Columna1]])</f>
        <v>1</v>
      </c>
      <c r="C2935" s="11" t="s">
        <v>986</v>
      </c>
      <c r="D2935" s="12">
        <v>2653.6689382499999</v>
      </c>
      <c r="E2935">
        <f>COUNTIF($H$2:$H$2576,Tabla3[[#This Row],[Columna1]])</f>
        <v>1</v>
      </c>
    </row>
    <row r="2936" spans="1:5">
      <c r="A2936" s="11" t="s">
        <v>4579</v>
      </c>
      <c r="B2936">
        <f>COUNTIF($H$2:$H$2576,Tabla3[[#This Row],[Columna1]])</f>
        <v>1</v>
      </c>
      <c r="C2936" s="11" t="s">
        <v>987</v>
      </c>
      <c r="D2936" s="12">
        <v>2859.5789639999998</v>
      </c>
      <c r="E2936">
        <f>COUNTIF($H$2:$H$2576,Tabla3[[#This Row],[Columna1]])</f>
        <v>1</v>
      </c>
    </row>
    <row r="2937" spans="1:5">
      <c r="A2937" s="11" t="s">
        <v>4580</v>
      </c>
      <c r="B2937">
        <f>COUNTIF($H$2:$H$2576,Tabla3[[#This Row],[Columna1]])</f>
        <v>1</v>
      </c>
      <c r="C2937" s="11" t="s">
        <v>988</v>
      </c>
      <c r="D2937" s="12">
        <v>3172.4644544999996</v>
      </c>
      <c r="E2937">
        <f>COUNTIF($H$2:$H$2576,Tabla3[[#This Row],[Columna1]])</f>
        <v>1</v>
      </c>
    </row>
    <row r="2938" spans="1:5">
      <c r="A2938" s="11" t="s">
        <v>4581</v>
      </c>
      <c r="B2938">
        <f>COUNTIF($H$2:$H$2576,Tabla3[[#This Row],[Columna1]])</f>
        <v>1</v>
      </c>
      <c r="C2938" s="11" t="s">
        <v>989</v>
      </c>
      <c r="D2938" s="12">
        <v>3548.0959469999998</v>
      </c>
      <c r="E2938">
        <f>COUNTIF($H$2:$H$2576,Tabla3[[#This Row],[Columna1]])</f>
        <v>1</v>
      </c>
    </row>
    <row r="2939" spans="1:5" hidden="1">
      <c r="A2939" s="11"/>
      <c r="B2939">
        <f>COUNTIF($H$2:$H$2576,Tabla3[[#This Row],[Columna1]])</f>
        <v>0</v>
      </c>
      <c r="C2939" s="11"/>
      <c r="D2939" s="12">
        <v>0</v>
      </c>
      <c r="E2939">
        <f>COUNTIF($H$2:$H$2576,Tabla3[[#This Row],[Columna1]])</f>
        <v>0</v>
      </c>
    </row>
    <row r="2940" spans="1:5" hidden="1">
      <c r="A2940" s="11"/>
      <c r="B2940">
        <f>COUNTIF($H$2:$H$2576,Tabla3[[#This Row],[Columna1]])</f>
        <v>0</v>
      </c>
      <c r="C2940" s="11" t="s">
        <v>9721</v>
      </c>
      <c r="D2940" s="12">
        <v>0</v>
      </c>
      <c r="E2940">
        <f>COUNTIF($H$2:$H$2576,Tabla3[[#This Row],[Columna1]])</f>
        <v>0</v>
      </c>
    </row>
    <row r="2941" spans="1:5" hidden="1">
      <c r="A2941" s="11" t="s">
        <v>4582</v>
      </c>
      <c r="B2941">
        <f>COUNTIF($H$2:$H$2576,Tabla3[[#This Row],[Columna1]])</f>
        <v>0</v>
      </c>
      <c r="C2941" s="11" t="s">
        <v>990</v>
      </c>
      <c r="D2941" s="12">
        <v>1072.6385917499999</v>
      </c>
      <c r="E2941">
        <f>COUNTIF($H$2:$H$2576,Tabla3[[#This Row],[Columna1]])</f>
        <v>0</v>
      </c>
    </row>
    <row r="2942" spans="1:5" hidden="1">
      <c r="A2942" s="11" t="s">
        <v>4583</v>
      </c>
      <c r="B2942">
        <f>COUNTIF($H$2:$H$2576,Tabla3[[#This Row],[Columna1]])</f>
        <v>0</v>
      </c>
      <c r="C2942" s="11" t="s">
        <v>991</v>
      </c>
      <c r="D2942" s="12">
        <v>2180.7200497499998</v>
      </c>
      <c r="E2942">
        <f>COUNTIF($H$2:$H$2576,Tabla3[[#This Row],[Columna1]])</f>
        <v>0</v>
      </c>
    </row>
    <row r="2943" spans="1:5" hidden="1">
      <c r="A2943" s="11" t="s">
        <v>4584</v>
      </c>
      <c r="B2943">
        <f>COUNTIF($H$2:$H$2576,Tabla3[[#This Row],[Columna1]])</f>
        <v>0</v>
      </c>
      <c r="C2943" s="11" t="s">
        <v>992</v>
      </c>
      <c r="D2943" s="12">
        <v>2726.5401899999997</v>
      </c>
      <c r="E2943">
        <f>COUNTIF($H$2:$H$2576,Tabla3[[#This Row],[Columna1]])</f>
        <v>0</v>
      </c>
    </row>
    <row r="2944" spans="1:5" hidden="1">
      <c r="A2944" s="11" t="s">
        <v>4585</v>
      </c>
      <c r="B2944">
        <f>COUNTIF($H$2:$H$2576,Tabla3[[#This Row],[Columna1]])</f>
        <v>0</v>
      </c>
      <c r="C2944" s="11" t="s">
        <v>993</v>
      </c>
      <c r="D2944" s="12">
        <v>4257.5192797499994</v>
      </c>
      <c r="E2944">
        <f>COUNTIF($H$2:$H$2576,Tabla3[[#This Row],[Columna1]])</f>
        <v>0</v>
      </c>
    </row>
    <row r="2945" spans="1:5" hidden="1">
      <c r="A2945" s="11" t="s">
        <v>4586</v>
      </c>
      <c r="B2945">
        <f>COUNTIF($H$2:$H$2576,Tabla3[[#This Row],[Columna1]])</f>
        <v>0</v>
      </c>
      <c r="C2945" s="11" t="s">
        <v>994</v>
      </c>
      <c r="D2945" s="12">
        <v>4650.2208472499997</v>
      </c>
      <c r="E2945">
        <f>COUNTIF($H$2:$H$2576,Tabla3[[#This Row],[Columna1]])</f>
        <v>0</v>
      </c>
    </row>
    <row r="2946" spans="1:5" hidden="1">
      <c r="A2946" s="11"/>
      <c r="B2946">
        <f>COUNTIF($H$2:$H$2576,Tabla3[[#This Row],[Columna1]])</f>
        <v>0</v>
      </c>
      <c r="C2946" s="11"/>
      <c r="D2946" s="12">
        <v>0</v>
      </c>
      <c r="E2946">
        <f>COUNTIF($H$2:$H$2576,Tabla3[[#This Row],[Columna1]])</f>
        <v>0</v>
      </c>
    </row>
    <row r="2947" spans="1:5" hidden="1">
      <c r="A2947" s="11"/>
      <c r="B2947">
        <f>COUNTIF($H$2:$H$2576,Tabla3[[#This Row],[Columna1]])</f>
        <v>0</v>
      </c>
      <c r="C2947" s="11" t="s">
        <v>9722</v>
      </c>
      <c r="D2947" s="12">
        <v>0</v>
      </c>
      <c r="E2947">
        <f>COUNTIF($H$2:$H$2576,Tabla3[[#This Row],[Columna1]])</f>
        <v>0</v>
      </c>
    </row>
    <row r="2948" spans="1:5" hidden="1">
      <c r="A2948" s="11" t="s">
        <v>9723</v>
      </c>
      <c r="B2948">
        <f>COUNTIF($H$2:$H$2576,Tabla3[[#This Row],[Columna1]])</f>
        <v>0</v>
      </c>
      <c r="C2948" s="11" t="s">
        <v>9724</v>
      </c>
      <c r="D2948" s="12">
        <v>8021.4079274999986</v>
      </c>
      <c r="E2948">
        <f>COUNTIF($H$2:$H$2576,Tabla3[[#This Row],[Columna1]])</f>
        <v>0</v>
      </c>
    </row>
    <row r="2949" spans="1:5" hidden="1">
      <c r="A2949" s="11" t="s">
        <v>9725</v>
      </c>
      <c r="B2949">
        <f>COUNTIF($H$2:$H$2576,Tabla3[[#This Row],[Columna1]])</f>
        <v>0</v>
      </c>
      <c r="C2949" s="11" t="s">
        <v>9726</v>
      </c>
      <c r="D2949" s="12">
        <v>5837.3277682499993</v>
      </c>
      <c r="E2949">
        <f>COUNTIF($H$2:$H$2576,Tabla3[[#This Row],[Columna1]])</f>
        <v>0</v>
      </c>
    </row>
    <row r="2950" spans="1:5" hidden="1">
      <c r="A2950" s="11" t="s">
        <v>9727</v>
      </c>
      <c r="B2950">
        <f>COUNTIF($H$2:$H$2576,Tabla3[[#This Row],[Columna1]])</f>
        <v>0</v>
      </c>
      <c r="C2950" s="11" t="s">
        <v>9728</v>
      </c>
      <c r="D2950" s="12">
        <v>6132.0381209999987</v>
      </c>
      <c r="E2950">
        <f>COUNTIF($H$2:$H$2576,Tabla3[[#This Row],[Columna1]])</f>
        <v>0</v>
      </c>
    </row>
    <row r="2951" spans="1:5" hidden="1">
      <c r="A2951" s="11"/>
      <c r="B2951">
        <f>COUNTIF($H$2:$H$2576,Tabla3[[#This Row],[Columna1]])</f>
        <v>0</v>
      </c>
      <c r="C2951" s="11"/>
      <c r="D2951" s="12">
        <v>0</v>
      </c>
      <c r="E2951">
        <f>COUNTIF($H$2:$H$2576,Tabla3[[#This Row],[Columna1]])</f>
        <v>0</v>
      </c>
    </row>
    <row r="2952" spans="1:5" hidden="1">
      <c r="A2952" s="11"/>
      <c r="B2952">
        <f>COUNTIF($H$2:$H$2576,Tabla3[[#This Row],[Columna1]])</f>
        <v>0</v>
      </c>
      <c r="C2952" s="11" t="s">
        <v>9729</v>
      </c>
      <c r="D2952" s="12">
        <v>0</v>
      </c>
      <c r="E2952">
        <f>COUNTIF($H$2:$H$2576,Tabla3[[#This Row],[Columna1]])</f>
        <v>0</v>
      </c>
    </row>
    <row r="2953" spans="1:5">
      <c r="A2953" s="11" t="s">
        <v>4587</v>
      </c>
      <c r="B2953">
        <f>COUNTIF($H$2:$H$2576,Tabla3[[#This Row],[Columna1]])</f>
        <v>1</v>
      </c>
      <c r="C2953" s="11" t="s">
        <v>996</v>
      </c>
      <c r="D2953" s="12">
        <v>118.77178499999997</v>
      </c>
      <c r="E2953">
        <f>COUNTIF($H$2:$H$2576,Tabla3[[#This Row],[Columna1]])</f>
        <v>1</v>
      </c>
    </row>
    <row r="2954" spans="1:5">
      <c r="A2954" s="11" t="s">
        <v>4588</v>
      </c>
      <c r="B2954">
        <f>COUNTIF($H$2:$H$2576,Tabla3[[#This Row],[Columna1]])</f>
        <v>1</v>
      </c>
      <c r="C2954" s="11" t="s">
        <v>997</v>
      </c>
      <c r="D2954" s="12">
        <v>140.89999275000002</v>
      </c>
      <c r="E2954">
        <f>COUNTIF($H$2:$H$2576,Tabla3[[#This Row],[Columna1]])</f>
        <v>1</v>
      </c>
    </row>
    <row r="2955" spans="1:5">
      <c r="A2955" s="11" t="s">
        <v>4589</v>
      </c>
      <c r="B2955">
        <f>COUNTIF($H$2:$H$2576,Tabla3[[#This Row],[Columna1]])</f>
        <v>1</v>
      </c>
      <c r="C2955" s="11" t="s">
        <v>998</v>
      </c>
      <c r="D2955" s="12">
        <v>232.03622474999995</v>
      </c>
      <c r="E2955">
        <f>COUNTIF($H$2:$H$2576,Tabla3[[#This Row],[Columna1]])</f>
        <v>1</v>
      </c>
    </row>
    <row r="2956" spans="1:5">
      <c r="A2956" s="11" t="s">
        <v>4590</v>
      </c>
      <c r="B2956">
        <f>COUNTIF($H$2:$H$2576,Tabla3[[#This Row],[Columna1]])</f>
        <v>1</v>
      </c>
      <c r="C2956" s="11" t="s">
        <v>999</v>
      </c>
      <c r="D2956" s="12">
        <v>276.86763224999999</v>
      </c>
      <c r="E2956">
        <f>COUNTIF($H$2:$H$2576,Tabla3[[#This Row],[Columna1]])</f>
        <v>1</v>
      </c>
    </row>
    <row r="2957" spans="1:5">
      <c r="A2957" s="11" t="s">
        <v>4591</v>
      </c>
      <c r="B2957">
        <f>COUNTIF($H$2:$H$2576,Tabla3[[#This Row],[Columna1]])</f>
        <v>1</v>
      </c>
      <c r="C2957" s="11" t="s">
        <v>1000</v>
      </c>
      <c r="D2957" s="12">
        <v>329.53330575000001</v>
      </c>
      <c r="E2957">
        <f>COUNTIF($H$2:$H$2576,Tabla3[[#This Row],[Columna1]])</f>
        <v>1</v>
      </c>
    </row>
    <row r="2958" spans="1:5" hidden="1">
      <c r="A2958" s="11"/>
      <c r="B2958">
        <f>COUNTIF($H$2:$H$2576,Tabla3[[#This Row],[Columna1]])</f>
        <v>0</v>
      </c>
      <c r="C2958" s="11"/>
      <c r="D2958" s="12">
        <v>0</v>
      </c>
      <c r="E2958">
        <f>COUNTIF($H$2:$H$2576,Tabla3[[#This Row],[Columna1]])</f>
        <v>0</v>
      </c>
    </row>
    <row r="2959" spans="1:5" hidden="1">
      <c r="A2959" s="11"/>
      <c r="B2959">
        <f>COUNTIF($H$2:$H$2576,Tabla3[[#This Row],[Columna1]])</f>
        <v>0</v>
      </c>
      <c r="C2959" s="11" t="s">
        <v>9730</v>
      </c>
      <c r="D2959" s="12">
        <v>0</v>
      </c>
      <c r="E2959">
        <f>COUNTIF($H$2:$H$2576,Tabla3[[#This Row],[Columna1]])</f>
        <v>0</v>
      </c>
    </row>
    <row r="2960" spans="1:5" hidden="1">
      <c r="A2960" s="11" t="s">
        <v>9731</v>
      </c>
      <c r="B2960">
        <f>COUNTIF($H$2:$H$2576,Tabla3[[#This Row],[Columna1]])</f>
        <v>0</v>
      </c>
      <c r="C2960" s="11" t="s">
        <v>11474</v>
      </c>
      <c r="D2960" s="12">
        <v>2488.03530525</v>
      </c>
      <c r="E2960">
        <f>COUNTIF($H$2:$H$2576,Tabla3[[#This Row],[Columna1]])</f>
        <v>0</v>
      </c>
    </row>
    <row r="2961" spans="1:5" hidden="1">
      <c r="A2961" s="11" t="s">
        <v>11419</v>
      </c>
      <c r="B2961">
        <f>COUNTIF($H$2:$H$2576,Tabla3[[#This Row],[Columna1]])</f>
        <v>0</v>
      </c>
      <c r="C2961" s="11" t="s">
        <v>11425</v>
      </c>
      <c r="D2961" s="12">
        <v>6624.1773675000004</v>
      </c>
      <c r="E2961">
        <f>COUNTIF($H$2:$H$2576,Tabla3[[#This Row],[Columna1]])</f>
        <v>0</v>
      </c>
    </row>
    <row r="2962" spans="1:5" hidden="1">
      <c r="A2962" s="11" t="s">
        <v>9732</v>
      </c>
      <c r="B2962">
        <f>COUNTIF($H$2:$H$2576,Tabla3[[#This Row],[Columna1]])</f>
        <v>0</v>
      </c>
      <c r="C2962" s="11" t="s">
        <v>9733</v>
      </c>
      <c r="D2962" s="12">
        <v>6311.3367982500004</v>
      </c>
      <c r="E2962">
        <f>COUNTIF($H$2:$H$2576,Tabla3[[#This Row],[Columna1]])</f>
        <v>0</v>
      </c>
    </row>
    <row r="2963" spans="1:5" hidden="1">
      <c r="A2963" s="11" t="s">
        <v>9734</v>
      </c>
      <c r="B2963">
        <f>COUNTIF($H$2:$H$2576,Tabla3[[#This Row],[Columna1]])</f>
        <v>0</v>
      </c>
      <c r="C2963" s="11" t="s">
        <v>9735</v>
      </c>
      <c r="D2963" s="12">
        <v>9151.9140735000001</v>
      </c>
      <c r="E2963">
        <f>COUNTIF($H$2:$H$2576,Tabla3[[#This Row],[Columna1]])</f>
        <v>0</v>
      </c>
    </row>
    <row r="2964" spans="1:5" hidden="1">
      <c r="A2964" s="11" t="s">
        <v>9736</v>
      </c>
      <c r="B2964">
        <f>COUNTIF($H$2:$H$2576,Tabla3[[#This Row],[Columna1]])</f>
        <v>0</v>
      </c>
      <c r="C2964" s="11" t="s">
        <v>9737</v>
      </c>
      <c r="D2964" s="12">
        <v>6048.233037</v>
      </c>
      <c r="E2964">
        <f>COUNTIF($H$2:$H$2576,Tabla3[[#This Row],[Columna1]])</f>
        <v>0</v>
      </c>
    </row>
    <row r="2965" spans="1:5" hidden="1">
      <c r="A2965" s="11" t="s">
        <v>9738</v>
      </c>
      <c r="B2965">
        <f>COUNTIF($H$2:$H$2576,Tabla3[[#This Row],[Columna1]])</f>
        <v>0</v>
      </c>
      <c r="C2965" s="11" t="s">
        <v>9739</v>
      </c>
      <c r="D2965" s="12">
        <v>7307.9326979999996</v>
      </c>
      <c r="E2965">
        <f>COUNTIF($H$2:$H$2576,Tabla3[[#This Row],[Columna1]])</f>
        <v>0</v>
      </c>
    </row>
    <row r="2966" spans="1:5" hidden="1">
      <c r="A2966" s="11"/>
      <c r="B2966">
        <f>COUNTIF($H$2:$H$2576,Tabla3[[#This Row],[Columna1]])</f>
        <v>0</v>
      </c>
      <c r="C2966" s="11"/>
      <c r="D2966" s="12">
        <v>0</v>
      </c>
      <c r="E2966">
        <f>COUNTIF($H$2:$H$2576,Tabla3[[#This Row],[Columna1]])</f>
        <v>0</v>
      </c>
    </row>
    <row r="2967" spans="1:5" hidden="1">
      <c r="A2967" s="11"/>
      <c r="B2967">
        <f>COUNTIF($H$2:$H$2576,Tabla3[[#This Row],[Columna1]])</f>
        <v>0</v>
      </c>
      <c r="C2967" s="11" t="s">
        <v>9740</v>
      </c>
      <c r="D2967" s="12">
        <v>0</v>
      </c>
      <c r="E2967">
        <f>COUNTIF($H$2:$H$2576,Tabla3[[#This Row],[Columna1]])</f>
        <v>0</v>
      </c>
    </row>
    <row r="2968" spans="1:5">
      <c r="A2968" s="11" t="s">
        <v>9741</v>
      </c>
      <c r="B2968">
        <f>COUNTIF($H$2:$H$2576,Tabla3[[#This Row],[Columna1]])</f>
        <v>1</v>
      </c>
      <c r="C2968" s="11" t="s">
        <v>9742</v>
      </c>
      <c r="D2968" s="12">
        <v>573.06937049999999</v>
      </c>
      <c r="E2968">
        <f>COUNTIF($H$2:$H$2576,Tabla3[[#This Row],[Columna1]])</f>
        <v>1</v>
      </c>
    </row>
    <row r="2969" spans="1:5">
      <c r="A2969" s="11" t="s">
        <v>9743</v>
      </c>
      <c r="B2969">
        <f>COUNTIF($H$2:$H$2576,Tabla3[[#This Row],[Columna1]])</f>
        <v>1</v>
      </c>
      <c r="C2969" s="11" t="s">
        <v>9744</v>
      </c>
      <c r="D2969" s="12">
        <v>629.41858650000006</v>
      </c>
      <c r="E2969">
        <f>COUNTIF($H$2:$H$2576,Tabla3[[#This Row],[Columna1]])</f>
        <v>1</v>
      </c>
    </row>
    <row r="2970" spans="1:5">
      <c r="A2970" s="11" t="s">
        <v>9745</v>
      </c>
      <c r="B2970">
        <f>COUNTIF($H$2:$H$2576,Tabla3[[#This Row],[Columna1]])</f>
        <v>1</v>
      </c>
      <c r="C2970" s="11" t="s">
        <v>9746</v>
      </c>
      <c r="D2970" s="12">
        <v>676.37926125000001</v>
      </c>
      <c r="E2970">
        <f>COUNTIF($H$2:$H$2576,Tabla3[[#This Row],[Columna1]])</f>
        <v>1</v>
      </c>
    </row>
    <row r="2971" spans="1:5">
      <c r="A2971" s="11" t="s">
        <v>9747</v>
      </c>
      <c r="B2971">
        <f>COUNTIF($H$2:$H$2576,Tabla3[[#This Row],[Columna1]])</f>
        <v>1</v>
      </c>
      <c r="C2971" s="11" t="s">
        <v>9748</v>
      </c>
      <c r="D2971" s="12">
        <v>718.66812600000003</v>
      </c>
      <c r="E2971">
        <f>COUNTIF($H$2:$H$2576,Tabla3[[#This Row],[Columna1]])</f>
        <v>1</v>
      </c>
    </row>
    <row r="2972" spans="1:5">
      <c r="A2972" s="11" t="s">
        <v>9749</v>
      </c>
      <c r="B2972">
        <f>COUNTIF($H$2:$H$2576,Tabla3[[#This Row],[Columna1]])</f>
        <v>1</v>
      </c>
      <c r="C2972" s="11" t="s">
        <v>9750</v>
      </c>
      <c r="D2972" s="12">
        <v>789.12261450000005</v>
      </c>
      <c r="E2972">
        <f>COUNTIF($H$2:$H$2576,Tabla3[[#This Row],[Columna1]])</f>
        <v>1</v>
      </c>
    </row>
    <row r="2973" spans="1:5" hidden="1">
      <c r="A2973" s="11"/>
      <c r="B2973">
        <f>COUNTIF($H$2:$H$2576,Tabla3[[#This Row],[Columna1]])</f>
        <v>0</v>
      </c>
      <c r="C2973" s="11"/>
      <c r="D2973" s="12">
        <v>0</v>
      </c>
      <c r="E2973">
        <f>COUNTIF($H$2:$H$2576,Tabla3[[#This Row],[Columna1]])</f>
        <v>0</v>
      </c>
    </row>
    <row r="2974" spans="1:5" hidden="1">
      <c r="A2974" s="11"/>
      <c r="B2974">
        <f>COUNTIF($H$2:$H$2576,Tabla3[[#This Row],[Columna1]])</f>
        <v>0</v>
      </c>
      <c r="C2974" s="11" t="s">
        <v>9751</v>
      </c>
      <c r="D2974" s="12">
        <v>0</v>
      </c>
      <c r="E2974">
        <f>COUNTIF($H$2:$H$2576,Tabla3[[#This Row],[Columna1]])</f>
        <v>0</v>
      </c>
    </row>
    <row r="2975" spans="1:5" hidden="1">
      <c r="A2975" s="11" t="s">
        <v>4592</v>
      </c>
      <c r="B2975">
        <f>COUNTIF($H$2:$H$2576,Tabla3[[#This Row],[Columna1]])</f>
        <v>0</v>
      </c>
      <c r="C2975" s="11" t="s">
        <v>1001</v>
      </c>
      <c r="D2975" s="12">
        <v>1048.7404867499999</v>
      </c>
      <c r="E2975">
        <f>COUNTIF($H$2:$H$2576,Tabla3[[#This Row],[Columna1]])</f>
        <v>0</v>
      </c>
    </row>
    <row r="2976" spans="1:5" hidden="1">
      <c r="A2976" s="11" t="s">
        <v>4593</v>
      </c>
      <c r="B2976">
        <f>COUNTIF($H$2:$H$2576,Tabla3[[#This Row],[Columna1]])</f>
        <v>0</v>
      </c>
      <c r="C2976" s="11" t="s">
        <v>1002</v>
      </c>
      <c r="D2976" s="12">
        <v>1065.5410342499999</v>
      </c>
      <c r="E2976">
        <f>COUNTIF($H$2:$H$2576,Tabla3[[#This Row],[Columna1]])</f>
        <v>0</v>
      </c>
    </row>
    <row r="2977" spans="1:5" hidden="1">
      <c r="A2977" s="11" t="s">
        <v>4594</v>
      </c>
      <c r="B2977">
        <f>COUNTIF($H$2:$H$2576,Tabla3[[#This Row],[Columna1]])</f>
        <v>0</v>
      </c>
      <c r="C2977" s="11" t="s">
        <v>1003</v>
      </c>
      <c r="D2977" s="12">
        <v>1115.9516609999998</v>
      </c>
      <c r="E2977">
        <f>COUNTIF($H$2:$H$2576,Tabla3[[#This Row],[Columna1]])</f>
        <v>0</v>
      </c>
    </row>
    <row r="2978" spans="1:5" hidden="1">
      <c r="A2978" s="11" t="s">
        <v>4595</v>
      </c>
      <c r="B2978">
        <f>COUNTIF($H$2:$H$2576,Tabla3[[#This Row],[Columna1]])</f>
        <v>0</v>
      </c>
      <c r="C2978" s="11" t="s">
        <v>1004</v>
      </c>
      <c r="D2978" s="12">
        <v>1236.5382644999997</v>
      </c>
      <c r="E2978">
        <f>COUNTIF($H$2:$H$2576,Tabla3[[#This Row],[Columna1]])</f>
        <v>0</v>
      </c>
    </row>
    <row r="2979" spans="1:5" hidden="1">
      <c r="A2979" s="11" t="s">
        <v>4596</v>
      </c>
      <c r="B2979">
        <f>COUNTIF($H$2:$H$2576,Tabla3[[#This Row],[Columna1]])</f>
        <v>0</v>
      </c>
      <c r="C2979" s="11" t="s">
        <v>1005</v>
      </c>
      <c r="D2979" s="12">
        <v>1424.8391602499998</v>
      </c>
      <c r="E2979">
        <f>COUNTIF($H$2:$H$2576,Tabla3[[#This Row],[Columna1]])</f>
        <v>0</v>
      </c>
    </row>
    <row r="2980" spans="1:5" hidden="1">
      <c r="A2980" s="11" t="s">
        <v>4597</v>
      </c>
      <c r="B2980">
        <f>COUNTIF($H$2:$H$2576,Tabla3[[#This Row],[Columna1]])</f>
        <v>0</v>
      </c>
      <c r="C2980" s="11" t="s">
        <v>1006</v>
      </c>
      <c r="D2980" s="12">
        <v>1479.454416</v>
      </c>
      <c r="E2980">
        <f>COUNTIF($H$2:$H$2576,Tabla3[[#This Row],[Columna1]])</f>
        <v>0</v>
      </c>
    </row>
    <row r="2981" spans="1:5" hidden="1">
      <c r="A2981" s="11" t="s">
        <v>4598</v>
      </c>
      <c r="B2981">
        <f>COUNTIF($H$2:$H$2576,Tabla3[[#This Row],[Columna1]])</f>
        <v>0</v>
      </c>
      <c r="C2981" s="11" t="s">
        <v>1007</v>
      </c>
      <c r="D2981" s="12">
        <v>1663.5506827499999</v>
      </c>
      <c r="E2981">
        <f>COUNTIF($H$2:$H$2576,Tabla3[[#This Row],[Columna1]])</f>
        <v>0</v>
      </c>
    </row>
    <row r="2982" spans="1:5" hidden="1">
      <c r="A2982" s="11" t="s">
        <v>4599</v>
      </c>
      <c r="B2982">
        <f>COUNTIF($H$2:$H$2576,Tabla3[[#This Row],[Columna1]])</f>
        <v>0</v>
      </c>
      <c r="C2982" s="11" t="s">
        <v>1008</v>
      </c>
      <c r="D2982" s="12">
        <v>1765.1086447499999</v>
      </c>
      <c r="E2982">
        <f>COUNTIF($H$2:$H$2576,Tabla3[[#This Row],[Columna1]])</f>
        <v>0</v>
      </c>
    </row>
    <row r="2983" spans="1:5" hidden="1">
      <c r="A2983" s="11"/>
      <c r="B2983">
        <f>COUNTIF($H$2:$H$2576,Tabla3[[#This Row],[Columna1]])</f>
        <v>0</v>
      </c>
      <c r="C2983" s="11"/>
      <c r="D2983" s="12">
        <v>0</v>
      </c>
      <c r="E2983">
        <f>COUNTIF($H$2:$H$2576,Tabla3[[#This Row],[Columna1]])</f>
        <v>0</v>
      </c>
    </row>
    <row r="2984" spans="1:5" hidden="1">
      <c r="A2984" s="11"/>
      <c r="B2984">
        <f>COUNTIF($H$2:$H$2576,Tabla3[[#This Row],[Columna1]])</f>
        <v>0</v>
      </c>
      <c r="C2984" s="11" t="s">
        <v>9752</v>
      </c>
      <c r="D2984" s="12">
        <v>0</v>
      </c>
      <c r="E2984">
        <f>COUNTIF($H$2:$H$2576,Tabla3[[#This Row],[Columna1]])</f>
        <v>0</v>
      </c>
    </row>
    <row r="2985" spans="1:5">
      <c r="A2985" s="11" t="s">
        <v>4600</v>
      </c>
      <c r="B2985">
        <f>COUNTIF($H$2:$H$2576,Tabla3[[#This Row],[Columna1]])</f>
        <v>1</v>
      </c>
      <c r="C2985" s="11" t="s">
        <v>1009</v>
      </c>
      <c r="D2985" s="12">
        <v>630.59552324999993</v>
      </c>
      <c r="E2985">
        <f>COUNTIF($H$2:$H$2576,Tabla3[[#This Row],[Columna1]])</f>
        <v>1</v>
      </c>
    </row>
    <row r="2986" spans="1:5">
      <c r="A2986" s="11" t="s">
        <v>4601</v>
      </c>
      <c r="B2986">
        <f>COUNTIF($H$2:$H$2576,Tabla3[[#This Row],[Columna1]])</f>
        <v>1</v>
      </c>
      <c r="C2986" s="11" t="s">
        <v>1010</v>
      </c>
      <c r="D2986" s="12">
        <v>681.67098449999992</v>
      </c>
      <c r="E2986">
        <f>COUNTIF($H$2:$H$2576,Tabla3[[#This Row],[Columna1]])</f>
        <v>1</v>
      </c>
    </row>
    <row r="2987" spans="1:5">
      <c r="A2987" s="11" t="s">
        <v>4602</v>
      </c>
      <c r="B2987">
        <f>COUNTIF($H$2:$H$2576,Tabla3[[#This Row],[Columna1]])</f>
        <v>1</v>
      </c>
      <c r="C2987" s="11" t="s">
        <v>1011</v>
      </c>
      <c r="D2987" s="12">
        <v>717.87751199999991</v>
      </c>
      <c r="E2987">
        <f>COUNTIF($H$2:$H$2576,Tabla3[[#This Row],[Columna1]])</f>
        <v>1</v>
      </c>
    </row>
    <row r="2988" spans="1:5">
      <c r="A2988" s="11" t="s">
        <v>4603</v>
      </c>
      <c r="B2988">
        <f>COUNTIF($H$2:$H$2576,Tabla3[[#This Row],[Columna1]])</f>
        <v>1</v>
      </c>
      <c r="C2988" s="11" t="s">
        <v>1012</v>
      </c>
      <c r="D2988" s="12">
        <v>754.69496849999996</v>
      </c>
      <c r="E2988">
        <f>COUNTIF($H$2:$H$2576,Tabla3[[#This Row],[Columna1]])</f>
        <v>1</v>
      </c>
    </row>
    <row r="2989" spans="1:5">
      <c r="A2989" s="11" t="s">
        <v>4604</v>
      </c>
      <c r="B2989">
        <f>COUNTIF($H$2:$H$2576,Tabla3[[#This Row],[Columna1]])</f>
        <v>1</v>
      </c>
      <c r="C2989" s="11" t="s">
        <v>1013</v>
      </c>
      <c r="D2989" s="12">
        <v>790.91946449999989</v>
      </c>
      <c r="E2989">
        <f>COUNTIF($H$2:$H$2576,Tabla3[[#This Row],[Columna1]])</f>
        <v>1</v>
      </c>
    </row>
    <row r="2990" spans="1:5">
      <c r="A2990" s="11" t="s">
        <v>4605</v>
      </c>
      <c r="B2990">
        <f>COUNTIF($H$2:$H$2576,Tabla3[[#This Row],[Columna1]])</f>
        <v>1</v>
      </c>
      <c r="C2990" s="11" t="s">
        <v>1014</v>
      </c>
      <c r="D2990" s="12">
        <v>852.12915974999999</v>
      </c>
      <c r="E2990">
        <f>COUNTIF($H$2:$H$2576,Tabla3[[#This Row],[Columna1]])</f>
        <v>1</v>
      </c>
    </row>
    <row r="2991" spans="1:5">
      <c r="A2991" s="11" t="s">
        <v>4606</v>
      </c>
      <c r="B2991">
        <f>COUNTIF($H$2:$H$2576,Tabla3[[#This Row],[Columna1]])</f>
        <v>1</v>
      </c>
      <c r="C2991" s="11" t="s">
        <v>1015</v>
      </c>
      <c r="D2991" s="12">
        <v>920.04110549999996</v>
      </c>
      <c r="E2991">
        <f>COUNTIF($H$2:$H$2576,Tabla3[[#This Row],[Columna1]])</f>
        <v>1</v>
      </c>
    </row>
    <row r="2992" spans="1:5">
      <c r="A2992" s="11" t="s">
        <v>4607</v>
      </c>
      <c r="B2992">
        <f>COUNTIF($H$2:$H$2576,Tabla3[[#This Row],[Columna1]])</f>
        <v>1</v>
      </c>
      <c r="C2992" s="11" t="s">
        <v>1016</v>
      </c>
      <c r="D2992" s="12">
        <v>425.47611149999994</v>
      </c>
      <c r="E2992">
        <f>COUNTIF($H$2:$H$2576,Tabla3[[#This Row],[Columna1]])</f>
        <v>1</v>
      </c>
    </row>
    <row r="2993" spans="1:5">
      <c r="A2993" s="11" t="s">
        <v>4608</v>
      </c>
      <c r="B2993">
        <f>COUNTIF($H$2:$H$2576,Tabla3[[#This Row],[Columna1]])</f>
        <v>1</v>
      </c>
      <c r="C2993" s="11" t="s">
        <v>1017</v>
      </c>
      <c r="D2993" s="12">
        <v>473.7754395</v>
      </c>
      <c r="E2993">
        <f>COUNTIF($H$2:$H$2576,Tabla3[[#This Row],[Columna1]])</f>
        <v>1</v>
      </c>
    </row>
    <row r="2994" spans="1:5">
      <c r="A2994" s="11" t="s">
        <v>4609</v>
      </c>
      <c r="B2994">
        <f>COUNTIF($H$2:$H$2576,Tabla3[[#This Row],[Columna1]])</f>
        <v>1</v>
      </c>
      <c r="C2994" s="11" t="s">
        <v>1018</v>
      </c>
      <c r="D2994" s="12">
        <v>455.48350649999998</v>
      </c>
      <c r="E2994">
        <f>COUNTIF($H$2:$H$2576,Tabla3[[#This Row],[Columna1]])</f>
        <v>1</v>
      </c>
    </row>
    <row r="2995" spans="1:5">
      <c r="A2995" s="11" t="s">
        <v>4610</v>
      </c>
      <c r="B2995">
        <f>COUNTIF($H$2:$H$2576,Tabla3[[#This Row],[Columna1]])</f>
        <v>1</v>
      </c>
      <c r="C2995" s="11" t="s">
        <v>1019</v>
      </c>
      <c r="D2995" s="12">
        <v>533.33203274999994</v>
      </c>
      <c r="E2995">
        <f>COUNTIF($H$2:$H$2576,Tabla3[[#This Row],[Columna1]])</f>
        <v>1</v>
      </c>
    </row>
    <row r="2996" spans="1:5" hidden="1">
      <c r="A2996" s="11"/>
      <c r="B2996">
        <f>COUNTIF($H$2:$H$2576,Tabla3[[#This Row],[Columna1]])</f>
        <v>0</v>
      </c>
      <c r="C2996" s="11"/>
      <c r="D2996" s="12">
        <v>0</v>
      </c>
      <c r="E2996">
        <f>COUNTIF($H$2:$H$2576,Tabla3[[#This Row],[Columna1]])</f>
        <v>0</v>
      </c>
    </row>
    <row r="2997" spans="1:5" hidden="1">
      <c r="A2997" s="11"/>
      <c r="B2997">
        <f>COUNTIF($H$2:$H$2576,Tabla3[[#This Row],[Columna1]])</f>
        <v>0</v>
      </c>
      <c r="C2997" s="11" t="s">
        <v>9753</v>
      </c>
      <c r="D2997" s="12">
        <v>0</v>
      </c>
      <c r="E2997">
        <f>COUNTIF($H$2:$H$2576,Tabla3[[#This Row],[Columna1]])</f>
        <v>0</v>
      </c>
    </row>
    <row r="2998" spans="1:5" hidden="1">
      <c r="A2998" s="11" t="s">
        <v>9754</v>
      </c>
      <c r="B2998">
        <f>COUNTIF($H$2:$H$2576,Tabla3[[#This Row],[Columna1]])</f>
        <v>0</v>
      </c>
      <c r="C2998" s="11" t="s">
        <v>9755</v>
      </c>
      <c r="D2998" s="12">
        <v>717.93141749999995</v>
      </c>
      <c r="E2998">
        <f>COUNTIF($H$2:$H$2576,Tabla3[[#This Row],[Columna1]])</f>
        <v>0</v>
      </c>
    </row>
    <row r="2999" spans="1:5" hidden="1">
      <c r="A2999" s="11" t="s">
        <v>9756</v>
      </c>
      <c r="B2999">
        <f>COUNTIF($H$2:$H$2576,Tabla3[[#This Row],[Columna1]])</f>
        <v>0</v>
      </c>
      <c r="C2999" s="11" t="s">
        <v>9757</v>
      </c>
      <c r="D2999" s="12">
        <v>742.54826249999996</v>
      </c>
      <c r="E2999">
        <f>COUNTIF($H$2:$H$2576,Tabla3[[#This Row],[Columna1]])</f>
        <v>0</v>
      </c>
    </row>
    <row r="3000" spans="1:5" hidden="1">
      <c r="A3000" s="11" t="s">
        <v>9758</v>
      </c>
      <c r="B3000">
        <f>COUNTIF($H$2:$H$2576,Tabla3[[#This Row],[Columna1]])</f>
        <v>0</v>
      </c>
      <c r="C3000" s="11" t="s">
        <v>9759</v>
      </c>
      <c r="D3000" s="12">
        <v>757.37227499999995</v>
      </c>
      <c r="E3000">
        <f>COUNTIF($H$2:$H$2576,Tabla3[[#This Row],[Columna1]])</f>
        <v>0</v>
      </c>
    </row>
    <row r="3001" spans="1:5" hidden="1">
      <c r="A3001" s="11" t="s">
        <v>9760</v>
      </c>
      <c r="B3001">
        <f>COUNTIF($H$2:$H$2576,Tabla3[[#This Row],[Columna1]])</f>
        <v>0</v>
      </c>
      <c r="C3001" s="11" t="s">
        <v>9761</v>
      </c>
      <c r="D3001" s="12">
        <v>765.97918649999997</v>
      </c>
      <c r="E3001">
        <f>COUNTIF($H$2:$H$2576,Tabla3[[#This Row],[Columna1]])</f>
        <v>0</v>
      </c>
    </row>
    <row r="3002" spans="1:5" hidden="1">
      <c r="A3002" s="11" t="s">
        <v>9762</v>
      </c>
      <c r="B3002">
        <f>COUNTIF($H$2:$H$2576,Tabla3[[#This Row],[Columna1]])</f>
        <v>0</v>
      </c>
      <c r="C3002" s="11" t="s">
        <v>9763</v>
      </c>
      <c r="D3002" s="12">
        <v>789.104646</v>
      </c>
      <c r="E3002">
        <f>COUNTIF($H$2:$H$2576,Tabla3[[#This Row],[Columna1]])</f>
        <v>0</v>
      </c>
    </row>
    <row r="3003" spans="1:5" hidden="1">
      <c r="A3003" s="11" t="s">
        <v>9764</v>
      </c>
      <c r="B3003">
        <f>COUNTIF($H$2:$H$2576,Tabla3[[#This Row],[Columna1]])</f>
        <v>0</v>
      </c>
      <c r="C3003" s="11" t="s">
        <v>9765</v>
      </c>
      <c r="D3003" s="12">
        <v>811.05316874999994</v>
      </c>
      <c r="E3003">
        <f>COUNTIF($H$2:$H$2576,Tabla3[[#This Row],[Columna1]])</f>
        <v>0</v>
      </c>
    </row>
    <row r="3004" spans="1:5" hidden="1">
      <c r="A3004" s="11" t="s">
        <v>9766</v>
      </c>
      <c r="B3004">
        <f>COUNTIF($H$2:$H$2576,Tabla3[[#This Row],[Columna1]])</f>
        <v>0</v>
      </c>
      <c r="C3004" s="11" t="s">
        <v>9767</v>
      </c>
      <c r="D3004" s="12">
        <v>823.80181949999997</v>
      </c>
      <c r="E3004">
        <f>COUNTIF($H$2:$H$2576,Tabla3[[#This Row],[Columna1]])</f>
        <v>0</v>
      </c>
    </row>
    <row r="3005" spans="1:5" hidden="1">
      <c r="A3005" s="11"/>
      <c r="B3005">
        <f>COUNTIF($H$2:$H$2576,Tabla3[[#This Row],[Columna1]])</f>
        <v>0</v>
      </c>
      <c r="C3005" s="11"/>
      <c r="D3005" s="12">
        <v>0</v>
      </c>
      <c r="E3005">
        <f>COUNTIF($H$2:$H$2576,Tabla3[[#This Row],[Columna1]])</f>
        <v>0</v>
      </c>
    </row>
    <row r="3006" spans="1:5" hidden="1">
      <c r="A3006" s="11"/>
      <c r="B3006">
        <f>COUNTIF($H$2:$H$2576,Tabla3[[#This Row],[Columna1]])</f>
        <v>0</v>
      </c>
      <c r="C3006" s="11" t="s">
        <v>9768</v>
      </c>
      <c r="D3006" s="12">
        <v>0</v>
      </c>
      <c r="E3006">
        <f>COUNTIF($H$2:$H$2576,Tabla3[[#This Row],[Columna1]])</f>
        <v>0</v>
      </c>
    </row>
    <row r="3007" spans="1:5">
      <c r="A3007" s="11" t="s">
        <v>9769</v>
      </c>
      <c r="B3007">
        <f>COUNTIF($H$2:$H$2576,Tabla3[[#This Row],[Columna1]])</f>
        <v>1</v>
      </c>
      <c r="C3007" s="11" t="s">
        <v>9770</v>
      </c>
      <c r="D3007" s="12">
        <v>254.17341675</v>
      </c>
      <c r="E3007">
        <f>COUNTIF($H$2:$H$2576,Tabla3[[#This Row],[Columna1]])</f>
        <v>1</v>
      </c>
    </row>
    <row r="3008" spans="1:5">
      <c r="A3008" s="11" t="s">
        <v>9771</v>
      </c>
      <c r="B3008">
        <f>COUNTIF($H$2:$H$2576,Tabla3[[#This Row],[Columna1]])</f>
        <v>1</v>
      </c>
      <c r="C3008" s="11" t="s">
        <v>9772</v>
      </c>
      <c r="D3008" s="12">
        <v>62.368663500000004</v>
      </c>
      <c r="E3008">
        <f>COUNTIF($H$2:$H$2576,Tabla3[[#This Row],[Columna1]])</f>
        <v>1</v>
      </c>
    </row>
    <row r="3009" spans="1:5">
      <c r="A3009" s="11" t="s">
        <v>9773</v>
      </c>
      <c r="B3009">
        <f>COUNTIF($H$2:$H$2576,Tabla3[[#This Row],[Columna1]])</f>
        <v>1</v>
      </c>
      <c r="C3009" s="11" t="s">
        <v>9774</v>
      </c>
      <c r="D3009" s="12">
        <v>98.754875999999996</v>
      </c>
      <c r="E3009">
        <f>COUNTIF($H$2:$H$2576,Tabla3[[#This Row],[Columna1]])</f>
        <v>1</v>
      </c>
    </row>
    <row r="3010" spans="1:5" hidden="1">
      <c r="A3010" s="11"/>
      <c r="B3010">
        <f>COUNTIF($H$2:$H$2576,Tabla3[[#This Row],[Columna1]])</f>
        <v>0</v>
      </c>
      <c r="C3010" s="11"/>
      <c r="D3010" s="12">
        <v>0</v>
      </c>
      <c r="E3010">
        <f>COUNTIF($H$2:$H$2576,Tabla3[[#This Row],[Columna1]])</f>
        <v>0</v>
      </c>
    </row>
    <row r="3011" spans="1:5" hidden="1">
      <c r="A3011" s="11"/>
      <c r="B3011">
        <f>COUNTIF($H$2:$H$2576,Tabla3[[#This Row],[Columna1]])</f>
        <v>0</v>
      </c>
      <c r="C3011" s="11" t="s">
        <v>9775</v>
      </c>
      <c r="D3011" s="12">
        <v>0</v>
      </c>
      <c r="E3011">
        <f>COUNTIF($H$2:$H$2576,Tabla3[[#This Row],[Columna1]])</f>
        <v>0</v>
      </c>
    </row>
    <row r="3012" spans="1:5" hidden="1">
      <c r="A3012" s="11" t="s">
        <v>4611</v>
      </c>
      <c r="B3012">
        <f>COUNTIF($H$2:$H$2576,Tabla3[[#This Row],[Columna1]])</f>
        <v>0</v>
      </c>
      <c r="C3012" s="11" t="s">
        <v>11949</v>
      </c>
      <c r="D3012" s="12">
        <v>2397.5728919999997</v>
      </c>
      <c r="E3012">
        <f>COUNTIF($H$2:$H$2576,Tabla3[[#This Row],[Columna1]])</f>
        <v>0</v>
      </c>
    </row>
    <row r="3013" spans="1:5" hidden="1">
      <c r="A3013" s="11" t="s">
        <v>4612</v>
      </c>
      <c r="B3013">
        <f>COUNTIF($H$2:$H$2576,Tabla3[[#This Row],[Columna1]])</f>
        <v>0</v>
      </c>
      <c r="C3013" s="11" t="s">
        <v>11950</v>
      </c>
      <c r="D3013" s="12">
        <v>3309.0430229999997</v>
      </c>
      <c r="E3013">
        <f>COUNTIF($H$2:$H$2576,Tabla3[[#This Row],[Columna1]])</f>
        <v>0</v>
      </c>
    </row>
    <row r="3014" spans="1:5" hidden="1">
      <c r="A3014" s="11" t="s">
        <v>4613</v>
      </c>
      <c r="B3014">
        <f>COUNTIF($H$2:$H$2576,Tabla3[[#This Row],[Columna1]])</f>
        <v>0</v>
      </c>
      <c r="C3014" s="11" t="s">
        <v>11951</v>
      </c>
      <c r="D3014" s="12">
        <v>5953.0898295000006</v>
      </c>
      <c r="E3014">
        <f>COUNTIF($H$2:$H$2576,Tabla3[[#This Row],[Columna1]])</f>
        <v>0</v>
      </c>
    </row>
    <row r="3015" spans="1:5" hidden="1">
      <c r="A3015" s="11"/>
      <c r="B3015">
        <f>COUNTIF($H$2:$H$2576,Tabla3[[#This Row],[Columna1]])</f>
        <v>0</v>
      </c>
      <c r="C3015" s="11"/>
      <c r="D3015" s="12">
        <v>0</v>
      </c>
      <c r="E3015">
        <f>COUNTIF($H$2:$H$2576,Tabla3[[#This Row],[Columna1]])</f>
        <v>0</v>
      </c>
    </row>
    <row r="3016" spans="1:5" hidden="1">
      <c r="A3016" s="11"/>
      <c r="B3016">
        <f>COUNTIF($H$2:$H$2576,Tabla3[[#This Row],[Columna1]])</f>
        <v>0</v>
      </c>
      <c r="C3016" s="11" t="s">
        <v>9776</v>
      </c>
      <c r="D3016" s="12">
        <v>0</v>
      </c>
      <c r="E3016">
        <f>COUNTIF($H$2:$H$2576,Tabla3[[#This Row],[Columna1]])</f>
        <v>0</v>
      </c>
    </row>
    <row r="3017" spans="1:5">
      <c r="A3017" s="11" t="s">
        <v>4614</v>
      </c>
      <c r="B3017">
        <f>COUNTIF($H$2:$H$2576,Tabla3[[#This Row],[Columna1]])</f>
        <v>1</v>
      </c>
      <c r="C3017" s="11" t="s">
        <v>11224</v>
      </c>
      <c r="D3017" s="12">
        <v>1014.2679195000001</v>
      </c>
      <c r="E3017">
        <f>COUNTIF($H$2:$H$2576,Tabla3[[#This Row],[Columna1]])</f>
        <v>1</v>
      </c>
    </row>
    <row r="3018" spans="1:5">
      <c r="A3018" s="11" t="s">
        <v>4615</v>
      </c>
      <c r="B3018">
        <f>COUNTIF($H$2:$H$2576,Tabla3[[#This Row],[Columna1]])</f>
        <v>1</v>
      </c>
      <c r="C3018" s="11" t="s">
        <v>1024</v>
      </c>
      <c r="D3018" s="12">
        <v>1238.5507364999999</v>
      </c>
      <c r="E3018">
        <f>COUNTIF($H$2:$H$2576,Tabla3[[#This Row],[Columna1]])</f>
        <v>1</v>
      </c>
    </row>
    <row r="3019" spans="1:5">
      <c r="A3019" s="11" t="s">
        <v>4616</v>
      </c>
      <c r="B3019">
        <f>COUNTIF($H$2:$H$2576,Tabla3[[#This Row],[Columna1]])</f>
        <v>1</v>
      </c>
      <c r="C3019" s="11" t="s">
        <v>1025</v>
      </c>
      <c r="D3019" s="12">
        <v>2053.7546287499999</v>
      </c>
      <c r="E3019">
        <f>COUNTIF($H$2:$H$2576,Tabla3[[#This Row],[Columna1]])</f>
        <v>1</v>
      </c>
    </row>
    <row r="3020" spans="1:5">
      <c r="A3020" s="11" t="s">
        <v>4617</v>
      </c>
      <c r="B3020">
        <f>COUNTIF($H$2:$H$2576,Tabla3[[#This Row],[Columna1]])</f>
        <v>1</v>
      </c>
      <c r="C3020" s="11" t="s">
        <v>1026</v>
      </c>
      <c r="D3020" s="12">
        <v>4057.5927644999997</v>
      </c>
      <c r="E3020">
        <f>COUNTIF($H$2:$H$2576,Tabla3[[#This Row],[Columna1]])</f>
        <v>1</v>
      </c>
    </row>
    <row r="3021" spans="1:5">
      <c r="A3021" s="11" t="s">
        <v>4618</v>
      </c>
      <c r="B3021">
        <f>COUNTIF($H$2:$H$2576,Tabla3[[#This Row],[Columna1]])</f>
        <v>1</v>
      </c>
      <c r="C3021" s="11" t="s">
        <v>1027</v>
      </c>
      <c r="D3021" s="12">
        <v>2134.3792882499997</v>
      </c>
      <c r="E3021">
        <f>COUNTIF($H$2:$H$2576,Tabla3[[#This Row],[Columna1]])</f>
        <v>1</v>
      </c>
    </row>
    <row r="3022" spans="1:5">
      <c r="A3022" s="11" t="s">
        <v>4619</v>
      </c>
      <c r="B3022">
        <f>COUNTIF($H$2:$H$2576,Tabla3[[#This Row],[Columna1]])</f>
        <v>1</v>
      </c>
      <c r="C3022" s="11" t="s">
        <v>1028</v>
      </c>
      <c r="D3022" s="12">
        <v>3012.5088674999997</v>
      </c>
      <c r="E3022">
        <f>COUNTIF($H$2:$H$2576,Tabla3[[#This Row],[Columna1]])</f>
        <v>1</v>
      </c>
    </row>
    <row r="3023" spans="1:5">
      <c r="A3023" s="11" t="s">
        <v>4620</v>
      </c>
      <c r="B3023">
        <f>COUNTIF($H$2:$H$2576,Tabla3[[#This Row],[Columna1]])</f>
        <v>1</v>
      </c>
      <c r="C3023" s="11" t="s">
        <v>1029</v>
      </c>
      <c r="D3023" s="12">
        <v>3959.0445262499998</v>
      </c>
      <c r="E3023">
        <f>COUNTIF($H$2:$H$2576,Tabla3[[#This Row],[Columna1]])</f>
        <v>1</v>
      </c>
    </row>
    <row r="3024" spans="1:5">
      <c r="A3024" s="11" t="s">
        <v>4621</v>
      </c>
      <c r="B3024">
        <f>COUNTIF($H$2:$H$2576,Tabla3[[#This Row],[Columna1]])</f>
        <v>1</v>
      </c>
      <c r="C3024" s="11" t="s">
        <v>1030</v>
      </c>
      <c r="D3024" s="12">
        <v>4703.6591662499995</v>
      </c>
      <c r="E3024">
        <f>COUNTIF($H$2:$H$2576,Tabla3[[#This Row],[Columna1]])</f>
        <v>1</v>
      </c>
    </row>
    <row r="3025" spans="1:5">
      <c r="A3025" s="11" t="s">
        <v>4622</v>
      </c>
      <c r="B3025">
        <f>COUNTIF($H$2:$H$2576,Tabla3[[#This Row],[Columna1]])</f>
        <v>1</v>
      </c>
      <c r="C3025" s="11" t="s">
        <v>1031</v>
      </c>
      <c r="D3025" s="12">
        <v>6079.3275262499992</v>
      </c>
      <c r="E3025">
        <f>COUNTIF($H$2:$H$2576,Tabla3[[#This Row],[Columna1]])</f>
        <v>1</v>
      </c>
    </row>
    <row r="3026" spans="1:5">
      <c r="A3026" s="11" t="s">
        <v>4623</v>
      </c>
      <c r="B3026">
        <f>COUNTIF($H$2:$H$2576,Tabla3[[#This Row],[Columna1]])</f>
        <v>1</v>
      </c>
      <c r="C3026" s="11" t="s">
        <v>11225</v>
      </c>
      <c r="D3026" s="12">
        <v>7275.9667364999996</v>
      </c>
      <c r="E3026">
        <f>COUNTIF($H$2:$H$2576,Tabla3[[#This Row],[Columna1]])</f>
        <v>1</v>
      </c>
    </row>
    <row r="3027" spans="1:5">
      <c r="A3027" s="11" t="s">
        <v>4624</v>
      </c>
      <c r="B3027">
        <f>COUNTIF($H$2:$H$2576,Tabla3[[#This Row],[Columna1]])</f>
        <v>1</v>
      </c>
      <c r="C3027" s="11" t="s">
        <v>1033</v>
      </c>
      <c r="D3027" s="12">
        <v>10137.279660749999</v>
      </c>
      <c r="E3027">
        <f>COUNTIF($H$2:$H$2576,Tabla3[[#This Row],[Columna1]])</f>
        <v>1</v>
      </c>
    </row>
    <row r="3028" spans="1:5" hidden="1">
      <c r="A3028" s="11"/>
      <c r="B3028">
        <f>COUNTIF($H$2:$H$2576,Tabla3[[#This Row],[Columna1]])</f>
        <v>0</v>
      </c>
      <c r="C3028" s="11"/>
      <c r="D3028" s="12">
        <v>0</v>
      </c>
      <c r="E3028">
        <f>COUNTIF($H$2:$H$2576,Tabla3[[#This Row],[Columna1]])</f>
        <v>0</v>
      </c>
    </row>
    <row r="3029" spans="1:5" hidden="1">
      <c r="A3029" s="11"/>
      <c r="B3029">
        <f>COUNTIF($H$2:$H$2576,Tabla3[[#This Row],[Columna1]])</f>
        <v>0</v>
      </c>
      <c r="C3029" s="11" t="s">
        <v>9777</v>
      </c>
      <c r="D3029" s="12">
        <v>0</v>
      </c>
      <c r="E3029">
        <f>COUNTIF($H$2:$H$2576,Tabla3[[#This Row],[Columna1]])</f>
        <v>0</v>
      </c>
    </row>
    <row r="3030" spans="1:5" hidden="1">
      <c r="A3030" s="11" t="s">
        <v>10934</v>
      </c>
      <c r="B3030">
        <f>COUNTIF($H$2:$H$2576,Tabla3[[#This Row],[Columna1]])</f>
        <v>0</v>
      </c>
      <c r="C3030" s="11" t="s">
        <v>11037</v>
      </c>
      <c r="D3030" s="12">
        <v>9469.947539249999</v>
      </c>
      <c r="E3030">
        <f>COUNTIF($H$2:$H$2576,Tabla3[[#This Row],[Columna1]])</f>
        <v>0</v>
      </c>
    </row>
    <row r="3031" spans="1:5" hidden="1">
      <c r="A3031" s="11" t="s">
        <v>9778</v>
      </c>
      <c r="B3031">
        <f>COUNTIF($H$2:$H$2576,Tabla3[[#This Row],[Columna1]])</f>
        <v>0</v>
      </c>
      <c r="C3031" s="11" t="s">
        <v>11385</v>
      </c>
      <c r="D3031" s="12">
        <v>30303.839312999993</v>
      </c>
      <c r="E3031">
        <f>COUNTIF($H$2:$H$2576,Tabla3[[#This Row],[Columna1]])</f>
        <v>0</v>
      </c>
    </row>
    <row r="3032" spans="1:5" hidden="1">
      <c r="A3032" s="11"/>
      <c r="B3032">
        <f>COUNTIF($H$2:$H$2576,Tabla3[[#This Row],[Columna1]])</f>
        <v>0</v>
      </c>
      <c r="C3032" s="11"/>
      <c r="D3032" s="12">
        <v>0</v>
      </c>
      <c r="E3032">
        <f>COUNTIF($H$2:$H$2576,Tabla3[[#This Row],[Columna1]])</f>
        <v>0</v>
      </c>
    </row>
    <row r="3033" spans="1:5" hidden="1">
      <c r="A3033" s="11"/>
      <c r="B3033">
        <f>COUNTIF($H$2:$H$2576,Tabla3[[#This Row],[Columna1]])</f>
        <v>0</v>
      </c>
      <c r="C3033" s="11" t="s">
        <v>9779</v>
      </c>
      <c r="D3033" s="12">
        <v>0</v>
      </c>
      <c r="E3033">
        <f>COUNTIF($H$2:$H$2576,Tabla3[[#This Row],[Columna1]])</f>
        <v>0</v>
      </c>
    </row>
    <row r="3034" spans="1:5">
      <c r="A3034" s="11" t="s">
        <v>4625</v>
      </c>
      <c r="B3034">
        <f>COUNTIF($H$2:$H$2576,Tabla3[[#This Row],[Columna1]])</f>
        <v>1</v>
      </c>
      <c r="C3034" s="11" t="s">
        <v>1034</v>
      </c>
      <c r="D3034" s="12">
        <v>6378.5030512499989</v>
      </c>
      <c r="E3034">
        <f>COUNTIF($H$2:$H$2576,Tabla3[[#This Row],[Columna1]])</f>
        <v>1</v>
      </c>
    </row>
    <row r="3035" spans="1:5">
      <c r="A3035" s="11" t="s">
        <v>4626</v>
      </c>
      <c r="B3035">
        <f>COUNTIF($H$2:$H$2576,Tabla3[[#This Row],[Columna1]])</f>
        <v>1</v>
      </c>
      <c r="C3035" s="11" t="s">
        <v>1035</v>
      </c>
      <c r="D3035" s="12">
        <v>6595.5445627499994</v>
      </c>
      <c r="E3035">
        <f>COUNTIF($H$2:$H$2576,Tabla3[[#This Row],[Columna1]])</f>
        <v>1</v>
      </c>
    </row>
    <row r="3036" spans="1:5">
      <c r="A3036" s="11" t="s">
        <v>4627</v>
      </c>
      <c r="B3036">
        <f>COUNTIF($H$2:$H$2576,Tabla3[[#This Row],[Columna1]])</f>
        <v>1</v>
      </c>
      <c r="C3036" s="11" t="s">
        <v>1036</v>
      </c>
      <c r="D3036" s="12">
        <v>7514.8220070000007</v>
      </c>
      <c r="E3036">
        <f>COUNTIF($H$2:$H$2576,Tabla3[[#This Row],[Columna1]])</f>
        <v>1</v>
      </c>
    </row>
    <row r="3037" spans="1:5">
      <c r="A3037" s="11" t="s">
        <v>4628</v>
      </c>
      <c r="B3037">
        <f>COUNTIF($H$2:$H$2576,Tabla3[[#This Row],[Columna1]])</f>
        <v>1</v>
      </c>
      <c r="C3037" s="11" t="s">
        <v>1037</v>
      </c>
      <c r="D3037" s="12">
        <v>9256.580586</v>
      </c>
      <c r="E3037">
        <f>COUNTIF($H$2:$H$2576,Tabla3[[#This Row],[Columna1]])</f>
        <v>1</v>
      </c>
    </row>
    <row r="3038" spans="1:5" hidden="1">
      <c r="A3038" s="11"/>
      <c r="B3038">
        <f>COUNTIF($H$2:$H$2576,Tabla3[[#This Row],[Columna1]])</f>
        <v>0</v>
      </c>
      <c r="C3038" s="11"/>
      <c r="D3038" s="12">
        <v>0</v>
      </c>
      <c r="E3038">
        <f>COUNTIF($H$2:$H$2576,Tabla3[[#This Row],[Columna1]])</f>
        <v>0</v>
      </c>
    </row>
    <row r="3039" spans="1:5" hidden="1">
      <c r="A3039" s="11"/>
      <c r="B3039">
        <f>COUNTIF($H$2:$H$2576,Tabla3[[#This Row],[Columna1]])</f>
        <v>0</v>
      </c>
      <c r="C3039" s="11" t="s">
        <v>9780</v>
      </c>
      <c r="D3039" s="12">
        <v>0</v>
      </c>
      <c r="E3039">
        <f>COUNTIF($H$2:$H$2576,Tabla3[[#This Row],[Columna1]])</f>
        <v>0</v>
      </c>
    </row>
    <row r="3040" spans="1:5" hidden="1">
      <c r="A3040" s="11" t="s">
        <v>9781</v>
      </c>
      <c r="B3040">
        <f>COUNTIF($H$2:$H$2576,Tabla3[[#This Row],[Columna1]])</f>
        <v>0</v>
      </c>
      <c r="C3040" s="11" t="s">
        <v>9782</v>
      </c>
      <c r="D3040" s="12">
        <v>29895.990299999998</v>
      </c>
      <c r="E3040">
        <f>COUNTIF($H$2:$H$2576,Tabla3[[#This Row],[Columna1]])</f>
        <v>0</v>
      </c>
    </row>
    <row r="3041" spans="1:5" hidden="1">
      <c r="A3041" s="11" t="s">
        <v>9783</v>
      </c>
      <c r="B3041">
        <f>COUNTIF($H$2:$H$2576,Tabla3[[#This Row],[Columna1]])</f>
        <v>0</v>
      </c>
      <c r="C3041" s="11" t="s">
        <v>9784</v>
      </c>
      <c r="D3041" s="12">
        <v>37832.964245999996</v>
      </c>
      <c r="E3041">
        <f>COUNTIF($H$2:$H$2576,Tabla3[[#This Row],[Columna1]])</f>
        <v>0</v>
      </c>
    </row>
    <row r="3042" spans="1:5" hidden="1">
      <c r="A3042" s="11"/>
      <c r="B3042">
        <f>COUNTIF($H$2:$H$2576,Tabla3[[#This Row],[Columna1]])</f>
        <v>0</v>
      </c>
      <c r="C3042" s="11"/>
      <c r="D3042" s="12">
        <v>0</v>
      </c>
      <c r="E3042">
        <f>COUNTIF($H$2:$H$2576,Tabla3[[#This Row],[Columna1]])</f>
        <v>0</v>
      </c>
    </row>
    <row r="3043" spans="1:5" hidden="1">
      <c r="A3043" s="11"/>
      <c r="B3043">
        <f>COUNTIF($H$2:$H$2576,Tabla3[[#This Row],[Columna1]])</f>
        <v>0</v>
      </c>
      <c r="C3043" s="11" t="s">
        <v>9785</v>
      </c>
      <c r="D3043" s="12">
        <v>0</v>
      </c>
      <c r="E3043">
        <f>COUNTIF($H$2:$H$2576,Tabla3[[#This Row],[Columna1]])</f>
        <v>0</v>
      </c>
    </row>
    <row r="3044" spans="1:5" hidden="1">
      <c r="A3044" s="11" t="s">
        <v>9786</v>
      </c>
      <c r="B3044">
        <f>COUNTIF($H$2:$H$2576,Tabla3[[#This Row],[Columna1]])</f>
        <v>0</v>
      </c>
      <c r="C3044" s="11" t="s">
        <v>9787</v>
      </c>
      <c r="D3044" s="12">
        <v>181.64356649999999</v>
      </c>
      <c r="E3044">
        <f>COUNTIF($H$2:$H$2576,Tabla3[[#This Row],[Columna1]])</f>
        <v>0</v>
      </c>
    </row>
    <row r="3045" spans="1:5" hidden="1">
      <c r="A3045" s="11"/>
      <c r="B3045">
        <f>COUNTIF($H$2:$H$2576,Tabla3[[#This Row],[Columna1]])</f>
        <v>0</v>
      </c>
      <c r="C3045" s="11"/>
      <c r="D3045" s="12">
        <v>0</v>
      </c>
      <c r="E3045">
        <f>COUNTIF($H$2:$H$2576,Tabla3[[#This Row],[Columna1]])</f>
        <v>0</v>
      </c>
    </row>
    <row r="3046" spans="1:5" hidden="1">
      <c r="A3046" s="11"/>
      <c r="B3046">
        <f>COUNTIF($H$2:$H$2576,Tabla3[[#This Row],[Columna1]])</f>
        <v>0</v>
      </c>
      <c r="C3046" s="11" t="s">
        <v>9788</v>
      </c>
      <c r="D3046" s="12">
        <v>0</v>
      </c>
      <c r="E3046">
        <f>COUNTIF($H$2:$H$2576,Tabla3[[#This Row],[Columna1]])</f>
        <v>0</v>
      </c>
    </row>
    <row r="3047" spans="1:5">
      <c r="A3047" s="11" t="s">
        <v>4629</v>
      </c>
      <c r="B3047">
        <f>COUNTIF($H$2:$H$2576,Tabla3[[#This Row],[Columna1]])</f>
        <v>1</v>
      </c>
      <c r="C3047" s="11" t="s">
        <v>1038</v>
      </c>
      <c r="D3047" s="12">
        <v>444.93599699999999</v>
      </c>
      <c r="E3047">
        <f>COUNTIF($H$2:$H$2576,Tabla3[[#This Row],[Columna1]])</f>
        <v>1</v>
      </c>
    </row>
    <row r="3048" spans="1:5" hidden="1">
      <c r="A3048" s="11" t="s">
        <v>11157</v>
      </c>
      <c r="B3048">
        <f>COUNTIF($H$2:$H$2576,Tabla3[[#This Row],[Columna1]])</f>
        <v>0</v>
      </c>
      <c r="C3048" s="11" t="s">
        <v>11112</v>
      </c>
      <c r="D3048" s="12">
        <v>3365.1586484999998</v>
      </c>
      <c r="E3048">
        <f>COUNTIF($H$2:$H$2576,Tabla3[[#This Row],[Columna1]])</f>
        <v>0</v>
      </c>
    </row>
    <row r="3049" spans="1:5" hidden="1">
      <c r="A3049" s="11" t="s">
        <v>11220</v>
      </c>
      <c r="B3049">
        <f>COUNTIF($H$2:$H$2576,Tabla3[[#This Row],[Columna1]])</f>
        <v>0</v>
      </c>
      <c r="C3049" s="11" t="s">
        <v>11226</v>
      </c>
      <c r="D3049" s="12">
        <v>2100.6613980000002</v>
      </c>
      <c r="E3049">
        <f>COUNTIF($H$2:$H$2576,Tabla3[[#This Row],[Columna1]])</f>
        <v>0</v>
      </c>
    </row>
    <row r="3050" spans="1:5" hidden="1">
      <c r="A3050" s="11"/>
      <c r="B3050">
        <f>COUNTIF($H$2:$H$2576,Tabla3[[#This Row],[Columna1]])</f>
        <v>0</v>
      </c>
      <c r="C3050" s="11"/>
      <c r="D3050" s="12">
        <v>0</v>
      </c>
      <c r="E3050">
        <f>COUNTIF($H$2:$H$2576,Tabla3[[#This Row],[Columna1]])</f>
        <v>0</v>
      </c>
    </row>
    <row r="3051" spans="1:5" hidden="1">
      <c r="A3051" s="11"/>
      <c r="B3051">
        <f>COUNTIF($H$2:$H$2576,Tabla3[[#This Row],[Columna1]])</f>
        <v>0</v>
      </c>
      <c r="C3051" s="11" t="s">
        <v>9789</v>
      </c>
      <c r="D3051" s="12">
        <v>0</v>
      </c>
      <c r="E3051">
        <f>COUNTIF($H$2:$H$2576,Tabla3[[#This Row],[Columna1]])</f>
        <v>0</v>
      </c>
    </row>
    <row r="3052" spans="1:5" hidden="1">
      <c r="A3052" s="11" t="s">
        <v>9790</v>
      </c>
      <c r="B3052">
        <f>COUNTIF($H$2:$H$2576,Tabla3[[#This Row],[Columna1]])</f>
        <v>0</v>
      </c>
      <c r="C3052" s="11" t="s">
        <v>9791</v>
      </c>
      <c r="D3052" s="12">
        <v>294707.65747499996</v>
      </c>
      <c r="E3052">
        <f>COUNTIF($H$2:$H$2576,Tabla3[[#This Row],[Columna1]])</f>
        <v>0</v>
      </c>
    </row>
    <row r="3053" spans="1:5" hidden="1">
      <c r="A3053" s="11"/>
      <c r="B3053">
        <f>COUNTIF($H$2:$H$2576,Tabla3[[#This Row],[Columna1]])</f>
        <v>0</v>
      </c>
      <c r="C3053" s="11"/>
      <c r="D3053" s="12">
        <v>0</v>
      </c>
      <c r="E3053">
        <f>COUNTIF($H$2:$H$2576,Tabla3[[#This Row],[Columna1]])</f>
        <v>0</v>
      </c>
    </row>
    <row r="3054" spans="1:5" hidden="1">
      <c r="A3054" s="11"/>
      <c r="B3054">
        <f>COUNTIF($H$2:$H$2576,Tabla3[[#This Row],[Columna1]])</f>
        <v>0</v>
      </c>
      <c r="C3054" s="11" t="s">
        <v>9792</v>
      </c>
      <c r="D3054" s="12">
        <v>0</v>
      </c>
      <c r="E3054">
        <f>COUNTIF($H$2:$H$2576,Tabla3[[#This Row],[Columna1]])</f>
        <v>0</v>
      </c>
    </row>
    <row r="3055" spans="1:5">
      <c r="A3055" s="11" t="s">
        <v>4630</v>
      </c>
      <c r="B3055">
        <f>COUNTIF($H$2:$H$2576,Tabla3[[#This Row],[Columna1]])</f>
        <v>1</v>
      </c>
      <c r="C3055" s="11" t="s">
        <v>1039</v>
      </c>
      <c r="D3055" s="12">
        <v>2611.2003884999999</v>
      </c>
      <c r="E3055">
        <f>COUNTIF($H$2:$H$2576,Tabla3[[#This Row],[Columna1]])</f>
        <v>1</v>
      </c>
    </row>
    <row r="3056" spans="1:5">
      <c r="A3056" s="11" t="s">
        <v>4631</v>
      </c>
      <c r="B3056">
        <f>COUNTIF($H$2:$H$2576,Tabla3[[#This Row],[Columna1]])</f>
        <v>1</v>
      </c>
      <c r="C3056" s="11" t="s">
        <v>1040</v>
      </c>
      <c r="D3056" s="12">
        <v>3211.0428239999997</v>
      </c>
      <c r="E3056">
        <f>COUNTIF($H$2:$H$2576,Tabla3[[#This Row],[Columna1]])</f>
        <v>1</v>
      </c>
    </row>
    <row r="3057" spans="1:5" hidden="1">
      <c r="A3057" s="11"/>
      <c r="B3057">
        <f>COUNTIF($H$2:$H$2576,Tabla3[[#This Row],[Columna1]])</f>
        <v>0</v>
      </c>
      <c r="C3057" s="11"/>
      <c r="D3057" s="12">
        <v>0</v>
      </c>
      <c r="E3057">
        <f>COUNTIF($H$2:$H$2576,Tabla3[[#This Row],[Columna1]])</f>
        <v>0</v>
      </c>
    </row>
    <row r="3058" spans="1:5" hidden="1">
      <c r="A3058" s="11"/>
      <c r="B3058">
        <f>COUNTIF($H$2:$H$2576,Tabla3[[#This Row],[Columna1]])</f>
        <v>0</v>
      </c>
      <c r="C3058" s="11" t="s">
        <v>9793</v>
      </c>
      <c r="D3058" s="12">
        <v>0</v>
      </c>
      <c r="E3058">
        <f>COUNTIF($H$2:$H$2576,Tabla3[[#This Row],[Columna1]])</f>
        <v>0</v>
      </c>
    </row>
    <row r="3059" spans="1:5" hidden="1">
      <c r="A3059" s="11" t="s">
        <v>9794</v>
      </c>
      <c r="B3059">
        <f>COUNTIF($H$2:$H$2576,Tabla3[[#This Row],[Columna1]])</f>
        <v>0</v>
      </c>
      <c r="C3059" s="11" t="s">
        <v>9795</v>
      </c>
      <c r="D3059" s="12">
        <v>18687.473590499998</v>
      </c>
      <c r="E3059">
        <f>COUNTIF($H$2:$H$2576,Tabla3[[#This Row],[Columna1]])</f>
        <v>0</v>
      </c>
    </row>
    <row r="3060" spans="1:5" hidden="1">
      <c r="A3060" s="11" t="s">
        <v>9796</v>
      </c>
      <c r="B3060">
        <f>COUNTIF($H$2:$H$2576,Tabla3[[#This Row],[Columna1]])</f>
        <v>0</v>
      </c>
      <c r="C3060" s="11" t="s">
        <v>9797</v>
      </c>
      <c r="D3060" s="12">
        <v>20737.2122595</v>
      </c>
      <c r="E3060">
        <f>COUNTIF($H$2:$H$2576,Tabla3[[#This Row],[Columna1]])</f>
        <v>0</v>
      </c>
    </row>
    <row r="3061" spans="1:5" hidden="1">
      <c r="A3061" s="11" t="s">
        <v>9798</v>
      </c>
      <c r="B3061">
        <f>COUNTIF($H$2:$H$2576,Tabla3[[#This Row],[Columna1]])</f>
        <v>0</v>
      </c>
      <c r="C3061" s="11" t="s">
        <v>9799</v>
      </c>
      <c r="D3061" s="12">
        <v>30293.956637999996</v>
      </c>
      <c r="E3061">
        <f>COUNTIF($H$2:$H$2576,Tabla3[[#This Row],[Columna1]])</f>
        <v>0</v>
      </c>
    </row>
    <row r="3062" spans="1:5" hidden="1">
      <c r="A3062" s="11" t="s">
        <v>9800</v>
      </c>
      <c r="B3062">
        <f>COUNTIF($H$2:$H$2576,Tabla3[[#This Row],[Columna1]])</f>
        <v>0</v>
      </c>
      <c r="C3062" s="11" t="s">
        <v>9801</v>
      </c>
      <c r="D3062" s="12">
        <v>33222.184256250002</v>
      </c>
      <c r="E3062">
        <f>COUNTIF($H$2:$H$2576,Tabla3[[#This Row],[Columna1]])</f>
        <v>0</v>
      </c>
    </row>
    <row r="3063" spans="1:5" hidden="1">
      <c r="A3063" s="11"/>
      <c r="B3063">
        <f>COUNTIF($H$2:$H$2576,Tabla3[[#This Row],[Columna1]])</f>
        <v>0</v>
      </c>
      <c r="C3063" s="11"/>
      <c r="D3063" s="12">
        <v>0</v>
      </c>
      <c r="E3063">
        <f>COUNTIF($H$2:$H$2576,Tabla3[[#This Row],[Columna1]])</f>
        <v>0</v>
      </c>
    </row>
    <row r="3064" spans="1:5" hidden="1">
      <c r="A3064" s="11"/>
      <c r="B3064">
        <f>COUNTIF($H$2:$H$2576,Tabla3[[#This Row],[Columna1]])</f>
        <v>0</v>
      </c>
      <c r="C3064" s="11" t="s">
        <v>9802</v>
      </c>
      <c r="D3064" s="12">
        <v>0</v>
      </c>
      <c r="E3064">
        <f>COUNTIF($H$2:$H$2576,Tabla3[[#This Row],[Columna1]])</f>
        <v>0</v>
      </c>
    </row>
    <row r="3065" spans="1:5" hidden="1">
      <c r="A3065" s="11" t="s">
        <v>9803</v>
      </c>
      <c r="B3065">
        <f>COUNTIF($H$2:$H$2576,Tabla3[[#This Row],[Columna1]])</f>
        <v>0</v>
      </c>
      <c r="C3065" s="11" t="s">
        <v>9804</v>
      </c>
      <c r="D3065" s="12">
        <v>11684.448369</v>
      </c>
      <c r="E3065">
        <f>COUNTIF($H$2:$H$2576,Tabla3[[#This Row],[Columna1]])</f>
        <v>0</v>
      </c>
    </row>
    <row r="3066" spans="1:5" hidden="1">
      <c r="A3066" s="11" t="s">
        <v>9805</v>
      </c>
      <c r="B3066">
        <f>COUNTIF($H$2:$H$2576,Tabla3[[#This Row],[Columna1]])</f>
        <v>0</v>
      </c>
      <c r="C3066" s="11" t="s">
        <v>9806</v>
      </c>
      <c r="D3066" s="12">
        <v>13338.376920000001</v>
      </c>
      <c r="E3066">
        <f>COUNTIF($H$2:$H$2576,Tabla3[[#This Row],[Columna1]])</f>
        <v>0</v>
      </c>
    </row>
    <row r="3067" spans="1:5" hidden="1">
      <c r="A3067" s="11" t="s">
        <v>9807</v>
      </c>
      <c r="B3067">
        <f>COUNTIF($H$2:$H$2576,Tabla3[[#This Row],[Columna1]])</f>
        <v>0</v>
      </c>
      <c r="C3067" s="11" t="s">
        <v>9808</v>
      </c>
      <c r="D3067" s="12">
        <v>18727.130069999999</v>
      </c>
      <c r="E3067">
        <f>COUNTIF($H$2:$H$2576,Tabla3[[#This Row],[Columna1]])</f>
        <v>0</v>
      </c>
    </row>
    <row r="3068" spans="1:5" hidden="1">
      <c r="A3068" s="11" t="s">
        <v>9809</v>
      </c>
      <c r="B3068">
        <f>COUNTIF($H$2:$H$2576,Tabla3[[#This Row],[Columna1]])</f>
        <v>0</v>
      </c>
      <c r="C3068" s="11" t="s">
        <v>9810</v>
      </c>
      <c r="D3068" s="12">
        <v>23342.186562749997</v>
      </c>
      <c r="E3068">
        <f>COUNTIF($H$2:$H$2576,Tabla3[[#This Row],[Columna1]])</f>
        <v>0</v>
      </c>
    </row>
    <row r="3069" spans="1:5" hidden="1">
      <c r="A3069" s="11"/>
      <c r="B3069">
        <f>COUNTIF($H$2:$H$2576,Tabla3[[#This Row],[Columna1]])</f>
        <v>0</v>
      </c>
      <c r="C3069" s="11"/>
      <c r="D3069" s="12">
        <v>0</v>
      </c>
      <c r="E3069">
        <f>COUNTIF($H$2:$H$2576,Tabla3[[#This Row],[Columna1]])</f>
        <v>0</v>
      </c>
    </row>
    <row r="3070" spans="1:5" hidden="1">
      <c r="A3070" s="11"/>
      <c r="B3070">
        <f>COUNTIF($H$2:$H$2576,Tabla3[[#This Row],[Columna1]])</f>
        <v>0</v>
      </c>
      <c r="C3070" s="11" t="s">
        <v>9811</v>
      </c>
      <c r="D3070" s="12">
        <v>0</v>
      </c>
      <c r="E3070">
        <f>COUNTIF($H$2:$H$2576,Tabla3[[#This Row],[Columna1]])</f>
        <v>0</v>
      </c>
    </row>
    <row r="3071" spans="1:5" hidden="1">
      <c r="A3071" s="11" t="s">
        <v>9812</v>
      </c>
      <c r="B3071">
        <f>COUNTIF($H$2:$H$2576,Tabla3[[#This Row],[Columna1]])</f>
        <v>0</v>
      </c>
      <c r="C3071" s="11" t="s">
        <v>9813</v>
      </c>
      <c r="D3071" s="12">
        <v>6547.3081244999994</v>
      </c>
      <c r="E3071">
        <f>COUNTIF($H$2:$H$2576,Tabla3[[#This Row],[Columna1]])</f>
        <v>0</v>
      </c>
    </row>
    <row r="3072" spans="1:5" hidden="1">
      <c r="A3072" s="11" t="s">
        <v>9814</v>
      </c>
      <c r="B3072">
        <f>COUNTIF($H$2:$H$2576,Tabla3[[#This Row],[Columna1]])</f>
        <v>0</v>
      </c>
      <c r="C3072" s="11" t="s">
        <v>9815</v>
      </c>
      <c r="D3072" s="12">
        <v>7981.6526212499984</v>
      </c>
      <c r="E3072">
        <f>COUNTIF($H$2:$H$2576,Tabla3[[#This Row],[Columna1]])</f>
        <v>0</v>
      </c>
    </row>
    <row r="3073" spans="1:5" hidden="1">
      <c r="A3073" s="11" t="s">
        <v>9816</v>
      </c>
      <c r="B3073">
        <f>COUNTIF($H$2:$H$2576,Tabla3[[#This Row],[Columna1]])</f>
        <v>0</v>
      </c>
      <c r="C3073" s="11" t="s">
        <v>9817</v>
      </c>
      <c r="D3073" s="12">
        <v>8046.7974179999992</v>
      </c>
      <c r="E3073">
        <f>COUNTIF($H$2:$H$2576,Tabla3[[#This Row],[Columna1]])</f>
        <v>0</v>
      </c>
    </row>
    <row r="3074" spans="1:5" hidden="1">
      <c r="A3074" s="11" t="s">
        <v>9818</v>
      </c>
      <c r="B3074">
        <f>COUNTIF($H$2:$H$2576,Tabla3[[#This Row],[Columna1]])</f>
        <v>0</v>
      </c>
      <c r="C3074" s="11" t="s">
        <v>9819</v>
      </c>
      <c r="D3074" s="12">
        <v>9274.0998734999994</v>
      </c>
      <c r="E3074">
        <f>COUNTIF($H$2:$H$2576,Tabla3[[#This Row],[Columna1]])</f>
        <v>0</v>
      </c>
    </row>
    <row r="3075" spans="1:5" hidden="1">
      <c r="A3075" s="11"/>
      <c r="B3075">
        <f>COUNTIF($H$2:$H$2576,Tabla3[[#This Row],[Columna1]])</f>
        <v>0</v>
      </c>
      <c r="C3075" s="11"/>
      <c r="D3075" s="12">
        <v>0</v>
      </c>
      <c r="E3075">
        <f>COUNTIF($H$2:$H$2576,Tabla3[[#This Row],[Columna1]])</f>
        <v>0</v>
      </c>
    </row>
    <row r="3076" spans="1:5" hidden="1">
      <c r="A3076" s="11"/>
      <c r="B3076">
        <f>COUNTIF($H$2:$H$2576,Tabla3[[#This Row],[Columna1]])</f>
        <v>0</v>
      </c>
      <c r="C3076" s="11" t="s">
        <v>9820</v>
      </c>
      <c r="D3076" s="12">
        <v>0</v>
      </c>
      <c r="E3076">
        <f>COUNTIF($H$2:$H$2576,Tabla3[[#This Row],[Columna1]])</f>
        <v>0</v>
      </c>
    </row>
    <row r="3077" spans="1:5" hidden="1">
      <c r="A3077" s="11" t="s">
        <v>9821</v>
      </c>
      <c r="B3077">
        <f>COUNTIF($H$2:$H$2576,Tabla3[[#This Row],[Columna1]])</f>
        <v>0</v>
      </c>
      <c r="C3077" s="11" t="s">
        <v>9822</v>
      </c>
      <c r="D3077" s="12">
        <v>6706.5719242499999</v>
      </c>
      <c r="E3077">
        <f>COUNTIF($H$2:$H$2576,Tabla3[[#This Row],[Columna1]])</f>
        <v>0</v>
      </c>
    </row>
    <row r="3078" spans="1:5" hidden="1">
      <c r="A3078" s="11" t="s">
        <v>9823</v>
      </c>
      <c r="B3078">
        <f>COUNTIF($H$2:$H$2576,Tabla3[[#This Row],[Columna1]])</f>
        <v>0</v>
      </c>
      <c r="C3078" s="11" t="s">
        <v>9824</v>
      </c>
      <c r="D3078" s="12">
        <v>6706.5719242499999</v>
      </c>
      <c r="E3078">
        <f>COUNTIF($H$2:$H$2576,Tabla3[[#This Row],[Columna1]])</f>
        <v>0</v>
      </c>
    </row>
    <row r="3079" spans="1:5" hidden="1">
      <c r="A3079" s="11" t="s">
        <v>9825</v>
      </c>
      <c r="B3079">
        <f>COUNTIF($H$2:$H$2576,Tabla3[[#This Row],[Columna1]])</f>
        <v>0</v>
      </c>
      <c r="C3079" s="11" t="s">
        <v>9826</v>
      </c>
      <c r="D3079" s="12">
        <v>6706.5719242499999</v>
      </c>
      <c r="E3079">
        <f>COUNTIF($H$2:$H$2576,Tabla3[[#This Row],[Columna1]])</f>
        <v>0</v>
      </c>
    </row>
    <row r="3080" spans="1:5" hidden="1">
      <c r="A3080" s="11" t="s">
        <v>9827</v>
      </c>
      <c r="B3080">
        <f>COUNTIF($H$2:$H$2576,Tabla3[[#This Row],[Columna1]])</f>
        <v>0</v>
      </c>
      <c r="C3080" s="11" t="s">
        <v>9828</v>
      </c>
      <c r="D3080" s="12">
        <v>6706.5719242499999</v>
      </c>
      <c r="E3080">
        <f>COUNTIF($H$2:$H$2576,Tabla3[[#This Row],[Columna1]])</f>
        <v>0</v>
      </c>
    </row>
    <row r="3081" spans="1:5" hidden="1">
      <c r="A3081" s="11" t="s">
        <v>9829</v>
      </c>
      <c r="B3081">
        <f>COUNTIF($H$2:$H$2576,Tabla3[[#This Row],[Columna1]])</f>
        <v>0</v>
      </c>
      <c r="C3081" s="11" t="s">
        <v>9830</v>
      </c>
      <c r="D3081" s="12">
        <v>6706.5719242499999</v>
      </c>
      <c r="E3081">
        <f>COUNTIF($H$2:$H$2576,Tabla3[[#This Row],[Columna1]])</f>
        <v>0</v>
      </c>
    </row>
    <row r="3082" spans="1:5" hidden="1">
      <c r="A3082" s="11"/>
      <c r="B3082">
        <f>COUNTIF($H$2:$H$2576,Tabla3[[#This Row],[Columna1]])</f>
        <v>0</v>
      </c>
      <c r="C3082" s="11"/>
      <c r="D3082" s="12">
        <v>0</v>
      </c>
      <c r="E3082">
        <f>COUNTIF($H$2:$H$2576,Tabla3[[#This Row],[Columna1]])</f>
        <v>0</v>
      </c>
    </row>
    <row r="3083" spans="1:5" hidden="1">
      <c r="A3083" s="11"/>
      <c r="B3083">
        <f>COUNTIF($H$2:$H$2576,Tabla3[[#This Row],[Columna1]])</f>
        <v>0</v>
      </c>
      <c r="C3083" s="11" t="s">
        <v>9831</v>
      </c>
      <c r="D3083" s="12">
        <v>0</v>
      </c>
      <c r="E3083">
        <f>COUNTIF($H$2:$H$2576,Tabla3[[#This Row],[Columna1]])</f>
        <v>0</v>
      </c>
    </row>
    <row r="3084" spans="1:5" hidden="1">
      <c r="A3084" s="11" t="s">
        <v>9832</v>
      </c>
      <c r="B3084">
        <f>COUNTIF($H$2:$H$2576,Tabla3[[#This Row],[Columna1]])</f>
        <v>0</v>
      </c>
      <c r="C3084" s="11" t="s">
        <v>9831</v>
      </c>
      <c r="D3084" s="12">
        <v>1349.7218459999999</v>
      </c>
      <c r="E3084">
        <f>COUNTIF($H$2:$H$2576,Tabla3[[#This Row],[Columna1]])</f>
        <v>0</v>
      </c>
    </row>
    <row r="3085" spans="1:5" hidden="1">
      <c r="A3085" s="11"/>
      <c r="B3085">
        <f>COUNTIF($H$2:$H$2576,Tabla3[[#This Row],[Columna1]])</f>
        <v>0</v>
      </c>
      <c r="C3085" s="11"/>
      <c r="D3085" s="12">
        <v>0</v>
      </c>
      <c r="E3085">
        <f>COUNTIF($H$2:$H$2576,Tabla3[[#This Row],[Columna1]])</f>
        <v>0</v>
      </c>
    </row>
    <row r="3086" spans="1:5" hidden="1">
      <c r="A3086" s="11"/>
      <c r="B3086">
        <f>COUNTIF($H$2:$H$2576,Tabla3[[#This Row],[Columna1]])</f>
        <v>0</v>
      </c>
      <c r="C3086" s="11" t="s">
        <v>9833</v>
      </c>
      <c r="D3086" s="12">
        <v>0</v>
      </c>
      <c r="E3086">
        <f>COUNTIF($H$2:$H$2576,Tabla3[[#This Row],[Columna1]])</f>
        <v>0</v>
      </c>
    </row>
    <row r="3087" spans="1:5" hidden="1">
      <c r="A3087" s="11" t="s">
        <v>9834</v>
      </c>
      <c r="B3087">
        <f>COUNTIF($H$2:$H$2576,Tabla3[[#This Row],[Columna1]])</f>
        <v>0</v>
      </c>
      <c r="C3087" s="11" t="s">
        <v>9835</v>
      </c>
      <c r="D3087" s="12">
        <v>10496.047715999999</v>
      </c>
      <c r="E3087">
        <f>COUNTIF($H$2:$H$2576,Tabla3[[#This Row],[Columna1]])</f>
        <v>0</v>
      </c>
    </row>
    <row r="3088" spans="1:5" hidden="1">
      <c r="A3088" s="11" t="s">
        <v>9836</v>
      </c>
      <c r="B3088">
        <f>COUNTIF($H$2:$H$2576,Tabla3[[#This Row],[Columna1]])</f>
        <v>0</v>
      </c>
      <c r="C3088" s="11" t="s">
        <v>9837</v>
      </c>
      <c r="D3088" s="12">
        <v>10976.660169749999</v>
      </c>
      <c r="E3088">
        <f>COUNTIF($H$2:$H$2576,Tabla3[[#This Row],[Columna1]])</f>
        <v>0</v>
      </c>
    </row>
    <row r="3089" spans="1:5" hidden="1">
      <c r="A3089" s="11"/>
      <c r="B3089">
        <f>COUNTIF($H$2:$H$2576,Tabla3[[#This Row],[Columna1]])</f>
        <v>0</v>
      </c>
      <c r="C3089" s="11"/>
      <c r="D3089" s="12">
        <v>0</v>
      </c>
      <c r="E3089">
        <f>COUNTIF($H$2:$H$2576,Tabla3[[#This Row],[Columna1]])</f>
        <v>0</v>
      </c>
    </row>
    <row r="3090" spans="1:5" hidden="1">
      <c r="A3090" s="11"/>
      <c r="B3090">
        <f>COUNTIF($H$2:$H$2576,Tabla3[[#This Row],[Columna1]])</f>
        <v>0</v>
      </c>
      <c r="C3090" s="11" t="s">
        <v>9838</v>
      </c>
      <c r="D3090" s="12">
        <v>0</v>
      </c>
      <c r="E3090">
        <f>COUNTIF($H$2:$H$2576,Tabla3[[#This Row],[Columna1]])</f>
        <v>0</v>
      </c>
    </row>
    <row r="3091" spans="1:5" hidden="1">
      <c r="A3091" s="11" t="s">
        <v>9839</v>
      </c>
      <c r="B3091">
        <f>COUNTIF($H$2:$H$2576,Tabla3[[#This Row],[Columna1]])</f>
        <v>0</v>
      </c>
      <c r="C3091" s="11" t="s">
        <v>9840</v>
      </c>
      <c r="D3091" s="12">
        <v>420.60664800000001</v>
      </c>
      <c r="E3091">
        <f>COUNTIF($H$2:$H$2576,Tabla3[[#This Row],[Columna1]])</f>
        <v>0</v>
      </c>
    </row>
    <row r="3092" spans="1:5" hidden="1">
      <c r="A3092" s="11" t="s">
        <v>9841</v>
      </c>
      <c r="B3092">
        <f>COUNTIF($H$2:$H$2576,Tabla3[[#This Row],[Columna1]])</f>
        <v>0</v>
      </c>
      <c r="C3092" s="11" t="s">
        <v>9842</v>
      </c>
      <c r="D3092" s="12">
        <v>220.38365250000001</v>
      </c>
      <c r="E3092">
        <f>COUNTIF($H$2:$H$2576,Tabla3[[#This Row],[Columna1]])</f>
        <v>0</v>
      </c>
    </row>
    <row r="3093" spans="1:5" hidden="1">
      <c r="A3093" s="11" t="s">
        <v>9843</v>
      </c>
      <c r="B3093">
        <f>COUNTIF($H$2:$H$2576,Tabla3[[#This Row],[Columna1]])</f>
        <v>0</v>
      </c>
      <c r="C3093" s="11" t="s">
        <v>9844</v>
      </c>
      <c r="D3093" s="12">
        <v>690.99663599999985</v>
      </c>
      <c r="E3093">
        <f>COUNTIF($H$2:$H$2576,Tabla3[[#This Row],[Columna1]])</f>
        <v>0</v>
      </c>
    </row>
    <row r="3094" spans="1:5" hidden="1">
      <c r="A3094" s="11" t="s">
        <v>9845</v>
      </c>
      <c r="B3094">
        <f>COUNTIF($H$2:$H$2576,Tabla3[[#This Row],[Columna1]])</f>
        <v>0</v>
      </c>
      <c r="C3094" s="11" t="s">
        <v>9846</v>
      </c>
      <c r="D3094" s="12">
        <v>395.09137799999996</v>
      </c>
      <c r="E3094">
        <f>COUNTIF($H$2:$H$2576,Tabla3[[#This Row],[Columna1]])</f>
        <v>0</v>
      </c>
    </row>
    <row r="3095" spans="1:5" hidden="1">
      <c r="A3095" s="11" t="s">
        <v>9847</v>
      </c>
      <c r="B3095">
        <f>COUNTIF($H$2:$H$2576,Tabla3[[#This Row],[Columna1]])</f>
        <v>0</v>
      </c>
      <c r="C3095" s="11" t="s">
        <v>9848</v>
      </c>
      <c r="D3095" s="12">
        <v>755.82698399999992</v>
      </c>
      <c r="E3095">
        <f>COUNTIF($H$2:$H$2576,Tabla3[[#This Row],[Columna1]])</f>
        <v>0</v>
      </c>
    </row>
    <row r="3096" spans="1:5" hidden="1">
      <c r="A3096" s="11" t="s">
        <v>9849</v>
      </c>
      <c r="B3096">
        <f>COUNTIF($H$2:$H$2576,Tabla3[[#This Row],[Columna1]])</f>
        <v>0</v>
      </c>
      <c r="C3096" s="11" t="s">
        <v>9850</v>
      </c>
      <c r="D3096" s="12">
        <v>397.81360574999997</v>
      </c>
      <c r="E3096">
        <f>COUNTIF($H$2:$H$2576,Tabla3[[#This Row],[Columna1]])</f>
        <v>0</v>
      </c>
    </row>
    <row r="3097" spans="1:5" hidden="1">
      <c r="A3097" s="11" t="s">
        <v>9851</v>
      </c>
      <c r="B3097">
        <f>COUNTIF($H$2:$H$2576,Tabla3[[#This Row],[Columna1]])</f>
        <v>0</v>
      </c>
      <c r="C3097" s="11" t="s">
        <v>9852</v>
      </c>
      <c r="D3097" s="12">
        <v>470.96336924999997</v>
      </c>
      <c r="E3097">
        <f>COUNTIF($H$2:$H$2576,Tabla3[[#This Row],[Columna1]])</f>
        <v>0</v>
      </c>
    </row>
    <row r="3098" spans="1:5" hidden="1">
      <c r="A3098" s="11" t="s">
        <v>9853</v>
      </c>
      <c r="B3098">
        <f>COUNTIF($H$2:$H$2576,Tabla3[[#This Row],[Columna1]])</f>
        <v>0</v>
      </c>
      <c r="C3098" s="11" t="s">
        <v>9854</v>
      </c>
      <c r="D3098" s="12">
        <v>245.30596200000002</v>
      </c>
      <c r="E3098">
        <f>COUNTIF($H$2:$H$2576,Tabla3[[#This Row],[Columna1]])</f>
        <v>0</v>
      </c>
    </row>
    <row r="3099" spans="1:5" hidden="1">
      <c r="A3099" s="11" t="s">
        <v>9855</v>
      </c>
      <c r="B3099">
        <f>COUNTIF($H$2:$H$2576,Tabla3[[#This Row],[Columna1]])</f>
        <v>0</v>
      </c>
      <c r="C3099" s="11" t="s">
        <v>9856</v>
      </c>
      <c r="D3099" s="12">
        <v>603.02286000000004</v>
      </c>
      <c r="E3099">
        <f>COUNTIF($H$2:$H$2576,Tabla3[[#This Row],[Columna1]])</f>
        <v>0</v>
      </c>
    </row>
    <row r="3100" spans="1:5" hidden="1">
      <c r="A3100" s="11" t="s">
        <v>9857</v>
      </c>
      <c r="B3100">
        <f>COUNTIF($H$2:$H$2576,Tabla3[[#This Row],[Columna1]])</f>
        <v>0</v>
      </c>
      <c r="C3100" s="11" t="s">
        <v>9858</v>
      </c>
      <c r="D3100" s="12">
        <v>318.26705624999994</v>
      </c>
      <c r="E3100">
        <f>COUNTIF($H$2:$H$2576,Tabla3[[#This Row],[Columna1]])</f>
        <v>0</v>
      </c>
    </row>
    <row r="3101" spans="1:5" hidden="1">
      <c r="A3101" s="11"/>
      <c r="B3101">
        <f>COUNTIF($H$2:$H$2576,Tabla3[[#This Row],[Columna1]])</f>
        <v>0</v>
      </c>
      <c r="C3101" s="11"/>
      <c r="D3101" s="12">
        <v>0</v>
      </c>
      <c r="E3101">
        <f>COUNTIF($H$2:$H$2576,Tabla3[[#This Row],[Columna1]])</f>
        <v>0</v>
      </c>
    </row>
    <row r="3102" spans="1:5" hidden="1">
      <c r="A3102" s="11"/>
      <c r="B3102">
        <f>COUNTIF($H$2:$H$2576,Tabla3[[#This Row],[Columna1]])</f>
        <v>0</v>
      </c>
      <c r="C3102" s="11" t="s">
        <v>9859</v>
      </c>
      <c r="D3102" s="12">
        <v>0</v>
      </c>
      <c r="E3102">
        <f>COUNTIF($H$2:$H$2576,Tabla3[[#This Row],[Columna1]])</f>
        <v>0</v>
      </c>
    </row>
    <row r="3103" spans="1:5">
      <c r="A3103" s="11" t="s">
        <v>4632</v>
      </c>
      <c r="B3103">
        <f>COUNTIF($H$2:$H$2576,Tabla3[[#This Row],[Columna1]])</f>
        <v>1</v>
      </c>
      <c r="C3103" s="11" t="s">
        <v>1041</v>
      </c>
      <c r="D3103" s="12">
        <v>689.28962850000005</v>
      </c>
      <c r="E3103">
        <f>COUNTIF($H$2:$H$2576,Tabla3[[#This Row],[Columna1]])</f>
        <v>1</v>
      </c>
    </row>
    <row r="3104" spans="1:5">
      <c r="A3104" s="11" t="s">
        <v>4633</v>
      </c>
      <c r="B3104">
        <f>COUNTIF($H$2:$H$2576,Tabla3[[#This Row],[Columna1]])</f>
        <v>1</v>
      </c>
      <c r="C3104" s="11" t="s">
        <v>1042</v>
      </c>
      <c r="D3104" s="12">
        <v>488.25805049999997</v>
      </c>
      <c r="E3104">
        <f>COUNTIF($H$2:$H$2576,Tabla3[[#This Row],[Columna1]])</f>
        <v>1</v>
      </c>
    </row>
    <row r="3105" spans="1:5" hidden="1">
      <c r="A3105" s="11" t="s">
        <v>4634</v>
      </c>
      <c r="B3105">
        <f>COUNTIF($H$2:$H$2576,Tabla3[[#This Row],[Columna1]])</f>
        <v>0</v>
      </c>
      <c r="C3105" s="11" t="s">
        <v>1043</v>
      </c>
      <c r="D3105" s="12">
        <v>137.7644895</v>
      </c>
      <c r="E3105">
        <f>COUNTIF($H$2:$H$2576,Tabla3[[#This Row],[Columna1]])</f>
        <v>0</v>
      </c>
    </row>
    <row r="3106" spans="1:5" hidden="1">
      <c r="A3106" s="11" t="s">
        <v>4635</v>
      </c>
      <c r="B3106">
        <f>COUNTIF($H$2:$H$2576,Tabla3[[#This Row],[Columna1]])</f>
        <v>0</v>
      </c>
      <c r="C3106" s="11" t="s">
        <v>1044</v>
      </c>
      <c r="D3106" s="12">
        <v>260.5612185</v>
      </c>
      <c r="E3106">
        <f>COUNTIF($H$2:$H$2576,Tabla3[[#This Row],[Columna1]])</f>
        <v>0</v>
      </c>
    </row>
    <row r="3107" spans="1:5" hidden="1">
      <c r="A3107" s="11" t="s">
        <v>4636</v>
      </c>
      <c r="B3107">
        <f>COUNTIF($H$2:$H$2576,Tabla3[[#This Row],[Columna1]])</f>
        <v>0</v>
      </c>
      <c r="C3107" s="11" t="s">
        <v>1045</v>
      </c>
      <c r="D3107" s="12">
        <v>260.5612185</v>
      </c>
      <c r="E3107">
        <f>COUNTIF($H$2:$H$2576,Tabla3[[#This Row],[Columna1]])</f>
        <v>0</v>
      </c>
    </row>
    <row r="3108" spans="1:5">
      <c r="A3108" s="11" t="s">
        <v>4637</v>
      </c>
      <c r="B3108">
        <f>COUNTIF($H$2:$H$2576,Tabla3[[#This Row],[Columna1]])</f>
        <v>1</v>
      </c>
      <c r="C3108" s="11" t="s">
        <v>1046</v>
      </c>
      <c r="D3108" s="12">
        <v>715.14629999999988</v>
      </c>
      <c r="E3108">
        <f>COUNTIF($H$2:$H$2576,Tabla3[[#This Row],[Columna1]])</f>
        <v>1</v>
      </c>
    </row>
    <row r="3109" spans="1:5">
      <c r="A3109" s="11" t="s">
        <v>4638</v>
      </c>
      <c r="B3109">
        <f>COUNTIF($H$2:$H$2576,Tabla3[[#This Row],[Columna1]])</f>
        <v>1</v>
      </c>
      <c r="C3109" s="11" t="s">
        <v>1047</v>
      </c>
      <c r="D3109" s="12">
        <v>505.23828299999997</v>
      </c>
      <c r="E3109">
        <f>COUNTIF($H$2:$H$2576,Tabla3[[#This Row],[Columna1]])</f>
        <v>1</v>
      </c>
    </row>
    <row r="3110" spans="1:5" hidden="1">
      <c r="A3110" s="11"/>
      <c r="B3110">
        <f>COUNTIF($H$2:$H$2576,Tabla3[[#This Row],[Columna1]])</f>
        <v>0</v>
      </c>
      <c r="C3110" s="11"/>
      <c r="D3110" s="12">
        <v>0</v>
      </c>
      <c r="E3110">
        <f>COUNTIF($H$2:$H$2576,Tabla3[[#This Row],[Columna1]])</f>
        <v>0</v>
      </c>
    </row>
    <row r="3111" spans="1:5" hidden="1">
      <c r="A3111" s="11"/>
      <c r="B3111">
        <f>COUNTIF($H$2:$H$2576,Tabla3[[#This Row],[Columna1]])</f>
        <v>0</v>
      </c>
      <c r="C3111" s="11" t="s">
        <v>9860</v>
      </c>
      <c r="D3111" s="12">
        <v>0</v>
      </c>
      <c r="E3111">
        <f>COUNTIF($H$2:$H$2576,Tabla3[[#This Row],[Columna1]])</f>
        <v>0</v>
      </c>
    </row>
    <row r="3112" spans="1:5" hidden="1">
      <c r="A3112" s="11" t="s">
        <v>4639</v>
      </c>
      <c r="B3112">
        <f>COUNTIF($H$2:$H$2576,Tabla3[[#This Row],[Columna1]])</f>
        <v>0</v>
      </c>
      <c r="C3112" s="11" t="s">
        <v>1048</v>
      </c>
      <c r="D3112" s="12">
        <v>8015.6310547500007</v>
      </c>
      <c r="E3112">
        <f>COUNTIF($H$2:$H$2576,Tabla3[[#This Row],[Columna1]])</f>
        <v>0</v>
      </c>
    </row>
    <row r="3113" spans="1:5" hidden="1">
      <c r="A3113" s="11"/>
      <c r="B3113">
        <f>COUNTIF($H$2:$H$2576,Tabla3[[#This Row],[Columna1]])</f>
        <v>0</v>
      </c>
      <c r="C3113" s="11"/>
      <c r="D3113" s="12">
        <v>0</v>
      </c>
      <c r="E3113">
        <f>COUNTIF($H$2:$H$2576,Tabla3[[#This Row],[Columna1]])</f>
        <v>0</v>
      </c>
    </row>
    <row r="3114" spans="1:5" hidden="1">
      <c r="A3114" s="11"/>
      <c r="B3114">
        <f>COUNTIF($H$2:$H$2576,Tabla3[[#This Row],[Columna1]])</f>
        <v>0</v>
      </c>
      <c r="C3114" s="11" t="s">
        <v>9861</v>
      </c>
      <c r="D3114" s="12">
        <v>0</v>
      </c>
      <c r="E3114">
        <f>COUNTIF($H$2:$H$2576,Tabla3[[#This Row],[Columna1]])</f>
        <v>0</v>
      </c>
    </row>
    <row r="3115" spans="1:5" hidden="1">
      <c r="A3115" s="11" t="s">
        <v>9862</v>
      </c>
      <c r="B3115">
        <f>COUNTIF($H$2:$H$2576,Tabla3[[#This Row],[Columna1]])</f>
        <v>0</v>
      </c>
      <c r="C3115" s="11" t="s">
        <v>9863</v>
      </c>
      <c r="D3115" s="12">
        <v>754.58715749999988</v>
      </c>
      <c r="E3115">
        <f>COUNTIF($H$2:$H$2576,Tabla3[[#This Row],[Columna1]])</f>
        <v>0</v>
      </c>
    </row>
    <row r="3116" spans="1:5" hidden="1">
      <c r="A3116" s="11" t="s">
        <v>9864</v>
      </c>
      <c r="B3116">
        <f>COUNTIF($H$2:$H$2576,Tabla3[[#This Row],[Columna1]])</f>
        <v>0</v>
      </c>
      <c r="C3116" s="11" t="s">
        <v>9865</v>
      </c>
      <c r="D3116" s="12">
        <v>960.3714037499999</v>
      </c>
      <c r="E3116">
        <f>COUNTIF($H$2:$H$2576,Tabla3[[#This Row],[Columna1]])</f>
        <v>0</v>
      </c>
    </row>
    <row r="3117" spans="1:5" hidden="1">
      <c r="A3117" s="11" t="s">
        <v>9866</v>
      </c>
      <c r="B3117">
        <f>COUNTIF($H$2:$H$2576,Tabla3[[#This Row],[Columna1]])</f>
        <v>0</v>
      </c>
      <c r="C3117" s="11" t="s">
        <v>9867</v>
      </c>
      <c r="D3117" s="12">
        <v>1200.4575165000001</v>
      </c>
      <c r="E3117">
        <f>COUNTIF($H$2:$H$2576,Tabla3[[#This Row],[Columna1]])</f>
        <v>0</v>
      </c>
    </row>
    <row r="3118" spans="1:5" hidden="1">
      <c r="A3118" s="11" t="s">
        <v>9868</v>
      </c>
      <c r="B3118">
        <f>COUNTIF($H$2:$H$2576,Tabla3[[#This Row],[Columna1]])</f>
        <v>0</v>
      </c>
      <c r="C3118" s="11" t="s">
        <v>9869</v>
      </c>
      <c r="D3118" s="12">
        <v>1714.9495769999999</v>
      </c>
      <c r="E3118">
        <f>COUNTIF($H$2:$H$2576,Tabla3[[#This Row],[Columna1]])</f>
        <v>0</v>
      </c>
    </row>
    <row r="3119" spans="1:5" hidden="1">
      <c r="A3119" s="11" t="s">
        <v>9870</v>
      </c>
      <c r="B3119">
        <f>COUNTIF($H$2:$H$2576,Tabla3[[#This Row],[Columna1]])</f>
        <v>0</v>
      </c>
      <c r="C3119" s="11" t="s">
        <v>9871</v>
      </c>
      <c r="D3119" s="12">
        <v>685.97444024999993</v>
      </c>
      <c r="E3119">
        <f>COUNTIF($H$2:$H$2576,Tabla3[[#This Row],[Columna1]])</f>
        <v>0</v>
      </c>
    </row>
    <row r="3120" spans="1:5" hidden="1">
      <c r="A3120" s="11" t="s">
        <v>9872</v>
      </c>
      <c r="B3120">
        <f>COUNTIF($H$2:$H$2576,Tabla3[[#This Row],[Columna1]])</f>
        <v>0</v>
      </c>
      <c r="C3120" s="11" t="s">
        <v>9873</v>
      </c>
      <c r="D3120" s="12">
        <v>945.4934857500001</v>
      </c>
      <c r="E3120">
        <f>COUNTIF($H$2:$H$2576,Tabla3[[#This Row],[Columna1]])</f>
        <v>0</v>
      </c>
    </row>
    <row r="3121" spans="1:5" hidden="1">
      <c r="A3121" s="11" t="s">
        <v>9874</v>
      </c>
      <c r="B3121">
        <f>COUNTIF($H$2:$H$2576,Tabla3[[#This Row],[Columna1]])</f>
        <v>0</v>
      </c>
      <c r="C3121" s="11" t="s">
        <v>9875</v>
      </c>
      <c r="D3121" s="12">
        <v>1158.9233287500001</v>
      </c>
      <c r="E3121">
        <f>COUNTIF($H$2:$H$2576,Tabla3[[#This Row],[Columna1]])</f>
        <v>0</v>
      </c>
    </row>
    <row r="3122" spans="1:5" hidden="1">
      <c r="A3122" s="11" t="s">
        <v>9876</v>
      </c>
      <c r="B3122">
        <f>COUNTIF($H$2:$H$2576,Tabla3[[#This Row],[Columna1]])</f>
        <v>0</v>
      </c>
      <c r="C3122" s="11" t="s">
        <v>9877</v>
      </c>
      <c r="D3122" s="12">
        <v>178.34634674999998</v>
      </c>
      <c r="E3122">
        <f>COUNTIF($H$2:$H$2576,Tabla3[[#This Row],[Columna1]])</f>
        <v>0</v>
      </c>
    </row>
    <row r="3123" spans="1:5" hidden="1">
      <c r="A3123" s="11" t="s">
        <v>9878</v>
      </c>
      <c r="B3123">
        <f>COUNTIF($H$2:$H$2576,Tabla3[[#This Row],[Columna1]])</f>
        <v>0</v>
      </c>
      <c r="C3123" s="11" t="s">
        <v>9879</v>
      </c>
      <c r="D3123" s="12">
        <v>240.09509699999998</v>
      </c>
      <c r="E3123">
        <f>COUNTIF($H$2:$H$2576,Tabla3[[#This Row],[Columna1]])</f>
        <v>0</v>
      </c>
    </row>
    <row r="3124" spans="1:5" hidden="1">
      <c r="A3124" s="11" t="s">
        <v>9880</v>
      </c>
      <c r="B3124">
        <f>COUNTIF($H$2:$H$2576,Tabla3[[#This Row],[Columna1]])</f>
        <v>0</v>
      </c>
      <c r="C3124" s="11" t="s">
        <v>9881</v>
      </c>
      <c r="D3124" s="12">
        <v>342.99171224999998</v>
      </c>
      <c r="E3124">
        <f>COUNTIF($H$2:$H$2576,Tabla3[[#This Row],[Columna1]])</f>
        <v>0</v>
      </c>
    </row>
    <row r="3125" spans="1:5" hidden="1">
      <c r="A3125" s="11" t="s">
        <v>9882</v>
      </c>
      <c r="B3125">
        <f>COUNTIF($H$2:$H$2576,Tabla3[[#This Row],[Columna1]])</f>
        <v>0</v>
      </c>
      <c r="C3125" s="11" t="s">
        <v>9883</v>
      </c>
      <c r="D3125" s="12">
        <v>685.99240874999987</v>
      </c>
      <c r="E3125">
        <f>COUNTIF($H$2:$H$2576,Tabla3[[#This Row],[Columna1]])</f>
        <v>0</v>
      </c>
    </row>
    <row r="3126" spans="1:5" hidden="1">
      <c r="A3126" s="11" t="s">
        <v>9884</v>
      </c>
      <c r="B3126">
        <f>COUNTIF($H$2:$H$2576,Tabla3[[#This Row],[Columna1]])</f>
        <v>0</v>
      </c>
      <c r="C3126" s="11" t="s">
        <v>9885</v>
      </c>
      <c r="D3126" s="12">
        <v>445.87934324999992</v>
      </c>
      <c r="E3126">
        <f>COUNTIF($H$2:$H$2576,Tabla3[[#This Row],[Columna1]])</f>
        <v>0</v>
      </c>
    </row>
    <row r="3127" spans="1:5" hidden="1">
      <c r="A3127" s="11"/>
      <c r="B3127">
        <f>COUNTIF($H$2:$H$2576,Tabla3[[#This Row],[Columna1]])</f>
        <v>0</v>
      </c>
      <c r="C3127" s="11"/>
      <c r="D3127" s="12">
        <v>0</v>
      </c>
      <c r="E3127">
        <f>COUNTIF($H$2:$H$2576,Tabla3[[#This Row],[Columna1]])</f>
        <v>0</v>
      </c>
    </row>
    <row r="3128" spans="1:5" hidden="1">
      <c r="A3128" s="11"/>
      <c r="B3128">
        <f>COUNTIF($H$2:$H$2576,Tabla3[[#This Row],[Columna1]])</f>
        <v>0</v>
      </c>
      <c r="C3128" s="11" t="s">
        <v>9886</v>
      </c>
      <c r="D3128" s="12">
        <v>0</v>
      </c>
      <c r="E3128">
        <f>COUNTIF($H$2:$H$2576,Tabla3[[#This Row],[Columna1]])</f>
        <v>0</v>
      </c>
    </row>
    <row r="3129" spans="1:5" hidden="1">
      <c r="A3129" s="11" t="s">
        <v>9887</v>
      </c>
      <c r="B3129">
        <f>COUNTIF($H$2:$H$2576,Tabla3[[#This Row],[Columna1]])</f>
        <v>0</v>
      </c>
      <c r="C3129" s="11" t="s">
        <v>9888</v>
      </c>
      <c r="D3129" s="12">
        <v>1408.8741479999999</v>
      </c>
      <c r="E3129">
        <f>COUNTIF($H$2:$H$2576,Tabla3[[#This Row],[Columna1]])</f>
        <v>0</v>
      </c>
    </row>
    <row r="3130" spans="1:5" hidden="1">
      <c r="A3130" s="11" t="s">
        <v>9889</v>
      </c>
      <c r="B3130">
        <f>COUNTIF($H$2:$H$2576,Tabla3[[#This Row],[Columna1]])</f>
        <v>0</v>
      </c>
      <c r="C3130" s="11" t="s">
        <v>9890</v>
      </c>
      <c r="D3130" s="12">
        <v>10167.619472999999</v>
      </c>
      <c r="E3130">
        <f>COUNTIF($H$2:$H$2576,Tabla3[[#This Row],[Columna1]])</f>
        <v>0</v>
      </c>
    </row>
    <row r="3131" spans="1:5" hidden="1">
      <c r="A3131" s="11"/>
      <c r="B3131">
        <f>COUNTIF($H$2:$H$2576,Tabla3[[#This Row],[Columna1]])</f>
        <v>0</v>
      </c>
      <c r="C3131" s="11"/>
      <c r="D3131" s="12">
        <v>0</v>
      </c>
      <c r="E3131">
        <f>COUNTIF($H$2:$H$2576,Tabla3[[#This Row],[Columna1]])</f>
        <v>0</v>
      </c>
    </row>
    <row r="3132" spans="1:5" hidden="1">
      <c r="A3132" s="11"/>
      <c r="B3132">
        <f>COUNTIF($H$2:$H$2576,Tabla3[[#This Row],[Columna1]])</f>
        <v>0</v>
      </c>
      <c r="C3132" s="11" t="s">
        <v>9891</v>
      </c>
      <c r="D3132" s="12">
        <v>0</v>
      </c>
      <c r="E3132">
        <f>COUNTIF($H$2:$H$2576,Tabla3[[#This Row],[Columna1]])</f>
        <v>0</v>
      </c>
    </row>
    <row r="3133" spans="1:5" hidden="1">
      <c r="A3133" s="11" t="s">
        <v>4640</v>
      </c>
      <c r="B3133">
        <f>COUNTIF($H$2:$H$2576,Tabla3[[#This Row],[Columna1]])</f>
        <v>0</v>
      </c>
      <c r="C3133" s="11" t="s">
        <v>1049</v>
      </c>
      <c r="D3133" s="12">
        <v>596.15889299999992</v>
      </c>
      <c r="E3133">
        <f>COUNTIF($H$2:$H$2576,Tabla3[[#This Row],[Columna1]])</f>
        <v>0</v>
      </c>
    </row>
    <row r="3134" spans="1:5" hidden="1">
      <c r="A3134" s="11" t="s">
        <v>4641</v>
      </c>
      <c r="B3134">
        <f>COUNTIF($H$2:$H$2576,Tabla3[[#This Row],[Columna1]])</f>
        <v>0</v>
      </c>
      <c r="C3134" s="11" t="s">
        <v>1050</v>
      </c>
      <c r="D3134" s="12">
        <v>480.89096549999999</v>
      </c>
      <c r="E3134">
        <f>COUNTIF($H$2:$H$2576,Tabla3[[#This Row],[Columna1]])</f>
        <v>0</v>
      </c>
    </row>
    <row r="3135" spans="1:5" hidden="1">
      <c r="A3135" s="11"/>
      <c r="B3135">
        <f>COUNTIF($H$2:$H$2576,Tabla3[[#This Row],[Columna1]])</f>
        <v>0</v>
      </c>
      <c r="C3135" s="11"/>
      <c r="D3135" s="12">
        <v>0</v>
      </c>
      <c r="E3135">
        <f>COUNTIF($H$2:$H$2576,Tabla3[[#This Row],[Columna1]])</f>
        <v>0</v>
      </c>
    </row>
    <row r="3136" spans="1:5" hidden="1">
      <c r="A3136" s="11"/>
      <c r="B3136">
        <f>COUNTIF($H$2:$H$2576,Tabla3[[#This Row],[Columna1]])</f>
        <v>0</v>
      </c>
      <c r="C3136" s="11" t="s">
        <v>11540</v>
      </c>
      <c r="D3136" s="12">
        <v>0</v>
      </c>
      <c r="E3136">
        <f>COUNTIF($H$2:$H$2576,Tabla3[[#This Row],[Columna1]])</f>
        <v>0</v>
      </c>
    </row>
    <row r="3137" spans="1:5" hidden="1">
      <c r="A3137" s="11" t="s">
        <v>9892</v>
      </c>
      <c r="B3137">
        <f>COUNTIF($H$2:$H$2576,Tabla3[[#This Row],[Columna1]])</f>
        <v>0</v>
      </c>
      <c r="C3137" s="11" t="s">
        <v>9893</v>
      </c>
      <c r="D3137" s="12">
        <v>3896.6219572499999</v>
      </c>
      <c r="E3137">
        <f>COUNTIF($H$2:$H$2576,Tabla3[[#This Row],[Columna1]])</f>
        <v>0</v>
      </c>
    </row>
    <row r="3138" spans="1:5" hidden="1">
      <c r="A3138" s="11" t="s">
        <v>9894</v>
      </c>
      <c r="B3138">
        <f>COUNTIF($H$2:$H$2576,Tabla3[[#This Row],[Columna1]])</f>
        <v>0</v>
      </c>
      <c r="C3138" s="11" t="s">
        <v>9895</v>
      </c>
      <c r="D3138" s="12">
        <v>4152.6910507499988</v>
      </c>
      <c r="E3138">
        <f>COUNTIF($H$2:$H$2576,Tabla3[[#This Row],[Columna1]])</f>
        <v>0</v>
      </c>
    </row>
    <row r="3139" spans="1:5" hidden="1">
      <c r="A3139" s="11" t="s">
        <v>9896</v>
      </c>
      <c r="B3139">
        <f>COUNTIF($H$2:$H$2576,Tabla3[[#This Row],[Columna1]])</f>
        <v>0</v>
      </c>
      <c r="C3139" s="11" t="s">
        <v>9897</v>
      </c>
      <c r="D3139" s="12">
        <v>872.3796592499998</v>
      </c>
      <c r="E3139">
        <f>COUNTIF($H$2:$H$2576,Tabla3[[#This Row],[Columna1]])</f>
        <v>0</v>
      </c>
    </row>
    <row r="3140" spans="1:5" hidden="1">
      <c r="A3140" s="11" t="s">
        <v>9898</v>
      </c>
      <c r="B3140">
        <f>COUNTIF($H$2:$H$2576,Tabla3[[#This Row],[Columna1]])</f>
        <v>0</v>
      </c>
      <c r="C3140" s="11" t="s">
        <v>9899</v>
      </c>
      <c r="D3140" s="12">
        <v>872.3796592499998</v>
      </c>
      <c r="E3140">
        <f>COUNTIF($H$2:$H$2576,Tabla3[[#This Row],[Columna1]])</f>
        <v>0</v>
      </c>
    </row>
    <row r="3141" spans="1:5" hidden="1">
      <c r="A3141" s="11" t="s">
        <v>9900</v>
      </c>
      <c r="B3141">
        <f>COUNTIF($H$2:$H$2576,Tabla3[[#This Row],[Columna1]])</f>
        <v>0</v>
      </c>
      <c r="C3141" s="11" t="s">
        <v>9901</v>
      </c>
      <c r="D3141" s="12">
        <v>920.27469599999984</v>
      </c>
      <c r="E3141">
        <f>COUNTIF($H$2:$H$2576,Tabla3[[#This Row],[Columna1]])</f>
        <v>0</v>
      </c>
    </row>
    <row r="3142" spans="1:5" hidden="1">
      <c r="A3142" s="11" t="s">
        <v>9902</v>
      </c>
      <c r="B3142">
        <f>COUNTIF($H$2:$H$2576,Tabla3[[#This Row],[Columna1]])</f>
        <v>0</v>
      </c>
      <c r="C3142" s="11" t="s">
        <v>9903</v>
      </c>
      <c r="D3142" s="12">
        <v>920.27469599999984</v>
      </c>
      <c r="E3142">
        <f>COUNTIF($H$2:$H$2576,Tabla3[[#This Row],[Columna1]])</f>
        <v>0</v>
      </c>
    </row>
    <row r="3143" spans="1:5" hidden="1">
      <c r="A3143" s="11" t="s">
        <v>9904</v>
      </c>
      <c r="B3143">
        <f>COUNTIF($H$2:$H$2576,Tabla3[[#This Row],[Columna1]])</f>
        <v>0</v>
      </c>
      <c r="C3143" s="11" t="s">
        <v>9905</v>
      </c>
      <c r="D3143" s="12">
        <v>5035.8518100000001</v>
      </c>
      <c r="E3143">
        <f>COUNTIF($H$2:$H$2576,Tabla3[[#This Row],[Columna1]])</f>
        <v>0</v>
      </c>
    </row>
    <row r="3144" spans="1:5" hidden="1">
      <c r="A3144" s="11"/>
      <c r="B3144">
        <f>COUNTIF($H$2:$H$2576,Tabla3[[#This Row],[Columna1]])</f>
        <v>0</v>
      </c>
      <c r="C3144" s="11"/>
      <c r="D3144" s="12">
        <v>0</v>
      </c>
      <c r="E3144">
        <f>COUNTIF($H$2:$H$2576,Tabla3[[#This Row],[Columna1]])</f>
        <v>0</v>
      </c>
    </row>
    <row r="3145" spans="1:5" hidden="1">
      <c r="A3145" s="11"/>
      <c r="B3145">
        <f>COUNTIF($H$2:$H$2576,Tabla3[[#This Row],[Columna1]])</f>
        <v>0</v>
      </c>
      <c r="C3145" s="11" t="s">
        <v>9906</v>
      </c>
      <c r="D3145" s="12">
        <v>0</v>
      </c>
      <c r="E3145">
        <f>COUNTIF($H$2:$H$2576,Tabla3[[#This Row],[Columna1]])</f>
        <v>0</v>
      </c>
    </row>
    <row r="3146" spans="1:5">
      <c r="A3146" s="11" t="s">
        <v>4642</v>
      </c>
      <c r="B3146">
        <f>COUNTIF($H$2:$H$2576,Tabla3[[#This Row],[Columna1]])</f>
        <v>1</v>
      </c>
      <c r="C3146" s="11" t="s">
        <v>1051</v>
      </c>
      <c r="D3146" s="12">
        <v>800.91893475000006</v>
      </c>
      <c r="E3146">
        <f>COUNTIF($H$2:$H$2576,Tabla3[[#This Row],[Columna1]])</f>
        <v>1</v>
      </c>
    </row>
    <row r="3147" spans="1:5">
      <c r="A3147" s="11" t="s">
        <v>4644</v>
      </c>
      <c r="B3147">
        <f>COUNTIF($H$2:$H$2576,Tabla3[[#This Row],[Columna1]])</f>
        <v>1</v>
      </c>
      <c r="C3147" s="11" t="s">
        <v>1053</v>
      </c>
      <c r="D3147" s="12">
        <v>383.59153799999996</v>
      </c>
      <c r="E3147">
        <f>COUNTIF($H$2:$H$2576,Tabla3[[#This Row],[Columna1]])</f>
        <v>1</v>
      </c>
    </row>
    <row r="3148" spans="1:5">
      <c r="A3148" s="11" t="s">
        <v>4643</v>
      </c>
      <c r="B3148">
        <f>COUNTIF($H$2:$H$2576,Tabla3[[#This Row],[Columna1]])</f>
        <v>1</v>
      </c>
      <c r="C3148" s="11" t="s">
        <v>11113</v>
      </c>
      <c r="D3148" s="12">
        <v>2004.9791355</v>
      </c>
      <c r="E3148">
        <f>COUNTIF($H$2:$H$2576,Tabla3[[#This Row],[Columna1]])</f>
        <v>1</v>
      </c>
    </row>
    <row r="3149" spans="1:5" hidden="1">
      <c r="A3149" s="11"/>
      <c r="B3149">
        <f>COUNTIF($H$2:$H$2576,Tabla3[[#This Row],[Columna1]])</f>
        <v>0</v>
      </c>
      <c r="C3149" s="11"/>
      <c r="D3149" s="12">
        <v>0</v>
      </c>
      <c r="E3149">
        <f>COUNTIF($H$2:$H$2576,Tabla3[[#This Row],[Columna1]])</f>
        <v>0</v>
      </c>
    </row>
    <row r="3150" spans="1:5" hidden="1">
      <c r="A3150" s="11"/>
      <c r="B3150">
        <f>COUNTIF($H$2:$H$2576,Tabla3[[#This Row],[Columna1]])</f>
        <v>0</v>
      </c>
      <c r="C3150" s="11" t="s">
        <v>9907</v>
      </c>
      <c r="D3150" s="12">
        <v>0</v>
      </c>
      <c r="E3150">
        <f>COUNTIF($H$2:$H$2576,Tabla3[[#This Row],[Columna1]])</f>
        <v>0</v>
      </c>
    </row>
    <row r="3151" spans="1:5">
      <c r="A3151" s="11" t="s">
        <v>4645</v>
      </c>
      <c r="B3151">
        <f>COUNTIF($H$2:$H$2576,Tabla3[[#This Row],[Columna1]])</f>
        <v>1</v>
      </c>
      <c r="C3151" s="11" t="s">
        <v>1054</v>
      </c>
      <c r="D3151" s="12">
        <v>4490.0496382499987</v>
      </c>
      <c r="E3151">
        <f>COUNTIF($H$2:$H$2576,Tabla3[[#This Row],[Columna1]])</f>
        <v>1</v>
      </c>
    </row>
    <row r="3152" spans="1:5">
      <c r="A3152" s="11" t="s">
        <v>4646</v>
      </c>
      <c r="B3152">
        <f>COUNTIF($H$2:$H$2576,Tabla3[[#This Row],[Columna1]])</f>
        <v>1</v>
      </c>
      <c r="C3152" s="11" t="s">
        <v>1055</v>
      </c>
      <c r="D3152" s="12">
        <v>7116.8017635000006</v>
      </c>
      <c r="E3152">
        <f>COUNTIF($H$2:$H$2576,Tabla3[[#This Row],[Columna1]])</f>
        <v>1</v>
      </c>
    </row>
    <row r="3153" spans="1:5" hidden="1">
      <c r="A3153" s="11" t="s">
        <v>4647</v>
      </c>
      <c r="B3153">
        <f>COUNTIF($H$2:$H$2576,Tabla3[[#This Row],[Columna1]])</f>
        <v>0</v>
      </c>
      <c r="C3153" s="11" t="s">
        <v>1056</v>
      </c>
      <c r="D3153" s="12">
        <v>6616.7743454999991</v>
      </c>
      <c r="E3153">
        <f>COUNTIF($H$2:$H$2576,Tabla3[[#This Row],[Columna1]])</f>
        <v>0</v>
      </c>
    </row>
    <row r="3154" spans="1:5" hidden="1">
      <c r="A3154" s="11" t="s">
        <v>4648</v>
      </c>
      <c r="B3154">
        <f>COUNTIF($H$2:$H$2576,Tabla3[[#This Row],[Columna1]])</f>
        <v>0</v>
      </c>
      <c r="C3154" s="11" t="s">
        <v>1057</v>
      </c>
      <c r="D3154" s="12">
        <v>10311.825669749998</v>
      </c>
      <c r="E3154">
        <f>COUNTIF($H$2:$H$2576,Tabla3[[#This Row],[Columna1]])</f>
        <v>0</v>
      </c>
    </row>
    <row r="3155" spans="1:5" hidden="1">
      <c r="A3155" s="11"/>
      <c r="B3155">
        <f>COUNTIF($H$2:$H$2576,Tabla3[[#This Row],[Columna1]])</f>
        <v>0</v>
      </c>
      <c r="C3155" s="11"/>
      <c r="D3155" s="12">
        <v>0</v>
      </c>
      <c r="E3155">
        <f>COUNTIF($H$2:$H$2576,Tabla3[[#This Row],[Columna1]])</f>
        <v>0</v>
      </c>
    </row>
    <row r="3156" spans="1:5" hidden="1">
      <c r="A3156" s="11"/>
      <c r="B3156">
        <f>COUNTIF($H$2:$H$2576,Tabla3[[#This Row],[Columna1]])</f>
        <v>0</v>
      </c>
      <c r="C3156" s="11" t="s">
        <v>11504</v>
      </c>
      <c r="D3156" s="12">
        <v>0</v>
      </c>
      <c r="E3156">
        <f>COUNTIF($H$2:$H$2576,Tabla3[[#This Row],[Columna1]])</f>
        <v>0</v>
      </c>
    </row>
    <row r="3157" spans="1:5" hidden="1">
      <c r="A3157" s="11" t="s">
        <v>11476</v>
      </c>
      <c r="B3157">
        <f>COUNTIF($H$2:$H$2576,Tabla3[[#This Row],[Columna1]])</f>
        <v>0</v>
      </c>
      <c r="C3157" s="11" t="s">
        <v>11505</v>
      </c>
      <c r="D3157" s="12">
        <v>1790.5340722499998</v>
      </c>
      <c r="E3157">
        <f>COUNTIF($H$2:$H$2576,Tabla3[[#This Row],[Columna1]])</f>
        <v>0</v>
      </c>
    </row>
    <row r="3158" spans="1:5" hidden="1">
      <c r="A3158" s="11" t="s">
        <v>11477</v>
      </c>
      <c r="B3158">
        <f>COUNTIF($H$2:$H$2576,Tabla3[[#This Row],[Columna1]])</f>
        <v>0</v>
      </c>
      <c r="C3158" s="11" t="s">
        <v>11506</v>
      </c>
      <c r="D3158" s="12">
        <v>1987.7563282499993</v>
      </c>
      <c r="E3158">
        <f>COUNTIF($H$2:$H$2576,Tabla3[[#This Row],[Columna1]])</f>
        <v>0</v>
      </c>
    </row>
    <row r="3159" spans="1:5" hidden="1">
      <c r="A3159" s="11" t="s">
        <v>11478</v>
      </c>
      <c r="B3159">
        <f>COUNTIF($H$2:$H$2576,Tabla3[[#This Row],[Columna1]])</f>
        <v>0</v>
      </c>
      <c r="C3159" s="11" t="s">
        <v>11507</v>
      </c>
      <c r="D3159" s="12">
        <v>2090.0869357499996</v>
      </c>
      <c r="E3159">
        <f>COUNTIF($H$2:$H$2576,Tabla3[[#This Row],[Columna1]])</f>
        <v>0</v>
      </c>
    </row>
    <row r="3160" spans="1:5" hidden="1">
      <c r="A3160" s="11" t="s">
        <v>11479</v>
      </c>
      <c r="B3160">
        <f>COUNTIF($H$2:$H$2576,Tabla3[[#This Row],[Columna1]])</f>
        <v>0</v>
      </c>
      <c r="C3160" s="11" t="s">
        <v>11508</v>
      </c>
      <c r="D3160" s="12">
        <v>2247.3742004999999</v>
      </c>
      <c r="E3160">
        <f>COUNTIF($H$2:$H$2576,Tabla3[[#This Row],[Columna1]])</f>
        <v>0</v>
      </c>
    </row>
    <row r="3161" spans="1:5" hidden="1">
      <c r="A3161" s="11" t="s">
        <v>11480</v>
      </c>
      <c r="B3161">
        <f>COUNTIF($H$2:$H$2576,Tabla3[[#This Row],[Columna1]])</f>
        <v>0</v>
      </c>
      <c r="C3161" s="11" t="s">
        <v>11509</v>
      </c>
      <c r="D3161" s="12">
        <v>2458.3513432499999</v>
      </c>
      <c r="E3161">
        <f>COUNTIF($H$2:$H$2576,Tabla3[[#This Row],[Columna1]])</f>
        <v>0</v>
      </c>
    </row>
    <row r="3162" spans="1:5" hidden="1">
      <c r="A3162" s="11" t="s">
        <v>11481</v>
      </c>
      <c r="B3162">
        <f>COUNTIF($H$2:$H$2576,Tabla3[[#This Row],[Columna1]])</f>
        <v>0</v>
      </c>
      <c r="C3162" s="11" t="s">
        <v>11510</v>
      </c>
      <c r="D3162" s="12">
        <v>2852.2837529999997</v>
      </c>
      <c r="E3162">
        <f>COUNTIF($H$2:$H$2576,Tabla3[[#This Row],[Columna1]])</f>
        <v>0</v>
      </c>
    </row>
    <row r="3163" spans="1:5" hidden="1">
      <c r="A3163" s="11" t="s">
        <v>11482</v>
      </c>
      <c r="B3163">
        <f>COUNTIF($H$2:$H$2576,Tabla3[[#This Row],[Columna1]])</f>
        <v>0</v>
      </c>
      <c r="C3163" s="11" t="s">
        <v>11511</v>
      </c>
      <c r="D3163" s="12">
        <v>2686.5333247499998</v>
      </c>
      <c r="E3163">
        <f>COUNTIF($H$2:$H$2576,Tabla3[[#This Row],[Columna1]])</f>
        <v>0</v>
      </c>
    </row>
    <row r="3164" spans="1:5" hidden="1">
      <c r="A3164" s="11" t="s">
        <v>11483</v>
      </c>
      <c r="B3164">
        <f>COUNTIF($H$2:$H$2576,Tabla3[[#This Row],[Columna1]])</f>
        <v>0</v>
      </c>
      <c r="C3164" s="11" t="s">
        <v>11512</v>
      </c>
      <c r="D3164" s="12">
        <v>2808.2788965</v>
      </c>
      <c r="E3164">
        <f>COUNTIF($H$2:$H$2576,Tabla3[[#This Row],[Columna1]])</f>
        <v>0</v>
      </c>
    </row>
    <row r="3165" spans="1:5" hidden="1">
      <c r="A3165" s="11" t="s">
        <v>11484</v>
      </c>
      <c r="B3165">
        <f>COUNTIF($H$2:$H$2576,Tabla3[[#This Row],[Columna1]])</f>
        <v>0</v>
      </c>
      <c r="C3165" s="11" t="s">
        <v>11513</v>
      </c>
      <c r="D3165" s="12">
        <v>2966.89583025</v>
      </c>
      <c r="E3165">
        <f>COUNTIF($H$2:$H$2576,Tabla3[[#This Row],[Columna1]])</f>
        <v>0</v>
      </c>
    </row>
    <row r="3166" spans="1:5" hidden="1">
      <c r="A3166" s="11" t="s">
        <v>11485</v>
      </c>
      <c r="B3166">
        <f>COUNTIF($H$2:$H$2576,Tabla3[[#This Row],[Columna1]])</f>
        <v>0</v>
      </c>
      <c r="C3166" s="11" t="s">
        <v>11514</v>
      </c>
      <c r="D3166" s="12">
        <v>3260.7616634999999</v>
      </c>
      <c r="E3166">
        <f>COUNTIF($H$2:$H$2576,Tabla3[[#This Row],[Columna1]])</f>
        <v>0</v>
      </c>
    </row>
    <row r="3167" spans="1:5" hidden="1">
      <c r="A3167" s="11" t="s">
        <v>11486</v>
      </c>
      <c r="B3167">
        <f>COUNTIF($H$2:$H$2576,Tabla3[[#This Row],[Columna1]])</f>
        <v>0</v>
      </c>
      <c r="C3167" s="11" t="s">
        <v>11515</v>
      </c>
      <c r="D3167" s="12">
        <v>3454.1656132499998</v>
      </c>
      <c r="E3167">
        <f>COUNTIF($H$2:$H$2576,Tabla3[[#This Row],[Columna1]])</f>
        <v>0</v>
      </c>
    </row>
    <row r="3168" spans="1:5" hidden="1">
      <c r="A3168" s="11" t="s">
        <v>11487</v>
      </c>
      <c r="B3168">
        <f>COUNTIF($H$2:$H$2576,Tabla3[[#This Row],[Columna1]])</f>
        <v>0</v>
      </c>
      <c r="C3168" s="11" t="s">
        <v>11516</v>
      </c>
      <c r="D3168" s="12">
        <v>4030.5052507499995</v>
      </c>
      <c r="E3168">
        <f>COUNTIF($H$2:$H$2576,Tabla3[[#This Row],[Columna1]])</f>
        <v>0</v>
      </c>
    </row>
    <row r="3169" spans="1:5" hidden="1">
      <c r="A3169" s="11"/>
      <c r="B3169">
        <f>COUNTIF($H$2:$H$2576,Tabla3[[#This Row],[Columna1]])</f>
        <v>0</v>
      </c>
      <c r="C3169" s="11"/>
      <c r="D3169" s="12">
        <v>0</v>
      </c>
      <c r="E3169">
        <f>COUNTIF($H$2:$H$2576,Tabla3[[#This Row],[Columna1]])</f>
        <v>0</v>
      </c>
    </row>
    <row r="3170" spans="1:5" hidden="1">
      <c r="A3170" s="11"/>
      <c r="B3170">
        <f>COUNTIF($H$2:$H$2576,Tabla3[[#This Row],[Columna1]])</f>
        <v>0</v>
      </c>
      <c r="C3170" s="11" t="s">
        <v>11517</v>
      </c>
      <c r="D3170" s="12">
        <v>0</v>
      </c>
      <c r="E3170">
        <f>COUNTIF($H$2:$H$2576,Tabla3[[#This Row],[Columna1]])</f>
        <v>0</v>
      </c>
    </row>
    <row r="3171" spans="1:5" hidden="1">
      <c r="A3171" s="11" t="s">
        <v>9908</v>
      </c>
      <c r="B3171">
        <f>COUNTIF($H$2:$H$2576,Tabla3[[#This Row],[Columna1]])</f>
        <v>0</v>
      </c>
      <c r="C3171" s="11" t="s">
        <v>9909</v>
      </c>
      <c r="D3171" s="12">
        <v>2946.0433859999998</v>
      </c>
      <c r="E3171">
        <f>COUNTIF($H$2:$H$2576,Tabla3[[#This Row],[Columna1]])</f>
        <v>0</v>
      </c>
    </row>
    <row r="3172" spans="1:5" hidden="1">
      <c r="A3172" s="11" t="s">
        <v>9910</v>
      </c>
      <c r="B3172">
        <f>COUNTIF($H$2:$H$2576,Tabla3[[#This Row],[Columna1]])</f>
        <v>0</v>
      </c>
      <c r="C3172" s="11" t="s">
        <v>9911</v>
      </c>
      <c r="D3172" s="12">
        <v>3270.6982439999997</v>
      </c>
      <c r="E3172">
        <f>COUNTIF($H$2:$H$2576,Tabla3[[#This Row],[Columna1]])</f>
        <v>0</v>
      </c>
    </row>
    <row r="3173" spans="1:5" hidden="1">
      <c r="A3173" s="11" t="s">
        <v>9912</v>
      </c>
      <c r="B3173">
        <f>COUNTIF($H$2:$H$2576,Tabla3[[#This Row],[Columna1]])</f>
        <v>0</v>
      </c>
      <c r="C3173" s="11" t="s">
        <v>9913</v>
      </c>
      <c r="D3173" s="12">
        <v>3524.78181825</v>
      </c>
      <c r="E3173">
        <f>COUNTIF($H$2:$H$2576,Tabla3[[#This Row],[Columna1]])</f>
        <v>0</v>
      </c>
    </row>
    <row r="3174" spans="1:5" hidden="1">
      <c r="A3174" s="11" t="s">
        <v>9914</v>
      </c>
      <c r="B3174">
        <f>COUNTIF($H$2:$H$2576,Tabla3[[#This Row],[Columna1]])</f>
        <v>0</v>
      </c>
      <c r="C3174" s="11" t="s">
        <v>9915</v>
      </c>
      <c r="D3174" s="12">
        <v>3694.9794502499994</v>
      </c>
      <c r="E3174">
        <f>COUNTIF($H$2:$H$2576,Tabla3[[#This Row],[Columna1]])</f>
        <v>0</v>
      </c>
    </row>
    <row r="3175" spans="1:5" hidden="1">
      <c r="A3175" s="11" t="s">
        <v>9916</v>
      </c>
      <c r="B3175">
        <f>COUNTIF($H$2:$H$2576,Tabla3[[#This Row],[Columna1]])</f>
        <v>0</v>
      </c>
      <c r="C3175" s="11" t="s">
        <v>9917</v>
      </c>
      <c r="D3175" s="12">
        <v>4294.6871220000003</v>
      </c>
      <c r="E3175">
        <f>COUNTIF($H$2:$H$2576,Tabla3[[#This Row],[Columna1]])</f>
        <v>0</v>
      </c>
    </row>
    <row r="3176" spans="1:5" hidden="1">
      <c r="A3176" s="11" t="s">
        <v>9918</v>
      </c>
      <c r="B3176">
        <f>COUNTIF($H$2:$H$2576,Tabla3[[#This Row],[Columna1]])</f>
        <v>0</v>
      </c>
      <c r="C3176" s="11" t="s">
        <v>9919</v>
      </c>
      <c r="D3176" s="12">
        <v>4910.27894775</v>
      </c>
      <c r="E3176">
        <f>COUNTIF($H$2:$H$2576,Tabla3[[#This Row],[Columna1]])</f>
        <v>0</v>
      </c>
    </row>
    <row r="3177" spans="1:5" hidden="1">
      <c r="A3177" s="11" t="s">
        <v>9920</v>
      </c>
      <c r="B3177">
        <f>COUNTIF($H$2:$H$2576,Tabla3[[#This Row],[Columna1]])</f>
        <v>0</v>
      </c>
      <c r="C3177" s="11" t="s">
        <v>9921</v>
      </c>
      <c r="D3177" s="12">
        <v>4419.711945</v>
      </c>
      <c r="E3177">
        <f>COUNTIF($H$2:$H$2576,Tabla3[[#This Row],[Columna1]])</f>
        <v>0</v>
      </c>
    </row>
    <row r="3178" spans="1:5" hidden="1">
      <c r="A3178" s="11" t="s">
        <v>9922</v>
      </c>
      <c r="B3178">
        <f>COUNTIF($H$2:$H$2576,Tabla3[[#This Row],[Columna1]])</f>
        <v>0</v>
      </c>
      <c r="C3178" s="11" t="s">
        <v>9923</v>
      </c>
      <c r="D3178" s="12">
        <v>4619.1712792500002</v>
      </c>
      <c r="E3178">
        <f>COUNTIF($H$2:$H$2576,Tabla3[[#This Row],[Columna1]])</f>
        <v>0</v>
      </c>
    </row>
    <row r="3179" spans="1:5" hidden="1">
      <c r="A3179" s="11" t="s">
        <v>9924</v>
      </c>
      <c r="B3179">
        <f>COUNTIF($H$2:$H$2576,Tabla3[[#This Row],[Columna1]])</f>
        <v>0</v>
      </c>
      <c r="C3179" s="11" t="s">
        <v>9925</v>
      </c>
      <c r="D3179" s="12">
        <v>4877.2708132499993</v>
      </c>
      <c r="E3179">
        <f>COUNTIF($H$2:$H$2576,Tabla3[[#This Row],[Columna1]])</f>
        <v>0</v>
      </c>
    </row>
    <row r="3180" spans="1:5" hidden="1">
      <c r="A3180" s="11" t="s">
        <v>9926</v>
      </c>
      <c r="B3180">
        <f>COUNTIF($H$2:$H$2576,Tabla3[[#This Row],[Columna1]])</f>
        <v>0</v>
      </c>
      <c r="C3180" s="11" t="s">
        <v>9927</v>
      </c>
      <c r="D3180" s="12">
        <v>5359.92269175</v>
      </c>
      <c r="E3180">
        <f>COUNTIF($H$2:$H$2576,Tabla3[[#This Row],[Columna1]])</f>
        <v>0</v>
      </c>
    </row>
    <row r="3181" spans="1:5" hidden="1">
      <c r="A3181" s="11" t="s">
        <v>9928</v>
      </c>
      <c r="B3181">
        <f>COUNTIF($H$2:$H$2576,Tabla3[[#This Row],[Columna1]])</f>
        <v>0</v>
      </c>
      <c r="C3181" s="11" t="s">
        <v>9929</v>
      </c>
      <c r="D3181" s="12">
        <v>5684.5775497499999</v>
      </c>
      <c r="E3181">
        <f>COUNTIF($H$2:$H$2576,Tabla3[[#This Row],[Columna1]])</f>
        <v>0</v>
      </c>
    </row>
    <row r="3182" spans="1:5" hidden="1">
      <c r="A3182" s="11" t="s">
        <v>9930</v>
      </c>
      <c r="B3182">
        <f>COUNTIF($H$2:$H$2576,Tabla3[[#This Row],[Columna1]])</f>
        <v>0</v>
      </c>
      <c r="C3182" s="11" t="s">
        <v>9931</v>
      </c>
      <c r="D3182" s="12">
        <v>6625.0668082500006</v>
      </c>
      <c r="E3182">
        <f>COUNTIF($H$2:$H$2576,Tabla3[[#This Row],[Columna1]])</f>
        <v>0</v>
      </c>
    </row>
    <row r="3183" spans="1:5" hidden="1">
      <c r="A3183" s="11"/>
      <c r="B3183">
        <f>COUNTIF($H$2:$H$2576,Tabla3[[#This Row],[Columna1]])</f>
        <v>0</v>
      </c>
      <c r="C3183" s="11"/>
      <c r="D3183" s="12">
        <v>0</v>
      </c>
      <c r="E3183">
        <f>COUNTIF($H$2:$H$2576,Tabla3[[#This Row],[Columna1]])</f>
        <v>0</v>
      </c>
    </row>
    <row r="3184" spans="1:5" hidden="1">
      <c r="A3184" s="11"/>
      <c r="B3184">
        <f>COUNTIF($H$2:$H$2576,Tabla3[[#This Row],[Columna1]])</f>
        <v>0</v>
      </c>
      <c r="C3184" s="11" t="s">
        <v>9932</v>
      </c>
      <c r="D3184" s="12">
        <v>0</v>
      </c>
      <c r="E3184">
        <f>COUNTIF($H$2:$H$2576,Tabla3[[#This Row],[Columna1]])</f>
        <v>0</v>
      </c>
    </row>
    <row r="3185" spans="1:5">
      <c r="A3185" s="11" t="s">
        <v>4649</v>
      </c>
      <c r="B3185">
        <f>COUNTIF($H$2:$H$2576,Tabla3[[#This Row],[Columna1]])</f>
        <v>1</v>
      </c>
      <c r="C3185" s="11" t="s">
        <v>1058</v>
      </c>
      <c r="D3185" s="12">
        <v>3098.1108015000004</v>
      </c>
      <c r="E3185">
        <f>COUNTIF($H$2:$H$2576,Tabla3[[#This Row],[Columna1]])</f>
        <v>1</v>
      </c>
    </row>
    <row r="3186" spans="1:5">
      <c r="A3186" s="11" t="s">
        <v>4650</v>
      </c>
      <c r="B3186">
        <f>COUNTIF($H$2:$H$2576,Tabla3[[#This Row],[Columna1]])</f>
        <v>1</v>
      </c>
      <c r="C3186" s="11" t="s">
        <v>1059</v>
      </c>
      <c r="D3186" s="12">
        <v>1003.4868195</v>
      </c>
      <c r="E3186">
        <f>COUNTIF($H$2:$H$2576,Tabla3[[#This Row],[Columna1]])</f>
        <v>1</v>
      </c>
    </row>
    <row r="3187" spans="1:5">
      <c r="A3187" s="11" t="s">
        <v>4651</v>
      </c>
      <c r="B3187">
        <f>COUNTIF($H$2:$H$2576,Tabla3[[#This Row],[Columna1]])</f>
        <v>1</v>
      </c>
      <c r="C3187" s="11" t="s">
        <v>1060</v>
      </c>
      <c r="D3187" s="12">
        <v>1010.50351875</v>
      </c>
      <c r="E3187">
        <f>COUNTIF($H$2:$H$2576,Tabla3[[#This Row],[Columna1]])</f>
        <v>1</v>
      </c>
    </row>
    <row r="3188" spans="1:5">
      <c r="A3188" s="11" t="s">
        <v>4652</v>
      </c>
      <c r="B3188">
        <f>COUNTIF($H$2:$H$2576,Tabla3[[#This Row],[Columna1]])</f>
        <v>1</v>
      </c>
      <c r="C3188" s="11" t="s">
        <v>1061</v>
      </c>
      <c r="D3188" s="12">
        <v>1024.5459014999999</v>
      </c>
      <c r="E3188">
        <f>COUNTIF($H$2:$H$2576,Tabla3[[#This Row],[Columna1]])</f>
        <v>1</v>
      </c>
    </row>
    <row r="3189" spans="1:5">
      <c r="A3189" s="11" t="s">
        <v>4653</v>
      </c>
      <c r="B3189">
        <f>COUNTIF($H$2:$H$2576,Tabla3[[#This Row],[Columna1]])</f>
        <v>1</v>
      </c>
      <c r="C3189" s="11" t="s">
        <v>1062</v>
      </c>
      <c r="D3189" s="12">
        <v>1031.56260075</v>
      </c>
      <c r="E3189">
        <f>COUNTIF($H$2:$H$2576,Tabla3[[#This Row],[Columna1]])</f>
        <v>1</v>
      </c>
    </row>
    <row r="3190" spans="1:5">
      <c r="A3190" s="11" t="s">
        <v>4654</v>
      </c>
      <c r="B3190">
        <f>COUNTIF($H$2:$H$2576,Tabla3[[#This Row],[Columna1]])</f>
        <v>1</v>
      </c>
      <c r="C3190" s="11" t="s">
        <v>1063</v>
      </c>
      <c r="D3190" s="12">
        <v>1038.57031575</v>
      </c>
      <c r="E3190">
        <f>COUNTIF($H$2:$H$2576,Tabla3[[#This Row],[Columna1]])</f>
        <v>1</v>
      </c>
    </row>
    <row r="3191" spans="1:5">
      <c r="A3191" s="11" t="s">
        <v>4655</v>
      </c>
      <c r="B3191">
        <f>COUNTIF($H$2:$H$2576,Tabla3[[#This Row],[Columna1]])</f>
        <v>1</v>
      </c>
      <c r="C3191" s="11" t="s">
        <v>1064</v>
      </c>
      <c r="D3191" s="12">
        <v>1145.2403160000001</v>
      </c>
      <c r="E3191">
        <f>COUNTIF($H$2:$H$2576,Tabla3[[#This Row],[Columna1]])</f>
        <v>1</v>
      </c>
    </row>
    <row r="3192" spans="1:5">
      <c r="A3192" s="11" t="s">
        <v>4656</v>
      </c>
      <c r="B3192">
        <f>COUNTIF($H$2:$H$2576,Tabla3[[#This Row],[Columna1]])</f>
        <v>1</v>
      </c>
      <c r="C3192" s="11" t="s">
        <v>1065</v>
      </c>
      <c r="D3192" s="12">
        <v>1621.01924325</v>
      </c>
      <c r="E3192">
        <f>COUNTIF($H$2:$H$2576,Tabla3[[#This Row],[Columna1]])</f>
        <v>1</v>
      </c>
    </row>
    <row r="3193" spans="1:5">
      <c r="A3193" s="11" t="s">
        <v>10961</v>
      </c>
      <c r="B3193">
        <f>COUNTIF($H$2:$H$2576,Tabla3[[#This Row],[Columna1]])</f>
        <v>1</v>
      </c>
      <c r="C3193" s="11" t="s">
        <v>10957</v>
      </c>
      <c r="D3193" s="12">
        <v>1712.3351602499997</v>
      </c>
      <c r="E3193">
        <f>COUNTIF($H$2:$H$2576,Tabla3[[#This Row],[Columna1]])</f>
        <v>1</v>
      </c>
    </row>
    <row r="3194" spans="1:5">
      <c r="A3194" s="11" t="s">
        <v>4657</v>
      </c>
      <c r="B3194">
        <f>COUNTIF($H$2:$H$2576,Tabla3[[#This Row],[Columna1]])</f>
        <v>1</v>
      </c>
      <c r="C3194" s="11" t="s">
        <v>1066</v>
      </c>
      <c r="D3194" s="12">
        <v>1768.4238329999996</v>
      </c>
      <c r="E3194">
        <f>COUNTIF($H$2:$H$2576,Tabla3[[#This Row],[Columna1]])</f>
        <v>1</v>
      </c>
    </row>
    <row r="3195" spans="1:5">
      <c r="A3195" s="11" t="s">
        <v>10962</v>
      </c>
      <c r="B3195">
        <f>COUNTIF($H$2:$H$2576,Tabla3[[#This Row],[Columna1]])</f>
        <v>1</v>
      </c>
      <c r="C3195" s="11" t="s">
        <v>10958</v>
      </c>
      <c r="D3195" s="12">
        <v>1810.0658317499999</v>
      </c>
      <c r="E3195">
        <f>COUNTIF($H$2:$H$2576,Tabla3[[#This Row],[Columna1]])</f>
        <v>1</v>
      </c>
    </row>
    <row r="3196" spans="1:5">
      <c r="A3196" s="11" t="s">
        <v>4658</v>
      </c>
      <c r="B3196">
        <f>COUNTIF($H$2:$H$2576,Tabla3[[#This Row],[Columna1]])</f>
        <v>1</v>
      </c>
      <c r="C3196" s="11" t="s">
        <v>1067</v>
      </c>
      <c r="D3196" s="12">
        <v>1915.7295960000001</v>
      </c>
      <c r="E3196">
        <f>COUNTIF($H$2:$H$2576,Tabla3[[#This Row],[Columna1]])</f>
        <v>1</v>
      </c>
    </row>
    <row r="3197" spans="1:5">
      <c r="A3197" s="11" t="s">
        <v>4659</v>
      </c>
      <c r="B3197">
        <f>COUNTIF($H$2:$H$2576,Tabla3[[#This Row],[Columna1]])</f>
        <v>1</v>
      </c>
      <c r="C3197" s="11" t="s">
        <v>1068</v>
      </c>
      <c r="D3197" s="12">
        <v>2063.1162172500003</v>
      </c>
      <c r="E3197">
        <f>COUNTIF($H$2:$H$2576,Tabla3[[#This Row],[Columna1]])</f>
        <v>1</v>
      </c>
    </row>
    <row r="3198" spans="1:5" hidden="1">
      <c r="A3198" s="11"/>
      <c r="B3198">
        <f>COUNTIF($H$2:$H$2576,Tabla3[[#This Row],[Columna1]])</f>
        <v>0</v>
      </c>
      <c r="C3198" s="11"/>
      <c r="D3198" s="12">
        <v>0</v>
      </c>
      <c r="E3198">
        <f>COUNTIF($H$2:$H$2576,Tabla3[[#This Row],[Columna1]])</f>
        <v>0</v>
      </c>
    </row>
    <row r="3199" spans="1:5" hidden="1">
      <c r="A3199" s="11"/>
      <c r="B3199">
        <f>COUNTIF($H$2:$H$2576,Tabla3[[#This Row],[Columna1]])</f>
        <v>0</v>
      </c>
      <c r="C3199" s="11" t="s">
        <v>9933</v>
      </c>
      <c r="D3199" s="12">
        <v>0</v>
      </c>
      <c r="E3199">
        <f>COUNTIF($H$2:$H$2576,Tabla3[[#This Row],[Columna1]])</f>
        <v>0</v>
      </c>
    </row>
    <row r="3200" spans="1:5">
      <c r="A3200" s="11" t="s">
        <v>4660</v>
      </c>
      <c r="B3200">
        <f>COUNTIF($H$2:$H$2576,Tabla3[[#This Row],[Columna1]])</f>
        <v>1</v>
      </c>
      <c r="C3200" s="11" t="s">
        <v>1069</v>
      </c>
      <c r="D3200" s="12">
        <v>1834.1975272499999</v>
      </c>
      <c r="E3200">
        <f>COUNTIF($H$2:$H$2576,Tabla3[[#This Row],[Columna1]])</f>
        <v>1</v>
      </c>
    </row>
    <row r="3201" spans="1:5">
      <c r="A3201" s="11" t="s">
        <v>4661</v>
      </c>
      <c r="B3201">
        <f>COUNTIF($H$2:$H$2576,Tabla3[[#This Row],[Columna1]])</f>
        <v>1</v>
      </c>
      <c r="C3201" s="11" t="s">
        <v>1070</v>
      </c>
      <c r="D3201" s="12">
        <v>1908.8835974999995</v>
      </c>
      <c r="E3201">
        <f>COUNTIF($H$2:$H$2576,Tabla3[[#This Row],[Columna1]])</f>
        <v>1</v>
      </c>
    </row>
    <row r="3202" spans="1:5">
      <c r="A3202" s="11" t="s">
        <v>4662</v>
      </c>
      <c r="B3202">
        <f>COUNTIF($H$2:$H$2576,Tabla3[[#This Row],[Columna1]])</f>
        <v>1</v>
      </c>
      <c r="C3202" s="11" t="s">
        <v>1071</v>
      </c>
      <c r="D3202" s="12">
        <v>1991.85314625</v>
      </c>
      <c r="E3202">
        <f>COUNTIF($H$2:$H$2576,Tabla3[[#This Row],[Columna1]])</f>
        <v>1</v>
      </c>
    </row>
    <row r="3203" spans="1:5">
      <c r="A3203" s="11" t="s">
        <v>4663</v>
      </c>
      <c r="B3203">
        <f>COUNTIF($H$2:$H$2576,Tabla3[[#This Row],[Columna1]])</f>
        <v>1</v>
      </c>
      <c r="C3203" s="11" t="s">
        <v>1072</v>
      </c>
      <c r="D3203" s="12">
        <v>2066.5751534999995</v>
      </c>
      <c r="E3203">
        <f>COUNTIF($H$2:$H$2576,Tabla3[[#This Row],[Columna1]])</f>
        <v>1</v>
      </c>
    </row>
    <row r="3204" spans="1:5">
      <c r="A3204" s="11" t="s">
        <v>4664</v>
      </c>
      <c r="B3204">
        <f>COUNTIF($H$2:$H$2576,Tabla3[[#This Row],[Columna1]])</f>
        <v>1</v>
      </c>
      <c r="C3204" s="11" t="s">
        <v>1073</v>
      </c>
      <c r="D3204" s="12">
        <v>2201.2760137499999</v>
      </c>
      <c r="E3204">
        <f>COUNTIF($H$2:$H$2576,Tabla3[[#This Row],[Columna1]])</f>
        <v>1</v>
      </c>
    </row>
    <row r="3205" spans="1:5">
      <c r="A3205" s="11" t="s">
        <v>4665</v>
      </c>
      <c r="B3205">
        <f>COUNTIF($H$2:$H$2576,Tabla3[[#This Row],[Columna1]])</f>
        <v>1</v>
      </c>
      <c r="C3205" s="11" t="s">
        <v>1074</v>
      </c>
      <c r="D3205" s="12">
        <v>2373.64783425</v>
      </c>
      <c r="E3205">
        <f>COUNTIF($H$2:$H$2576,Tabla3[[#This Row],[Columna1]])</f>
        <v>1</v>
      </c>
    </row>
    <row r="3206" spans="1:5">
      <c r="A3206" s="11" t="s">
        <v>4666</v>
      </c>
      <c r="B3206">
        <f>COUNTIF($H$2:$H$2576,Tabla3[[#This Row],[Columna1]])</f>
        <v>1</v>
      </c>
      <c r="C3206" s="11" t="s">
        <v>1075</v>
      </c>
      <c r="D3206" s="12">
        <v>2523.0199747500001</v>
      </c>
      <c r="E3206">
        <f>COUNTIF($H$2:$H$2576,Tabla3[[#This Row],[Columna1]])</f>
        <v>1</v>
      </c>
    </row>
    <row r="3207" spans="1:5">
      <c r="A3207" s="11" t="s">
        <v>4667</v>
      </c>
      <c r="B3207">
        <f>COUNTIF($H$2:$H$2576,Tabla3[[#This Row],[Columna1]])</f>
        <v>1</v>
      </c>
      <c r="C3207" s="11" t="s">
        <v>1076</v>
      </c>
      <c r="D3207" s="12">
        <v>2763.7260007499999</v>
      </c>
      <c r="E3207">
        <f>COUNTIF($H$2:$H$2576,Tabla3[[#This Row],[Columna1]])</f>
        <v>1</v>
      </c>
    </row>
    <row r="3208" spans="1:5" hidden="1">
      <c r="A3208" s="11"/>
      <c r="B3208">
        <f>COUNTIF($H$2:$H$2576,Tabla3[[#This Row],[Columna1]])</f>
        <v>0</v>
      </c>
      <c r="C3208" s="11"/>
      <c r="D3208" s="12">
        <v>0</v>
      </c>
      <c r="E3208">
        <f>COUNTIF($H$2:$H$2576,Tabla3[[#This Row],[Columna1]])</f>
        <v>0</v>
      </c>
    </row>
    <row r="3209" spans="1:5" hidden="1">
      <c r="A3209" s="11"/>
      <c r="B3209">
        <f>COUNTIF($H$2:$H$2576,Tabla3[[#This Row],[Columna1]])</f>
        <v>0</v>
      </c>
      <c r="C3209" s="11" t="s">
        <v>9934</v>
      </c>
      <c r="D3209" s="12">
        <v>0</v>
      </c>
      <c r="E3209">
        <f>COUNTIF($H$2:$H$2576,Tabla3[[#This Row],[Columna1]])</f>
        <v>0</v>
      </c>
    </row>
    <row r="3210" spans="1:5" hidden="1">
      <c r="A3210" s="11" t="s">
        <v>4668</v>
      </c>
      <c r="B3210">
        <f>COUNTIF($H$2:$H$2576,Tabla3[[#This Row],[Columna1]])</f>
        <v>0</v>
      </c>
      <c r="C3210" s="11" t="s">
        <v>1077</v>
      </c>
      <c r="D3210" s="12">
        <v>217.32900749999999</v>
      </c>
      <c r="E3210">
        <f>COUNTIF($H$2:$H$2576,Tabla3[[#This Row],[Columna1]])</f>
        <v>0</v>
      </c>
    </row>
    <row r="3211" spans="1:5" hidden="1">
      <c r="A3211" s="11" t="s">
        <v>4669</v>
      </c>
      <c r="B3211">
        <f>COUNTIF($H$2:$H$2576,Tabla3[[#This Row],[Columna1]])</f>
        <v>0</v>
      </c>
      <c r="C3211" s="11" t="s">
        <v>1078</v>
      </c>
      <c r="D3211" s="12">
        <v>284.49526050000003</v>
      </c>
      <c r="E3211">
        <f>COUNTIF($H$2:$H$2576,Tabla3[[#This Row],[Columna1]])</f>
        <v>0</v>
      </c>
    </row>
    <row r="3212" spans="1:5" hidden="1">
      <c r="A3212" s="11" t="s">
        <v>4670</v>
      </c>
      <c r="B3212">
        <f>COUNTIF($H$2:$H$2576,Tabla3[[#This Row],[Columna1]])</f>
        <v>0</v>
      </c>
      <c r="C3212" s="11" t="s">
        <v>1079</v>
      </c>
      <c r="D3212" s="12">
        <v>305.30278349999998</v>
      </c>
      <c r="E3212">
        <f>COUNTIF($H$2:$H$2576,Tabla3[[#This Row],[Columna1]])</f>
        <v>0</v>
      </c>
    </row>
    <row r="3213" spans="1:5" hidden="1">
      <c r="A3213" s="11" t="s">
        <v>4671</v>
      </c>
      <c r="B3213">
        <f>COUNTIF($H$2:$H$2576,Tabla3[[#This Row],[Columna1]])</f>
        <v>0</v>
      </c>
      <c r="C3213" s="11" t="s">
        <v>1080</v>
      </c>
      <c r="D3213" s="12">
        <v>326.12827499999997</v>
      </c>
      <c r="E3213">
        <f>COUNTIF($H$2:$H$2576,Tabla3[[#This Row],[Columna1]])</f>
        <v>0</v>
      </c>
    </row>
    <row r="3214" spans="1:5" hidden="1">
      <c r="A3214" s="11"/>
      <c r="B3214">
        <f>COUNTIF($H$2:$H$2576,Tabla3[[#This Row],[Columna1]])</f>
        <v>0</v>
      </c>
      <c r="C3214" s="11"/>
      <c r="D3214" s="12">
        <v>0</v>
      </c>
      <c r="E3214">
        <f>COUNTIF($H$2:$H$2576,Tabla3[[#This Row],[Columna1]])</f>
        <v>0</v>
      </c>
    </row>
    <row r="3215" spans="1:5" hidden="1">
      <c r="A3215" s="11"/>
      <c r="B3215">
        <f>COUNTIF($H$2:$H$2576,Tabla3[[#This Row],[Columna1]])</f>
        <v>0</v>
      </c>
      <c r="C3215" s="11" t="s">
        <v>9935</v>
      </c>
      <c r="D3215" s="12">
        <v>0</v>
      </c>
      <c r="E3215">
        <f>COUNTIF($H$2:$H$2576,Tabla3[[#This Row],[Columna1]])</f>
        <v>0</v>
      </c>
    </row>
    <row r="3216" spans="1:5" hidden="1">
      <c r="A3216" s="11" t="s">
        <v>9936</v>
      </c>
      <c r="B3216">
        <f>COUNTIF($H$2:$H$2576,Tabla3[[#This Row],[Columna1]])</f>
        <v>0</v>
      </c>
      <c r="C3216" s="11" t="s">
        <v>11095</v>
      </c>
      <c r="D3216" s="12">
        <v>186.18061274999999</v>
      </c>
      <c r="E3216">
        <f>COUNTIF($H$2:$H$2576,Tabla3[[#This Row],[Columna1]])</f>
        <v>0</v>
      </c>
    </row>
    <row r="3217" spans="1:5" hidden="1">
      <c r="A3217" s="11" t="s">
        <v>9937</v>
      </c>
      <c r="B3217">
        <f>COUNTIF($H$2:$H$2576,Tabla3[[#This Row],[Columna1]])</f>
        <v>0</v>
      </c>
      <c r="C3217" s="11" t="s">
        <v>11938</v>
      </c>
      <c r="D3217" s="12">
        <v>4642.1979119999996</v>
      </c>
      <c r="E3217">
        <f>COUNTIF($H$2:$H$2576,Tabla3[[#This Row],[Columna1]])</f>
        <v>0</v>
      </c>
    </row>
    <row r="3218" spans="1:5" hidden="1">
      <c r="A3218" s="11" t="s">
        <v>9938</v>
      </c>
      <c r="B3218">
        <f>COUNTIF($H$2:$H$2576,Tabla3[[#This Row],[Columna1]])</f>
        <v>0</v>
      </c>
      <c r="C3218" s="11" t="s">
        <v>11939</v>
      </c>
      <c r="D3218" s="12">
        <v>4781.4537870000004</v>
      </c>
      <c r="E3218">
        <f>COUNTIF($H$2:$H$2576,Tabla3[[#This Row],[Columna1]])</f>
        <v>0</v>
      </c>
    </row>
    <row r="3219" spans="1:5" hidden="1">
      <c r="A3219" s="11"/>
      <c r="B3219">
        <f>COUNTIF($H$2:$H$2576,Tabla3[[#This Row],[Columna1]])</f>
        <v>0</v>
      </c>
      <c r="C3219" s="11"/>
      <c r="D3219" s="12">
        <v>0</v>
      </c>
      <c r="E3219">
        <f>COUNTIF($H$2:$H$2576,Tabla3[[#This Row],[Columna1]])</f>
        <v>0</v>
      </c>
    </row>
    <row r="3220" spans="1:5" hidden="1">
      <c r="A3220" s="11"/>
      <c r="B3220">
        <f>COUNTIF($H$2:$H$2576,Tabla3[[#This Row],[Columna1]])</f>
        <v>0</v>
      </c>
      <c r="C3220" s="11" t="s">
        <v>9939</v>
      </c>
      <c r="D3220" s="12">
        <v>0</v>
      </c>
      <c r="E3220">
        <f>COUNTIF($H$2:$H$2576,Tabla3[[#This Row],[Columna1]])</f>
        <v>0</v>
      </c>
    </row>
    <row r="3221" spans="1:5" hidden="1">
      <c r="A3221" s="11" t="s">
        <v>9940</v>
      </c>
      <c r="B3221">
        <f>COUNTIF($H$2:$H$2576,Tabla3[[#This Row],[Columna1]])</f>
        <v>0</v>
      </c>
      <c r="C3221" s="11" t="s">
        <v>10875</v>
      </c>
      <c r="D3221" s="12">
        <v>2118.1088115000002</v>
      </c>
      <c r="E3221">
        <f>COUNTIF($H$2:$H$2576,Tabla3[[#This Row],[Columna1]])</f>
        <v>0</v>
      </c>
    </row>
    <row r="3222" spans="1:5" hidden="1">
      <c r="A3222" s="11" t="s">
        <v>9941</v>
      </c>
      <c r="B3222">
        <f>COUNTIF($H$2:$H$2576,Tabla3[[#This Row],[Columna1]])</f>
        <v>0</v>
      </c>
      <c r="C3222" s="11" t="s">
        <v>9942</v>
      </c>
      <c r="D3222" s="12">
        <v>2428.2002002499999</v>
      </c>
      <c r="E3222">
        <f>COUNTIF($H$2:$H$2576,Tabla3[[#This Row],[Columna1]])</f>
        <v>0</v>
      </c>
    </row>
    <row r="3223" spans="1:5" hidden="1">
      <c r="A3223" s="11"/>
      <c r="B3223">
        <f>COUNTIF($H$2:$H$2576,Tabla3[[#This Row],[Columna1]])</f>
        <v>0</v>
      </c>
      <c r="C3223" s="11"/>
      <c r="D3223" s="12">
        <v>0</v>
      </c>
      <c r="E3223">
        <f>COUNTIF($H$2:$H$2576,Tabla3[[#This Row],[Columna1]])</f>
        <v>0</v>
      </c>
    </row>
    <row r="3224" spans="1:5" hidden="1">
      <c r="A3224" s="11"/>
      <c r="B3224">
        <f>COUNTIF($H$2:$H$2576,Tabla3[[#This Row],[Columna1]])</f>
        <v>0</v>
      </c>
      <c r="C3224" s="11" t="s">
        <v>9943</v>
      </c>
      <c r="D3224" s="12">
        <v>0</v>
      </c>
      <c r="E3224">
        <f>COUNTIF($H$2:$H$2576,Tabla3[[#This Row],[Columna1]])</f>
        <v>0</v>
      </c>
    </row>
    <row r="3225" spans="1:5" hidden="1">
      <c r="A3225" s="11" t="s">
        <v>4672</v>
      </c>
      <c r="B3225">
        <f>COUNTIF($H$2:$H$2576,Tabla3[[#This Row],[Columna1]])</f>
        <v>0</v>
      </c>
      <c r="C3225" s="11" t="s">
        <v>1081</v>
      </c>
      <c r="D3225" s="12">
        <v>743.79707324999993</v>
      </c>
      <c r="E3225">
        <f>COUNTIF($H$2:$H$2576,Tabla3[[#This Row],[Columna1]])</f>
        <v>0</v>
      </c>
    </row>
    <row r="3226" spans="1:5" hidden="1">
      <c r="A3226" s="11" t="s">
        <v>4673</v>
      </c>
      <c r="B3226">
        <f>COUNTIF($H$2:$H$2576,Tabla3[[#This Row],[Columna1]])</f>
        <v>0</v>
      </c>
      <c r="C3226" s="11" t="s">
        <v>1082</v>
      </c>
      <c r="D3226" s="12">
        <v>1302.2670375</v>
      </c>
      <c r="E3226">
        <f>COUNTIF($H$2:$H$2576,Tabla3[[#This Row],[Columna1]])</f>
        <v>0</v>
      </c>
    </row>
    <row r="3227" spans="1:5" hidden="1">
      <c r="A3227" s="11"/>
      <c r="B3227">
        <f>COUNTIF($H$2:$H$2576,Tabla3[[#This Row],[Columna1]])</f>
        <v>0</v>
      </c>
      <c r="C3227" s="11"/>
      <c r="D3227" s="12">
        <v>0</v>
      </c>
      <c r="E3227">
        <f>COUNTIF($H$2:$H$2576,Tabla3[[#This Row],[Columna1]])</f>
        <v>0</v>
      </c>
    </row>
    <row r="3228" spans="1:5" hidden="1">
      <c r="A3228" s="11"/>
      <c r="B3228">
        <f>COUNTIF($H$2:$H$2576,Tabla3[[#This Row],[Columna1]])</f>
        <v>0</v>
      </c>
      <c r="C3228" s="11" t="s">
        <v>9944</v>
      </c>
      <c r="D3228" s="12">
        <v>0</v>
      </c>
      <c r="E3228">
        <f>COUNTIF($H$2:$H$2576,Tabla3[[#This Row],[Columna1]])</f>
        <v>0</v>
      </c>
    </row>
    <row r="3229" spans="1:5" hidden="1">
      <c r="A3229" s="11" t="s">
        <v>9945</v>
      </c>
      <c r="B3229">
        <f>COUNTIF($H$2:$H$2576,Tabla3[[#This Row],[Columna1]])</f>
        <v>0</v>
      </c>
      <c r="C3229" s="11" t="s">
        <v>9946</v>
      </c>
      <c r="D3229" s="12">
        <v>4253.8267530000003</v>
      </c>
      <c r="E3229">
        <f>COUNTIF($H$2:$H$2576,Tabla3[[#This Row],[Columna1]])</f>
        <v>0</v>
      </c>
    </row>
    <row r="3230" spans="1:5" hidden="1">
      <c r="A3230" s="11"/>
      <c r="B3230">
        <f>COUNTIF($H$2:$H$2576,Tabla3[[#This Row],[Columna1]])</f>
        <v>0</v>
      </c>
      <c r="C3230" s="11"/>
      <c r="D3230" s="12">
        <v>0</v>
      </c>
      <c r="E3230">
        <f>COUNTIF($H$2:$H$2576,Tabla3[[#This Row],[Columna1]])</f>
        <v>0</v>
      </c>
    </row>
    <row r="3231" spans="1:5" hidden="1">
      <c r="A3231" s="11"/>
      <c r="B3231">
        <f>COUNTIF($H$2:$H$2576,Tabla3[[#This Row],[Columna1]])</f>
        <v>0</v>
      </c>
      <c r="C3231" s="11" t="s">
        <v>11391</v>
      </c>
      <c r="D3231" s="12">
        <v>0</v>
      </c>
      <c r="E3231">
        <f>COUNTIF($H$2:$H$2576,Tabla3[[#This Row],[Columna1]])</f>
        <v>0</v>
      </c>
    </row>
    <row r="3232" spans="1:5">
      <c r="A3232" s="11" t="s">
        <v>4674</v>
      </c>
      <c r="B3232">
        <f>COUNTIF($H$2:$H$2576,Tabla3[[#This Row],[Columna1]])</f>
        <v>1</v>
      </c>
      <c r="C3232" s="11" t="s">
        <v>1083</v>
      </c>
      <c r="D3232" s="12">
        <v>871.19373825000002</v>
      </c>
      <c r="E3232">
        <f>COUNTIF($H$2:$H$2576,Tabla3[[#This Row],[Columna1]])</f>
        <v>1</v>
      </c>
    </row>
    <row r="3233" spans="1:5" hidden="1">
      <c r="A3233" s="11"/>
      <c r="B3233">
        <f>COUNTIF($H$2:$H$2576,Tabla3[[#This Row],[Columna1]])</f>
        <v>0</v>
      </c>
      <c r="C3233" s="11"/>
      <c r="D3233" s="12">
        <v>0</v>
      </c>
      <c r="E3233">
        <f>COUNTIF($H$2:$H$2576,Tabla3[[#This Row],[Columna1]])</f>
        <v>0</v>
      </c>
    </row>
    <row r="3234" spans="1:5" hidden="1">
      <c r="A3234" s="11"/>
      <c r="B3234">
        <f>COUNTIF($H$2:$H$2576,Tabla3[[#This Row],[Columna1]])</f>
        <v>0</v>
      </c>
      <c r="C3234" s="11" t="s">
        <v>9947</v>
      </c>
      <c r="D3234" s="12">
        <v>0</v>
      </c>
      <c r="E3234">
        <f>COUNTIF($H$2:$H$2576,Tabla3[[#This Row],[Columna1]])</f>
        <v>0</v>
      </c>
    </row>
    <row r="3235" spans="1:5">
      <c r="A3235" s="11" t="s">
        <v>4675</v>
      </c>
      <c r="B3235">
        <f>COUNTIF($H$2:$H$2576,Tabla3[[#This Row],[Columna1]])</f>
        <v>1</v>
      </c>
      <c r="C3235" s="11" t="s">
        <v>1084</v>
      </c>
      <c r="D3235" s="12">
        <v>1522.3362412500001</v>
      </c>
      <c r="E3235">
        <f>COUNTIF($H$2:$H$2576,Tabla3[[#This Row],[Columna1]])</f>
        <v>1</v>
      </c>
    </row>
    <row r="3236" spans="1:5">
      <c r="A3236" s="11" t="s">
        <v>4676</v>
      </c>
      <c r="B3236">
        <f>COUNTIF($H$2:$H$2576,Tabla3[[#This Row],[Columna1]])</f>
        <v>1</v>
      </c>
      <c r="C3236" s="11" t="s">
        <v>1085</v>
      </c>
      <c r="D3236" s="12">
        <v>1522.3362412500001</v>
      </c>
      <c r="E3236">
        <f>COUNTIF($H$2:$H$2576,Tabla3[[#This Row],[Columna1]])</f>
        <v>1</v>
      </c>
    </row>
    <row r="3237" spans="1:5">
      <c r="A3237" s="11" t="s">
        <v>4677</v>
      </c>
      <c r="B3237">
        <f>COUNTIF($H$2:$H$2576,Tabla3[[#This Row],[Columna1]])</f>
        <v>1</v>
      </c>
      <c r="C3237" s="11" t="s">
        <v>1086</v>
      </c>
      <c r="D3237" s="12">
        <v>1522.3362412500001</v>
      </c>
      <c r="E3237">
        <f>COUNTIF($H$2:$H$2576,Tabla3[[#This Row],[Columna1]])</f>
        <v>1</v>
      </c>
    </row>
    <row r="3238" spans="1:5" hidden="1">
      <c r="A3238" s="11"/>
      <c r="B3238">
        <f>COUNTIF($H$2:$H$2576,Tabla3[[#This Row],[Columna1]])</f>
        <v>0</v>
      </c>
      <c r="C3238" s="11"/>
      <c r="D3238" s="12">
        <v>0</v>
      </c>
      <c r="E3238">
        <f>COUNTIF($H$2:$H$2576,Tabla3[[#This Row],[Columna1]])</f>
        <v>0</v>
      </c>
    </row>
    <row r="3239" spans="1:5" hidden="1">
      <c r="A3239" s="11"/>
      <c r="B3239">
        <f>COUNTIF($H$2:$H$2576,Tabla3[[#This Row],[Columna1]])</f>
        <v>0</v>
      </c>
      <c r="C3239" s="11" t="s">
        <v>9948</v>
      </c>
      <c r="D3239" s="12">
        <v>0</v>
      </c>
      <c r="E3239">
        <f>COUNTIF($H$2:$H$2576,Tabla3[[#This Row],[Columna1]])</f>
        <v>0</v>
      </c>
    </row>
    <row r="3240" spans="1:5">
      <c r="A3240" s="11" t="s">
        <v>4678</v>
      </c>
      <c r="B3240">
        <f>COUNTIF($H$2:$H$2576,Tabla3[[#This Row],[Columna1]])</f>
        <v>1</v>
      </c>
      <c r="C3240" s="11" t="s">
        <v>1087</v>
      </c>
      <c r="D3240" s="12">
        <v>1254.4708274999998</v>
      </c>
      <c r="E3240">
        <f>COUNTIF($H$2:$H$2576,Tabla3[[#This Row],[Columna1]])</f>
        <v>1</v>
      </c>
    </row>
    <row r="3241" spans="1:5">
      <c r="A3241" s="11" t="s">
        <v>4679</v>
      </c>
      <c r="B3241">
        <f>COUNTIF($H$2:$H$2576,Tabla3[[#This Row],[Columna1]])</f>
        <v>1</v>
      </c>
      <c r="C3241" s="11" t="s">
        <v>1088</v>
      </c>
      <c r="D3241" s="12">
        <v>2073.92427</v>
      </c>
      <c r="E3241">
        <f>COUNTIF($H$2:$H$2576,Tabla3[[#This Row],[Columna1]])</f>
        <v>1</v>
      </c>
    </row>
    <row r="3242" spans="1:5">
      <c r="A3242" s="11" t="s">
        <v>4680</v>
      </c>
      <c r="B3242">
        <f>COUNTIF($H$2:$H$2576,Tabla3[[#This Row],[Columna1]])</f>
        <v>1</v>
      </c>
      <c r="C3242" s="11" t="s">
        <v>1089</v>
      </c>
      <c r="D3242" s="12">
        <v>2323.9379789999994</v>
      </c>
      <c r="E3242">
        <f>COUNTIF($H$2:$H$2576,Tabla3[[#This Row],[Columna1]])</f>
        <v>1</v>
      </c>
    </row>
    <row r="3243" spans="1:5">
      <c r="A3243" s="11" t="s">
        <v>4681</v>
      </c>
      <c r="B3243">
        <f>COUNTIF($H$2:$H$2576,Tabla3[[#This Row],[Columna1]])</f>
        <v>1</v>
      </c>
      <c r="C3243" s="11" t="s">
        <v>1090</v>
      </c>
      <c r="D3243" s="12">
        <v>2501.9878454999998</v>
      </c>
      <c r="E3243">
        <f>COUNTIF($H$2:$H$2576,Tabla3[[#This Row],[Columna1]])</f>
        <v>1</v>
      </c>
    </row>
    <row r="3244" spans="1:5">
      <c r="A3244" s="11" t="s">
        <v>4682</v>
      </c>
      <c r="B3244">
        <f>COUNTIF($H$2:$H$2576,Tabla3[[#This Row],[Columna1]])</f>
        <v>1</v>
      </c>
      <c r="C3244" s="11" t="s">
        <v>1091</v>
      </c>
      <c r="D3244" s="12">
        <v>2683.4786797500001</v>
      </c>
      <c r="E3244">
        <f>COUNTIF($H$2:$H$2576,Tabla3[[#This Row],[Columna1]])</f>
        <v>1</v>
      </c>
    </row>
    <row r="3245" spans="1:5" hidden="1">
      <c r="A3245" s="11"/>
      <c r="B3245">
        <f>COUNTIF($H$2:$H$2576,Tabla3[[#This Row],[Columna1]])</f>
        <v>0</v>
      </c>
      <c r="C3245" s="11"/>
      <c r="D3245" s="12">
        <v>0</v>
      </c>
      <c r="E3245">
        <f>COUNTIF($H$2:$H$2576,Tabla3[[#This Row],[Columna1]])</f>
        <v>0</v>
      </c>
    </row>
    <row r="3246" spans="1:5" hidden="1">
      <c r="A3246" s="11"/>
      <c r="B3246">
        <f>COUNTIF($H$2:$H$2576,Tabla3[[#This Row],[Columna1]])</f>
        <v>0</v>
      </c>
      <c r="C3246" s="11" t="s">
        <v>9949</v>
      </c>
      <c r="D3246" s="12">
        <v>0</v>
      </c>
      <c r="E3246">
        <f>COUNTIF($H$2:$H$2576,Tabla3[[#This Row],[Columna1]])</f>
        <v>0</v>
      </c>
    </row>
    <row r="3247" spans="1:5">
      <c r="A3247" s="11" t="s">
        <v>4683</v>
      </c>
      <c r="B3247">
        <f>COUNTIF($H$2:$H$2576,Tabla3[[#This Row],[Columna1]])</f>
        <v>1</v>
      </c>
      <c r="C3247" s="11" t="s">
        <v>1092</v>
      </c>
      <c r="D3247" s="12">
        <v>1816.15715325</v>
      </c>
      <c r="E3247">
        <f>COUNTIF($H$2:$H$2576,Tabla3[[#This Row],[Columna1]])</f>
        <v>1</v>
      </c>
    </row>
    <row r="3248" spans="1:5">
      <c r="A3248" s="11" t="s">
        <v>4684</v>
      </c>
      <c r="B3248">
        <f>COUNTIF($H$2:$H$2576,Tabla3[[#This Row],[Columna1]])</f>
        <v>1</v>
      </c>
      <c r="C3248" s="11" t="s">
        <v>1093</v>
      </c>
      <c r="D3248" s="12">
        <v>2064.2482327500002</v>
      </c>
      <c r="E3248">
        <f>COUNTIF($H$2:$H$2576,Tabla3[[#This Row],[Columna1]])</f>
        <v>1</v>
      </c>
    </row>
    <row r="3249" spans="1:5">
      <c r="A3249" s="11" t="s">
        <v>4685</v>
      </c>
      <c r="B3249">
        <f>COUNTIF($H$2:$H$2576,Tabla3[[#This Row],[Columna1]])</f>
        <v>1</v>
      </c>
      <c r="C3249" s="11" t="s">
        <v>1094</v>
      </c>
      <c r="D3249" s="12">
        <v>2283.2842477499998</v>
      </c>
      <c r="E3249">
        <f>COUNTIF($H$2:$H$2576,Tabla3[[#This Row],[Columna1]])</f>
        <v>1</v>
      </c>
    </row>
    <row r="3250" spans="1:5">
      <c r="A3250" s="11" t="s">
        <v>4686</v>
      </c>
      <c r="B3250">
        <f>COUNTIF($H$2:$H$2576,Tabla3[[#This Row],[Columna1]])</f>
        <v>1</v>
      </c>
      <c r="C3250" s="11" t="s">
        <v>1095</v>
      </c>
      <c r="D3250" s="12">
        <v>757.99218824999991</v>
      </c>
      <c r="E3250">
        <f>COUNTIF($H$2:$H$2576,Tabla3[[#This Row],[Columna1]])</f>
        <v>1</v>
      </c>
    </row>
    <row r="3251" spans="1:5">
      <c r="A3251" s="11" t="s">
        <v>4687</v>
      </c>
      <c r="B3251">
        <f>COUNTIF($H$2:$H$2576,Tabla3[[#This Row],[Columna1]])</f>
        <v>1</v>
      </c>
      <c r="C3251" s="11" t="s">
        <v>1096</v>
      </c>
      <c r="D3251" s="12">
        <v>813.28126274999988</v>
      </c>
      <c r="E3251">
        <f>COUNTIF($H$2:$H$2576,Tabla3[[#This Row],[Columna1]])</f>
        <v>1</v>
      </c>
    </row>
    <row r="3252" spans="1:5">
      <c r="A3252" s="11" t="s">
        <v>4688</v>
      </c>
      <c r="B3252">
        <f>COUNTIF($H$2:$H$2576,Tabla3[[#This Row],[Columna1]])</f>
        <v>1</v>
      </c>
      <c r="C3252" s="11" t="s">
        <v>1097</v>
      </c>
      <c r="D3252" s="12">
        <v>847.28664900000001</v>
      </c>
      <c r="E3252">
        <f>COUNTIF($H$2:$H$2576,Tabla3[[#This Row],[Columna1]])</f>
        <v>1</v>
      </c>
    </row>
    <row r="3253" spans="1:5">
      <c r="A3253" s="11" t="s">
        <v>4689</v>
      </c>
      <c r="B3253">
        <f>COUNTIF($H$2:$H$2576,Tabla3[[#This Row],[Columna1]])</f>
        <v>1</v>
      </c>
      <c r="C3253" s="11" t="s">
        <v>1098</v>
      </c>
      <c r="D3253" s="12">
        <v>928.75582799999984</v>
      </c>
      <c r="E3253">
        <f>COUNTIF($H$2:$H$2576,Tabla3[[#This Row],[Columna1]])</f>
        <v>1</v>
      </c>
    </row>
    <row r="3254" spans="1:5" hidden="1">
      <c r="A3254" s="11"/>
      <c r="B3254">
        <f>COUNTIF($H$2:$H$2576,Tabla3[[#This Row],[Columna1]])</f>
        <v>0</v>
      </c>
      <c r="C3254" s="11"/>
      <c r="D3254" s="12">
        <v>0</v>
      </c>
      <c r="E3254">
        <f>COUNTIF($H$2:$H$2576,Tabla3[[#This Row],[Columna1]])</f>
        <v>0</v>
      </c>
    </row>
    <row r="3255" spans="1:5" hidden="1">
      <c r="A3255" s="11"/>
      <c r="B3255">
        <f>COUNTIF($H$2:$H$2576,Tabla3[[#This Row],[Columna1]])</f>
        <v>0</v>
      </c>
      <c r="C3255" s="11" t="s">
        <v>11626</v>
      </c>
      <c r="D3255" s="12">
        <v>0</v>
      </c>
      <c r="E3255">
        <f>COUNTIF($H$2:$H$2576,Tabla3[[#This Row],[Columna1]])</f>
        <v>0</v>
      </c>
    </row>
    <row r="3256" spans="1:5" hidden="1">
      <c r="A3256" s="11" t="s">
        <v>11620</v>
      </c>
      <c r="B3256">
        <f>COUNTIF($H$2:$H$2576,Tabla3[[#This Row],[Columna1]])</f>
        <v>0</v>
      </c>
      <c r="C3256" s="11" t="s">
        <v>11627</v>
      </c>
      <c r="D3256" s="12">
        <v>1569.6562859999999</v>
      </c>
      <c r="E3256">
        <f>COUNTIF($H$2:$H$2576,Tabla3[[#This Row],[Columna1]])</f>
        <v>0</v>
      </c>
    </row>
    <row r="3257" spans="1:5" hidden="1">
      <c r="A3257" s="11" t="s">
        <v>11621</v>
      </c>
      <c r="B3257">
        <f>COUNTIF($H$2:$H$2576,Tabla3[[#This Row],[Columna1]])</f>
        <v>0</v>
      </c>
      <c r="C3257" s="11" t="s">
        <v>11628</v>
      </c>
      <c r="D3257" s="12">
        <v>1710.0351922499999</v>
      </c>
      <c r="E3257">
        <f>COUNTIF($H$2:$H$2576,Tabla3[[#This Row],[Columna1]])</f>
        <v>0</v>
      </c>
    </row>
    <row r="3258" spans="1:5" hidden="1">
      <c r="A3258" s="11" t="s">
        <v>11622</v>
      </c>
      <c r="B3258">
        <f>COUNTIF($H$2:$H$2576,Tabla3[[#This Row],[Columna1]])</f>
        <v>0</v>
      </c>
      <c r="C3258" s="11" t="s">
        <v>11629</v>
      </c>
      <c r="D3258" s="12">
        <v>1850.4140984999999</v>
      </c>
      <c r="E3258">
        <f>COUNTIF($H$2:$H$2576,Tabla3[[#This Row],[Columna1]])</f>
        <v>0</v>
      </c>
    </row>
    <row r="3259" spans="1:5" hidden="1">
      <c r="A3259" s="11" t="s">
        <v>11623</v>
      </c>
      <c r="B3259">
        <f>COUNTIF($H$2:$H$2576,Tabla3[[#This Row],[Columna1]])</f>
        <v>0</v>
      </c>
      <c r="C3259" s="11" t="s">
        <v>11630</v>
      </c>
      <c r="D3259" s="12">
        <v>1990.7840204999998</v>
      </c>
      <c r="E3259">
        <f>COUNTIF($H$2:$H$2576,Tabla3[[#This Row],[Columna1]])</f>
        <v>0</v>
      </c>
    </row>
    <row r="3260" spans="1:5" hidden="1">
      <c r="A3260" s="11"/>
      <c r="B3260">
        <f>COUNTIF($H$2:$H$2576,Tabla3[[#This Row],[Columna1]])</f>
        <v>0</v>
      </c>
      <c r="C3260" s="11"/>
      <c r="D3260" s="12">
        <v>0</v>
      </c>
      <c r="E3260">
        <f>COUNTIF($H$2:$H$2576,Tabla3[[#This Row],[Columna1]])</f>
        <v>0</v>
      </c>
    </row>
    <row r="3261" spans="1:5" hidden="1">
      <c r="A3261" s="11"/>
      <c r="B3261">
        <f>COUNTIF($H$2:$H$2576,Tabla3[[#This Row],[Columna1]])</f>
        <v>0</v>
      </c>
      <c r="C3261" s="11" t="s">
        <v>9950</v>
      </c>
      <c r="D3261" s="12">
        <v>0</v>
      </c>
      <c r="E3261">
        <f>COUNTIF($H$2:$H$2576,Tabla3[[#This Row],[Columna1]])</f>
        <v>0</v>
      </c>
    </row>
    <row r="3262" spans="1:5">
      <c r="A3262" s="11" t="s">
        <v>4690</v>
      </c>
      <c r="B3262">
        <f>COUNTIF($H$2:$H$2576,Tabla3[[#This Row],[Columna1]])</f>
        <v>1</v>
      </c>
      <c r="C3262" s="11" t="s">
        <v>1099</v>
      </c>
      <c r="D3262" s="12">
        <v>336.50508374999998</v>
      </c>
      <c r="E3262">
        <f>COUNTIF($H$2:$H$2576,Tabla3[[#This Row],[Columna1]])</f>
        <v>1</v>
      </c>
    </row>
    <row r="3263" spans="1:5">
      <c r="A3263" s="11" t="s">
        <v>4691</v>
      </c>
      <c r="B3263">
        <f>COUNTIF($H$2:$H$2576,Tabla3[[#This Row],[Columna1]])</f>
        <v>1</v>
      </c>
      <c r="C3263" s="11" t="s">
        <v>1100</v>
      </c>
      <c r="D3263" s="12">
        <v>385.99931699999996</v>
      </c>
      <c r="E3263">
        <f>COUNTIF($H$2:$H$2576,Tabla3[[#This Row],[Columna1]])</f>
        <v>1</v>
      </c>
    </row>
    <row r="3264" spans="1:5">
      <c r="A3264" s="11" t="s">
        <v>4692</v>
      </c>
      <c r="B3264">
        <f>COUNTIF($H$2:$H$2576,Tabla3[[#This Row],[Columna1]])</f>
        <v>1</v>
      </c>
      <c r="C3264" s="11" t="s">
        <v>1101</v>
      </c>
      <c r="D3264" s="12">
        <v>484.98778350000003</v>
      </c>
      <c r="E3264">
        <f>COUNTIF($H$2:$H$2576,Tabla3[[#This Row],[Columna1]])</f>
        <v>1</v>
      </c>
    </row>
    <row r="3265" spans="1:5" hidden="1">
      <c r="A3265" s="11"/>
      <c r="B3265">
        <f>COUNTIF($H$2:$H$2576,Tabla3[[#This Row],[Columna1]])</f>
        <v>0</v>
      </c>
      <c r="C3265" s="11"/>
      <c r="D3265" s="12">
        <v>0</v>
      </c>
      <c r="E3265">
        <f>COUNTIF($H$2:$H$2576,Tabla3[[#This Row],[Columna1]])</f>
        <v>0</v>
      </c>
    </row>
    <row r="3266" spans="1:5" hidden="1">
      <c r="A3266" s="11"/>
      <c r="B3266">
        <f>COUNTIF($H$2:$H$2576,Tabla3[[#This Row],[Columna1]])</f>
        <v>0</v>
      </c>
      <c r="C3266" s="11" t="s">
        <v>9951</v>
      </c>
      <c r="D3266" s="12">
        <v>0</v>
      </c>
      <c r="E3266">
        <f>COUNTIF($H$2:$H$2576,Tabla3[[#This Row],[Columna1]])</f>
        <v>0</v>
      </c>
    </row>
    <row r="3267" spans="1:5" hidden="1">
      <c r="A3267" s="11" t="s">
        <v>9952</v>
      </c>
      <c r="B3267">
        <f>COUNTIF($H$2:$H$2576,Tabla3[[#This Row],[Columna1]])</f>
        <v>0</v>
      </c>
      <c r="C3267" s="11" t="s">
        <v>9953</v>
      </c>
      <c r="D3267" s="12">
        <v>4418.5619609999994</v>
      </c>
      <c r="E3267">
        <f>COUNTIF($H$2:$H$2576,Tabla3[[#This Row],[Columna1]])</f>
        <v>0</v>
      </c>
    </row>
    <row r="3268" spans="1:5" hidden="1">
      <c r="A3268" s="11"/>
      <c r="B3268">
        <f>COUNTIF($H$2:$H$2576,Tabla3[[#This Row],[Columna1]])</f>
        <v>0</v>
      </c>
      <c r="C3268" s="11"/>
      <c r="D3268" s="12">
        <v>0</v>
      </c>
      <c r="E3268">
        <f>COUNTIF($H$2:$H$2576,Tabla3[[#This Row],[Columna1]])</f>
        <v>0</v>
      </c>
    </row>
    <row r="3269" spans="1:5" hidden="1">
      <c r="A3269" s="11"/>
      <c r="B3269">
        <f>COUNTIF($H$2:$H$2576,Tabla3[[#This Row],[Columna1]])</f>
        <v>0</v>
      </c>
      <c r="C3269" s="11" t="s">
        <v>9954</v>
      </c>
      <c r="D3269" s="12">
        <v>0</v>
      </c>
      <c r="E3269">
        <f>COUNTIF($H$2:$H$2576,Tabla3[[#This Row],[Columna1]])</f>
        <v>0</v>
      </c>
    </row>
    <row r="3270" spans="1:5">
      <c r="A3270" s="11" t="s">
        <v>4693</v>
      </c>
      <c r="B3270">
        <f>COUNTIF($H$2:$H$2576,Tabla3[[#This Row],[Columna1]])</f>
        <v>1</v>
      </c>
      <c r="C3270" s="11" t="s">
        <v>1102</v>
      </c>
      <c r="D3270" s="12">
        <v>469.68760574999999</v>
      </c>
      <c r="E3270">
        <f>COUNTIF($H$2:$H$2576,Tabla3[[#This Row],[Columna1]])</f>
        <v>1</v>
      </c>
    </row>
    <row r="3271" spans="1:5" hidden="1">
      <c r="A3271" s="11"/>
      <c r="B3271">
        <f>COUNTIF($H$2:$H$2576,Tabla3[[#This Row],[Columna1]])</f>
        <v>0</v>
      </c>
      <c r="C3271" s="11"/>
      <c r="D3271" s="12">
        <v>0</v>
      </c>
      <c r="E3271">
        <f>COUNTIF($H$2:$H$2576,Tabla3[[#This Row],[Columna1]])</f>
        <v>0</v>
      </c>
    </row>
    <row r="3272" spans="1:5" hidden="1">
      <c r="A3272" s="11"/>
      <c r="B3272">
        <f>COUNTIF($H$2:$H$2576,Tabla3[[#This Row],[Columna1]])</f>
        <v>0</v>
      </c>
      <c r="C3272" s="11" t="s">
        <v>9955</v>
      </c>
      <c r="D3272" s="12">
        <v>0</v>
      </c>
      <c r="E3272">
        <f>COUNTIF($H$2:$H$2576,Tabla3[[#This Row],[Columna1]])</f>
        <v>0</v>
      </c>
    </row>
    <row r="3273" spans="1:5">
      <c r="A3273" s="11" t="s">
        <v>4694</v>
      </c>
      <c r="B3273">
        <f>COUNTIF($H$2:$H$2576,Tabla3[[#This Row],[Columna1]])</f>
        <v>1</v>
      </c>
      <c r="C3273" s="11" t="s">
        <v>1103</v>
      </c>
      <c r="D3273" s="12">
        <v>21.46337325</v>
      </c>
      <c r="E3273">
        <f>COUNTIF($H$2:$H$2576,Tabla3[[#This Row],[Columna1]])</f>
        <v>1</v>
      </c>
    </row>
    <row r="3274" spans="1:5" hidden="1">
      <c r="A3274" s="11"/>
      <c r="B3274">
        <f>COUNTIF($H$2:$H$2576,Tabla3[[#This Row],[Columna1]])</f>
        <v>0</v>
      </c>
      <c r="C3274" s="11"/>
      <c r="D3274" s="12">
        <v>0</v>
      </c>
      <c r="E3274">
        <f>COUNTIF($H$2:$H$2576,Tabla3[[#This Row],[Columna1]])</f>
        <v>0</v>
      </c>
    </row>
    <row r="3275" spans="1:5" hidden="1">
      <c r="A3275" s="11"/>
      <c r="B3275">
        <f>COUNTIF($H$2:$H$2576,Tabla3[[#This Row],[Columna1]])</f>
        <v>0</v>
      </c>
      <c r="C3275" s="11" t="s">
        <v>11202</v>
      </c>
      <c r="D3275" s="12">
        <v>0</v>
      </c>
      <c r="E3275">
        <f>COUNTIF($H$2:$H$2576,Tabla3[[#This Row],[Columna1]])</f>
        <v>0</v>
      </c>
    </row>
    <row r="3276" spans="1:5">
      <c r="A3276" s="11" t="s">
        <v>9956</v>
      </c>
      <c r="B3276">
        <f>COUNTIF($H$2:$H$2576,Tabla3[[#This Row],[Columna1]])</f>
        <v>1</v>
      </c>
      <c r="C3276" s="11" t="s">
        <v>9957</v>
      </c>
      <c r="D3276" s="12">
        <v>76.959085499999986</v>
      </c>
      <c r="E3276">
        <f>COUNTIF($H$2:$H$2576,Tabla3[[#This Row],[Columna1]])</f>
        <v>1</v>
      </c>
    </row>
    <row r="3277" spans="1:5">
      <c r="A3277" s="11" t="s">
        <v>9958</v>
      </c>
      <c r="B3277">
        <f>COUNTIF($H$2:$H$2576,Tabla3[[#This Row],[Columna1]])</f>
        <v>1</v>
      </c>
      <c r="C3277" s="11" t="s">
        <v>9959</v>
      </c>
      <c r="D3277" s="12">
        <v>80.894187000000002</v>
      </c>
      <c r="E3277">
        <f>COUNTIF($H$2:$H$2576,Tabla3[[#This Row],[Columna1]])</f>
        <v>1</v>
      </c>
    </row>
    <row r="3278" spans="1:5">
      <c r="A3278" s="11" t="s">
        <v>9960</v>
      </c>
      <c r="B3278">
        <f>COUNTIF($H$2:$H$2576,Tabla3[[#This Row],[Columna1]])</f>
        <v>1</v>
      </c>
      <c r="C3278" s="11" t="s">
        <v>9961</v>
      </c>
      <c r="D3278" s="12">
        <v>88.225335000000001</v>
      </c>
      <c r="E3278">
        <f>COUNTIF($H$2:$H$2576,Tabla3[[#This Row],[Columna1]])</f>
        <v>1</v>
      </c>
    </row>
    <row r="3279" spans="1:5">
      <c r="A3279" s="11" t="s">
        <v>9962</v>
      </c>
      <c r="B3279">
        <f>COUNTIF($H$2:$H$2576,Tabla3[[#This Row],[Columna1]])</f>
        <v>1</v>
      </c>
      <c r="C3279" s="11" t="s">
        <v>9963</v>
      </c>
      <c r="D3279" s="12">
        <v>93.481121249999987</v>
      </c>
      <c r="E3279">
        <f>COUNTIF($H$2:$H$2576,Tabla3[[#This Row],[Columna1]])</f>
        <v>1</v>
      </c>
    </row>
    <row r="3280" spans="1:5">
      <c r="A3280" s="11" t="s">
        <v>9964</v>
      </c>
      <c r="B3280">
        <f>COUNTIF($H$2:$H$2576,Tabla3[[#This Row],[Columna1]])</f>
        <v>1</v>
      </c>
      <c r="C3280" s="11" t="s">
        <v>9965</v>
      </c>
      <c r="D3280" s="12">
        <v>97.407238499999991</v>
      </c>
      <c r="E3280">
        <f>COUNTIF($H$2:$H$2576,Tabla3[[#This Row],[Columna1]])</f>
        <v>1</v>
      </c>
    </row>
    <row r="3281" spans="1:5">
      <c r="A3281" s="11" t="s">
        <v>9966</v>
      </c>
      <c r="B3281">
        <f>COUNTIF($H$2:$H$2576,Tabla3[[#This Row],[Columna1]])</f>
        <v>1</v>
      </c>
      <c r="C3281" s="11" t="s">
        <v>9967</v>
      </c>
      <c r="D3281" s="12">
        <v>102.60013499999999</v>
      </c>
      <c r="E3281">
        <f>COUNTIF($H$2:$H$2576,Tabla3[[#This Row],[Columna1]])</f>
        <v>1</v>
      </c>
    </row>
    <row r="3282" spans="1:5" hidden="1">
      <c r="A3282" s="11"/>
      <c r="B3282">
        <f>COUNTIF($H$2:$H$2576,Tabla3[[#This Row],[Columna1]])</f>
        <v>0</v>
      </c>
      <c r="C3282" s="11"/>
      <c r="D3282" s="12">
        <v>0</v>
      </c>
      <c r="E3282">
        <f>COUNTIF($H$2:$H$2576,Tabla3[[#This Row],[Columna1]])</f>
        <v>0</v>
      </c>
    </row>
    <row r="3283" spans="1:5" hidden="1">
      <c r="A3283" s="11"/>
      <c r="B3283">
        <f>COUNTIF($H$2:$H$2576,Tabla3[[#This Row],[Columna1]])</f>
        <v>0</v>
      </c>
      <c r="C3283" s="11" t="s">
        <v>9968</v>
      </c>
      <c r="D3283" s="12">
        <v>0</v>
      </c>
      <c r="E3283">
        <f>COUNTIF($H$2:$H$2576,Tabla3[[#This Row],[Columna1]])</f>
        <v>0</v>
      </c>
    </row>
    <row r="3284" spans="1:5" hidden="1">
      <c r="A3284" s="11" t="s">
        <v>9969</v>
      </c>
      <c r="B3284">
        <f>COUNTIF($H$2:$H$2576,Tabla3[[#This Row],[Columna1]])</f>
        <v>0</v>
      </c>
      <c r="C3284" s="11" t="s">
        <v>9970</v>
      </c>
      <c r="D3284" s="12">
        <v>1063.1691922499997</v>
      </c>
      <c r="E3284">
        <f>COUNTIF($H$2:$H$2576,Tabla3[[#This Row],[Columna1]])</f>
        <v>0</v>
      </c>
    </row>
    <row r="3285" spans="1:5" hidden="1">
      <c r="A3285" s="11" t="s">
        <v>9971</v>
      </c>
      <c r="B3285">
        <f>COUNTIF($H$2:$H$2576,Tabla3[[#This Row],[Columna1]])</f>
        <v>0</v>
      </c>
      <c r="C3285" s="11" t="s">
        <v>9972</v>
      </c>
      <c r="D3285" s="12">
        <v>1291.8453075</v>
      </c>
      <c r="E3285">
        <f>COUNTIF($H$2:$H$2576,Tabla3[[#This Row],[Columna1]])</f>
        <v>0</v>
      </c>
    </row>
    <row r="3286" spans="1:5" hidden="1">
      <c r="A3286" s="11" t="s">
        <v>9973</v>
      </c>
      <c r="B3286">
        <f>COUNTIF($H$2:$H$2576,Tabla3[[#This Row],[Columna1]])</f>
        <v>0</v>
      </c>
      <c r="C3286" s="11" t="s">
        <v>9974</v>
      </c>
      <c r="D3286" s="12">
        <v>1881.1671862499998</v>
      </c>
      <c r="E3286">
        <f>COUNTIF($H$2:$H$2576,Tabla3[[#This Row],[Columna1]])</f>
        <v>0</v>
      </c>
    </row>
    <row r="3287" spans="1:5" hidden="1">
      <c r="A3287" s="11" t="s">
        <v>9975</v>
      </c>
      <c r="B3287">
        <f>COUNTIF($H$2:$H$2576,Tabla3[[#This Row],[Columna1]])</f>
        <v>0</v>
      </c>
      <c r="C3287" s="11" t="s">
        <v>9976</v>
      </c>
      <c r="D3287" s="12">
        <v>3659.5725209999996</v>
      </c>
      <c r="E3287">
        <f>COUNTIF($H$2:$H$2576,Tabla3[[#This Row],[Columna1]])</f>
        <v>0</v>
      </c>
    </row>
    <row r="3288" spans="1:5" hidden="1">
      <c r="A3288" s="11"/>
      <c r="B3288">
        <f>COUNTIF($H$2:$H$2576,Tabla3[[#This Row],[Columna1]])</f>
        <v>0</v>
      </c>
      <c r="C3288" s="11"/>
      <c r="D3288" s="12">
        <v>0</v>
      </c>
      <c r="E3288">
        <f>COUNTIF($H$2:$H$2576,Tabla3[[#This Row],[Columna1]])</f>
        <v>0</v>
      </c>
    </row>
    <row r="3289" spans="1:5" hidden="1">
      <c r="A3289" s="11"/>
      <c r="B3289">
        <f>COUNTIF($H$2:$H$2576,Tabla3[[#This Row],[Columna1]])</f>
        <v>0</v>
      </c>
      <c r="C3289" s="11" t="s">
        <v>11392</v>
      </c>
      <c r="D3289" s="12">
        <v>0</v>
      </c>
      <c r="E3289">
        <f>COUNTIF($H$2:$H$2576,Tabla3[[#This Row],[Columna1]])</f>
        <v>0</v>
      </c>
    </row>
    <row r="3290" spans="1:5">
      <c r="A3290" s="11" t="s">
        <v>4695</v>
      </c>
      <c r="B3290">
        <f>COUNTIF($H$2:$H$2576,Tabla3[[#This Row],[Columna1]])</f>
        <v>1</v>
      </c>
      <c r="C3290" s="11" t="s">
        <v>11393</v>
      </c>
      <c r="D3290" s="12">
        <v>250.31018925000001</v>
      </c>
      <c r="E3290">
        <f>COUNTIF($H$2:$H$2576,Tabla3[[#This Row],[Columna1]])</f>
        <v>1</v>
      </c>
    </row>
    <row r="3291" spans="1:5">
      <c r="A3291" s="11" t="s">
        <v>4696</v>
      </c>
      <c r="B3291">
        <f>COUNTIF($H$2:$H$2576,Tabla3[[#This Row],[Columna1]])</f>
        <v>1</v>
      </c>
      <c r="C3291" s="11" t="s">
        <v>11394</v>
      </c>
      <c r="D3291" s="12">
        <v>276.75982125000002</v>
      </c>
      <c r="E3291">
        <f>COUNTIF($H$2:$H$2576,Tabla3[[#This Row],[Columna1]])</f>
        <v>1</v>
      </c>
    </row>
    <row r="3292" spans="1:5">
      <c r="A3292" s="11" t="s">
        <v>4697</v>
      </c>
      <c r="B3292">
        <f>COUNTIF($H$2:$H$2576,Tabla3[[#This Row],[Columna1]])</f>
        <v>1</v>
      </c>
      <c r="C3292" s="11" t="s">
        <v>11395</v>
      </c>
      <c r="D3292" s="12">
        <v>294.22520324999999</v>
      </c>
      <c r="E3292">
        <f>COUNTIF($H$2:$H$2576,Tabla3[[#This Row],[Columna1]])</f>
        <v>1</v>
      </c>
    </row>
    <row r="3293" spans="1:5">
      <c r="A3293" s="11" t="s">
        <v>4698</v>
      </c>
      <c r="B3293">
        <f>COUNTIF($H$2:$H$2576,Tabla3[[#This Row],[Columna1]])</f>
        <v>1</v>
      </c>
      <c r="C3293" s="11" t="s">
        <v>11396</v>
      </c>
      <c r="D3293" s="12">
        <v>318.32994599999995</v>
      </c>
      <c r="E3293">
        <f>COUNTIF($H$2:$H$2576,Tabla3[[#This Row],[Columna1]])</f>
        <v>1</v>
      </c>
    </row>
    <row r="3294" spans="1:5" hidden="1">
      <c r="A3294" s="11"/>
      <c r="B3294">
        <f>COUNTIF($H$2:$H$2576,Tabla3[[#This Row],[Columna1]])</f>
        <v>0</v>
      </c>
      <c r="C3294" s="11"/>
      <c r="D3294" s="12">
        <v>0</v>
      </c>
      <c r="E3294">
        <f>COUNTIF($H$2:$H$2576,Tabla3[[#This Row],[Columna1]])</f>
        <v>0</v>
      </c>
    </row>
    <row r="3295" spans="1:5" hidden="1">
      <c r="A3295" s="11"/>
      <c r="B3295">
        <f>COUNTIF($H$2:$H$2576,Tabla3[[#This Row],[Columna1]])</f>
        <v>0</v>
      </c>
      <c r="C3295" s="11" t="s">
        <v>9977</v>
      </c>
      <c r="D3295" s="12">
        <v>0</v>
      </c>
      <c r="E3295">
        <f>COUNTIF($H$2:$H$2576,Tabla3[[#This Row],[Columna1]])</f>
        <v>0</v>
      </c>
    </row>
    <row r="3296" spans="1:5">
      <c r="A3296" s="11" t="s">
        <v>4699</v>
      </c>
      <c r="B3296">
        <f>COUNTIF($H$2:$H$2576,Tabla3[[#This Row],[Columna1]])</f>
        <v>1</v>
      </c>
      <c r="C3296" s="11" t="s">
        <v>1108</v>
      </c>
      <c r="D3296" s="12">
        <v>160.99776</v>
      </c>
      <c r="E3296">
        <f>COUNTIF($H$2:$H$2576,Tabla3[[#This Row],[Columna1]])</f>
        <v>1</v>
      </c>
    </row>
    <row r="3297" spans="1:5">
      <c r="A3297" s="11" t="s">
        <v>4700</v>
      </c>
      <c r="B3297">
        <f>COUNTIF($H$2:$H$2576,Tabla3[[#This Row],[Columna1]])</f>
        <v>1</v>
      </c>
      <c r="C3297" s="11" t="s">
        <v>1109</v>
      </c>
      <c r="D3297" s="12">
        <v>336.73867424999997</v>
      </c>
      <c r="E3297">
        <f>COUNTIF($H$2:$H$2576,Tabla3[[#This Row],[Columna1]])</f>
        <v>1</v>
      </c>
    </row>
    <row r="3298" spans="1:5" hidden="1">
      <c r="A3298" s="11"/>
      <c r="B3298">
        <f>COUNTIF($H$2:$H$2576,Tabla3[[#This Row],[Columna1]])</f>
        <v>0</v>
      </c>
      <c r="C3298" s="11"/>
      <c r="D3298" s="12">
        <v>0</v>
      </c>
      <c r="E3298">
        <f>COUNTIF($H$2:$H$2576,Tabla3[[#This Row],[Columna1]])</f>
        <v>0</v>
      </c>
    </row>
    <row r="3299" spans="1:5" hidden="1">
      <c r="A3299" s="11"/>
      <c r="B3299">
        <f>COUNTIF($H$2:$H$2576,Tabla3[[#This Row],[Columna1]])</f>
        <v>0</v>
      </c>
      <c r="C3299" s="11" t="s">
        <v>9978</v>
      </c>
      <c r="D3299" s="12">
        <v>0</v>
      </c>
      <c r="E3299">
        <f>COUNTIF($H$2:$H$2576,Tabla3[[#This Row],[Columna1]])</f>
        <v>0</v>
      </c>
    </row>
    <row r="3300" spans="1:5" hidden="1">
      <c r="A3300" s="11" t="s">
        <v>9979</v>
      </c>
      <c r="B3300">
        <f>COUNTIF($H$2:$H$2576,Tabla3[[#This Row],[Columna1]])</f>
        <v>0</v>
      </c>
      <c r="C3300" s="11" t="s">
        <v>9980</v>
      </c>
      <c r="D3300" s="12">
        <v>1521.27609975</v>
      </c>
      <c r="E3300">
        <f>COUNTIF($H$2:$H$2576,Tabla3[[#This Row],[Columna1]])</f>
        <v>0</v>
      </c>
    </row>
    <row r="3301" spans="1:5">
      <c r="A3301" s="11" t="s">
        <v>9981</v>
      </c>
      <c r="B3301">
        <f>COUNTIF($H$2:$H$2576,Tabla3[[#This Row],[Columna1]])</f>
        <v>1</v>
      </c>
      <c r="C3301" s="11" t="s">
        <v>9982</v>
      </c>
      <c r="D3301" s="12">
        <v>3376.4877877499998</v>
      </c>
      <c r="E3301">
        <f>COUNTIF($H$2:$H$2576,Tabla3[[#This Row],[Columna1]])</f>
        <v>1</v>
      </c>
    </row>
    <row r="3302" spans="1:5" hidden="1">
      <c r="A3302" s="11"/>
      <c r="B3302">
        <f>COUNTIF($H$2:$H$2576,Tabla3[[#This Row],[Columna1]])</f>
        <v>0</v>
      </c>
      <c r="C3302" s="11"/>
      <c r="D3302" s="12">
        <v>0</v>
      </c>
      <c r="E3302">
        <f>COUNTIF($H$2:$H$2576,Tabla3[[#This Row],[Columna1]])</f>
        <v>0</v>
      </c>
    </row>
    <row r="3303" spans="1:5" hidden="1">
      <c r="A3303" s="11"/>
      <c r="B3303">
        <f>COUNTIF($H$2:$H$2576,Tabla3[[#This Row],[Columna1]])</f>
        <v>0</v>
      </c>
      <c r="C3303" s="11" t="s">
        <v>9983</v>
      </c>
      <c r="D3303" s="12">
        <v>0</v>
      </c>
      <c r="E3303">
        <f>COUNTIF($H$2:$H$2576,Tabla3[[#This Row],[Columna1]])</f>
        <v>0</v>
      </c>
    </row>
    <row r="3304" spans="1:5">
      <c r="A3304" s="11" t="s">
        <v>4701</v>
      </c>
      <c r="B3304">
        <f>COUNTIF($H$2:$H$2576,Tabla3[[#This Row],[Columna1]])</f>
        <v>1</v>
      </c>
      <c r="C3304" s="11" t="s">
        <v>1110</v>
      </c>
      <c r="D3304" s="12">
        <v>309.87576675000003</v>
      </c>
      <c r="E3304">
        <f>COUNTIF($H$2:$H$2576,Tabla3[[#This Row],[Columna1]])</f>
        <v>1</v>
      </c>
    </row>
    <row r="3305" spans="1:5" hidden="1">
      <c r="A3305" s="11"/>
      <c r="B3305">
        <f>COUNTIF($H$2:$H$2576,Tabla3[[#This Row],[Columna1]])</f>
        <v>0</v>
      </c>
      <c r="C3305" s="11"/>
      <c r="D3305" s="12">
        <v>0</v>
      </c>
      <c r="E3305">
        <f>COUNTIF($H$2:$H$2576,Tabla3[[#This Row],[Columna1]])</f>
        <v>0</v>
      </c>
    </row>
    <row r="3306" spans="1:5" hidden="1">
      <c r="A3306" s="11"/>
      <c r="B3306">
        <f>COUNTIF($H$2:$H$2576,Tabla3[[#This Row],[Columna1]])</f>
        <v>0</v>
      </c>
      <c r="C3306" s="11" t="s">
        <v>9984</v>
      </c>
      <c r="D3306" s="12">
        <v>0</v>
      </c>
      <c r="E3306">
        <f>COUNTIF($H$2:$H$2576,Tabla3[[#This Row],[Columna1]])</f>
        <v>0</v>
      </c>
    </row>
    <row r="3307" spans="1:5">
      <c r="A3307" s="11" t="s">
        <v>4702</v>
      </c>
      <c r="B3307">
        <f>COUNTIF($H$2:$H$2576,Tabla3[[#This Row],[Columna1]])</f>
        <v>1</v>
      </c>
      <c r="C3307" s="11" t="s">
        <v>1111</v>
      </c>
      <c r="D3307" s="12">
        <v>60.517907999999998</v>
      </c>
      <c r="E3307">
        <f>COUNTIF($H$2:$H$2576,Tabla3[[#This Row],[Columna1]])</f>
        <v>1</v>
      </c>
    </row>
    <row r="3308" spans="1:5">
      <c r="A3308" s="11" t="s">
        <v>4703</v>
      </c>
      <c r="B3308">
        <f>COUNTIF($H$2:$H$2576,Tabla3[[#This Row],[Columna1]])</f>
        <v>1</v>
      </c>
      <c r="C3308" s="11" t="s">
        <v>1112</v>
      </c>
      <c r="D3308" s="12">
        <v>84.02070599999999</v>
      </c>
      <c r="E3308">
        <f>COUNTIF($H$2:$H$2576,Tabla3[[#This Row],[Columna1]])</f>
        <v>1</v>
      </c>
    </row>
    <row r="3309" spans="1:5">
      <c r="A3309" s="11" t="s">
        <v>4704</v>
      </c>
      <c r="B3309">
        <f>COUNTIF($H$2:$H$2576,Tabla3[[#This Row],[Columna1]])</f>
        <v>1</v>
      </c>
      <c r="C3309" s="11" t="s">
        <v>1113</v>
      </c>
      <c r="D3309" s="12">
        <v>100.86617474999998</v>
      </c>
      <c r="E3309">
        <f>COUNTIF($H$2:$H$2576,Tabla3[[#This Row],[Columna1]])</f>
        <v>1</v>
      </c>
    </row>
    <row r="3310" spans="1:5">
      <c r="A3310" s="11" t="s">
        <v>4705</v>
      </c>
      <c r="B3310">
        <f>COUNTIF($H$2:$H$2576,Tabla3[[#This Row],[Columna1]])</f>
        <v>1</v>
      </c>
      <c r="C3310" s="11" t="s">
        <v>1114</v>
      </c>
      <c r="D3310" s="12">
        <v>147.87177075</v>
      </c>
      <c r="E3310">
        <f>COUNTIF($H$2:$H$2576,Tabla3[[#This Row],[Columna1]])</f>
        <v>1</v>
      </c>
    </row>
    <row r="3311" spans="1:5">
      <c r="A3311" s="11" t="s">
        <v>4706</v>
      </c>
      <c r="B3311">
        <f>COUNTIF($H$2:$H$2576,Tabla3[[#This Row],[Columna1]])</f>
        <v>1</v>
      </c>
      <c r="C3311" s="11" t="s">
        <v>1115</v>
      </c>
      <c r="D3311" s="12">
        <v>262.05260399999997</v>
      </c>
      <c r="E3311">
        <f>COUNTIF($H$2:$H$2576,Tabla3[[#This Row],[Columna1]])</f>
        <v>1</v>
      </c>
    </row>
    <row r="3312" spans="1:5">
      <c r="A3312" s="11" t="s">
        <v>4707</v>
      </c>
      <c r="B3312">
        <f>COUNTIF($H$2:$H$2576,Tabla3[[#This Row],[Columna1]])</f>
        <v>1</v>
      </c>
      <c r="C3312" s="11" t="s">
        <v>1116</v>
      </c>
      <c r="D3312" s="12">
        <v>391.64142599999997</v>
      </c>
      <c r="E3312">
        <f>COUNTIF($H$2:$H$2576,Tabla3[[#This Row],[Columna1]])</f>
        <v>1</v>
      </c>
    </row>
    <row r="3313" spans="1:5" hidden="1">
      <c r="A3313" s="11"/>
      <c r="B3313">
        <f>COUNTIF($H$2:$H$2576,Tabla3[[#This Row],[Columna1]])</f>
        <v>0</v>
      </c>
      <c r="C3313" s="11"/>
      <c r="D3313" s="12">
        <v>0</v>
      </c>
      <c r="E3313">
        <f>COUNTIF($H$2:$H$2576,Tabla3[[#This Row],[Columna1]])</f>
        <v>0</v>
      </c>
    </row>
    <row r="3314" spans="1:5" hidden="1">
      <c r="A3314" s="11"/>
      <c r="B3314">
        <f>COUNTIF($H$2:$H$2576,Tabla3[[#This Row],[Columna1]])</f>
        <v>0</v>
      </c>
      <c r="C3314" s="11" t="s">
        <v>9985</v>
      </c>
      <c r="D3314" s="12">
        <v>0</v>
      </c>
      <c r="E3314">
        <f>COUNTIF($H$2:$H$2576,Tabla3[[#This Row],[Columna1]])</f>
        <v>0</v>
      </c>
    </row>
    <row r="3315" spans="1:5" hidden="1">
      <c r="A3315" s="11" t="s">
        <v>4708</v>
      </c>
      <c r="B3315">
        <f>COUNTIF($H$2:$H$2576,Tabla3[[#This Row],[Columna1]])</f>
        <v>0</v>
      </c>
      <c r="C3315" s="11" t="s">
        <v>1117</v>
      </c>
      <c r="D3315" s="12">
        <v>43.546659749999996</v>
      </c>
      <c r="E3315">
        <f>COUNTIF($H$2:$H$2576,Tabla3[[#This Row],[Columna1]])</f>
        <v>0</v>
      </c>
    </row>
    <row r="3316" spans="1:5" hidden="1">
      <c r="A3316" s="11" t="s">
        <v>4709</v>
      </c>
      <c r="B3316">
        <f>COUNTIF($H$2:$H$2576,Tabla3[[#This Row],[Columna1]])</f>
        <v>0</v>
      </c>
      <c r="C3316" s="11" t="s">
        <v>1118</v>
      </c>
      <c r="D3316" s="12">
        <v>46.520446499999998</v>
      </c>
      <c r="E3316">
        <f>COUNTIF($H$2:$H$2576,Tabla3[[#This Row],[Columna1]])</f>
        <v>0</v>
      </c>
    </row>
    <row r="3317" spans="1:5" hidden="1">
      <c r="A3317" s="11" t="s">
        <v>4710</v>
      </c>
      <c r="B3317">
        <f>COUNTIF($H$2:$H$2576,Tabla3[[#This Row],[Columna1]])</f>
        <v>0</v>
      </c>
      <c r="C3317" s="11" t="s">
        <v>1119</v>
      </c>
      <c r="D3317" s="12">
        <v>43.546659749999996</v>
      </c>
      <c r="E3317">
        <f>COUNTIF($H$2:$H$2576,Tabla3[[#This Row],[Columna1]])</f>
        <v>0</v>
      </c>
    </row>
    <row r="3318" spans="1:5">
      <c r="A3318" s="11" t="s">
        <v>4711</v>
      </c>
      <c r="B3318">
        <f>COUNTIF($H$2:$H$2576,Tabla3[[#This Row],[Columna1]])</f>
        <v>1</v>
      </c>
      <c r="C3318" s="11" t="s">
        <v>1120</v>
      </c>
      <c r="D3318" s="12">
        <v>36.05379525</v>
      </c>
      <c r="E3318">
        <f>COUNTIF($H$2:$H$2576,Tabla3[[#This Row],[Columna1]])</f>
        <v>1</v>
      </c>
    </row>
    <row r="3319" spans="1:5">
      <c r="A3319" s="11" t="s">
        <v>4712</v>
      </c>
      <c r="B3319">
        <f>COUNTIF($H$2:$H$2576,Tabla3[[#This Row],[Columna1]])</f>
        <v>1</v>
      </c>
      <c r="C3319" s="11" t="s">
        <v>1121</v>
      </c>
      <c r="D3319" s="12">
        <v>43.51970699999999</v>
      </c>
      <c r="E3319">
        <f>COUNTIF($H$2:$H$2576,Tabla3[[#This Row],[Columna1]])</f>
        <v>1</v>
      </c>
    </row>
    <row r="3320" spans="1:5">
      <c r="A3320" s="11" t="s">
        <v>4713</v>
      </c>
      <c r="B3320">
        <f>COUNTIF($H$2:$H$2576,Tabla3[[#This Row],[Columna1]])</f>
        <v>1</v>
      </c>
      <c r="C3320" s="11" t="s">
        <v>1122</v>
      </c>
      <c r="D3320" s="12">
        <v>48.362217749999999</v>
      </c>
      <c r="E3320">
        <f>COUNTIF($H$2:$H$2576,Tabla3[[#This Row],[Columna1]])</f>
        <v>1</v>
      </c>
    </row>
    <row r="3321" spans="1:5">
      <c r="A3321" s="11" t="s">
        <v>4714</v>
      </c>
      <c r="B3321">
        <f>COUNTIF($H$2:$H$2576,Tabla3[[#This Row],[Columna1]])</f>
        <v>1</v>
      </c>
      <c r="C3321" s="11" t="s">
        <v>1123</v>
      </c>
      <c r="D3321" s="12">
        <v>40.492014749999996</v>
      </c>
      <c r="E3321">
        <f>COUNTIF($H$2:$H$2576,Tabla3[[#This Row],[Columna1]])</f>
        <v>1</v>
      </c>
    </row>
    <row r="3322" spans="1:5">
      <c r="A3322" s="11" t="s">
        <v>4715</v>
      </c>
      <c r="B3322">
        <f>COUNTIF($H$2:$H$2576,Tabla3[[#This Row],[Columna1]])</f>
        <v>1</v>
      </c>
      <c r="C3322" s="11" t="s">
        <v>1124</v>
      </c>
      <c r="D3322" s="12">
        <v>47.921989500000002</v>
      </c>
      <c r="E3322">
        <f>COUNTIF($H$2:$H$2576,Tabla3[[#This Row],[Columna1]])</f>
        <v>1</v>
      </c>
    </row>
    <row r="3323" spans="1:5">
      <c r="A3323" s="11" t="s">
        <v>4716</v>
      </c>
      <c r="B3323">
        <f>COUNTIF($H$2:$H$2576,Tabla3[[#This Row],[Columna1]])</f>
        <v>1</v>
      </c>
      <c r="C3323" s="11" t="s">
        <v>1125</v>
      </c>
      <c r="D3323" s="12">
        <v>58.478483249999996</v>
      </c>
      <c r="E3323">
        <f>COUNTIF($H$2:$H$2576,Tabla3[[#This Row],[Columna1]])</f>
        <v>1</v>
      </c>
    </row>
    <row r="3324" spans="1:5">
      <c r="A3324" s="11" t="s">
        <v>4717</v>
      </c>
      <c r="B3324">
        <f>COUNTIF($H$2:$H$2576,Tabla3[[#This Row],[Columna1]])</f>
        <v>1</v>
      </c>
      <c r="C3324" s="11" t="s">
        <v>1126</v>
      </c>
      <c r="D3324" s="12">
        <v>85.655839500000013</v>
      </c>
      <c r="E3324">
        <f>COUNTIF($H$2:$H$2576,Tabla3[[#This Row],[Columna1]])</f>
        <v>1</v>
      </c>
    </row>
    <row r="3325" spans="1:5">
      <c r="A3325" s="11" t="s">
        <v>4718</v>
      </c>
      <c r="B3325">
        <f>COUNTIF($H$2:$H$2576,Tabla3[[#This Row],[Columna1]])</f>
        <v>1</v>
      </c>
      <c r="C3325" s="11" t="s">
        <v>1127</v>
      </c>
      <c r="D3325" s="12">
        <v>93.031908749999985</v>
      </c>
      <c r="E3325">
        <f>COUNTIF($H$2:$H$2576,Tabla3[[#This Row],[Columna1]])</f>
        <v>1</v>
      </c>
    </row>
    <row r="3326" spans="1:5">
      <c r="A3326" s="11" t="s">
        <v>4719</v>
      </c>
      <c r="B3326">
        <f>COUNTIF($H$2:$H$2576,Tabla3[[#This Row],[Columna1]])</f>
        <v>1</v>
      </c>
      <c r="C3326" s="11" t="s">
        <v>1128</v>
      </c>
      <c r="D3326" s="12">
        <v>130.35248325000001</v>
      </c>
      <c r="E3326">
        <f>COUNTIF($H$2:$H$2576,Tabla3[[#This Row],[Columna1]])</f>
        <v>1</v>
      </c>
    </row>
    <row r="3327" spans="1:5">
      <c r="A3327" s="11" t="s">
        <v>4720</v>
      </c>
      <c r="B3327">
        <f>COUNTIF($H$2:$H$2576,Tabla3[[#This Row],[Columna1]])</f>
        <v>1</v>
      </c>
      <c r="C3327" s="11" t="s">
        <v>1129</v>
      </c>
      <c r="D3327" s="12">
        <v>162.35438174999999</v>
      </c>
      <c r="E3327">
        <f>COUNTIF($H$2:$H$2576,Tabla3[[#This Row],[Columna1]])</f>
        <v>1</v>
      </c>
    </row>
    <row r="3328" spans="1:5">
      <c r="A3328" s="11" t="s">
        <v>4721</v>
      </c>
      <c r="B3328">
        <f>COUNTIF($H$2:$H$2576,Tabla3[[#This Row],[Columna1]])</f>
        <v>1</v>
      </c>
      <c r="C3328" s="11" t="s">
        <v>1130</v>
      </c>
      <c r="D3328" s="12">
        <v>194.24846924999997</v>
      </c>
      <c r="E3328">
        <f>COUNTIF($H$2:$H$2576,Tabla3[[#This Row],[Columna1]])</f>
        <v>1</v>
      </c>
    </row>
    <row r="3329" spans="1:5">
      <c r="A3329" s="11" t="s">
        <v>4722</v>
      </c>
      <c r="B3329">
        <f>COUNTIF($H$2:$H$2576,Tabla3[[#This Row],[Columna1]])</f>
        <v>1</v>
      </c>
      <c r="C3329" s="11" t="s">
        <v>1131</v>
      </c>
      <c r="D3329" s="12">
        <v>279.94024574999997</v>
      </c>
      <c r="E3329">
        <f>COUNTIF($H$2:$H$2576,Tabla3[[#This Row],[Columna1]])</f>
        <v>1</v>
      </c>
    </row>
    <row r="3330" spans="1:5" hidden="1">
      <c r="A3330" s="11"/>
      <c r="B3330">
        <f>COUNTIF($H$2:$H$2576,Tabla3[[#This Row],[Columna1]])</f>
        <v>0</v>
      </c>
      <c r="C3330" s="11"/>
      <c r="D3330" s="12">
        <v>0</v>
      </c>
      <c r="E3330">
        <f>COUNTIF($H$2:$H$2576,Tabla3[[#This Row],[Columna1]])</f>
        <v>0</v>
      </c>
    </row>
    <row r="3331" spans="1:5" hidden="1">
      <c r="A3331" s="11"/>
      <c r="B3331">
        <f>COUNTIF($H$2:$H$2576,Tabla3[[#This Row],[Columna1]])</f>
        <v>0</v>
      </c>
      <c r="C3331" s="11" t="s">
        <v>9986</v>
      </c>
      <c r="D3331" s="12">
        <v>0</v>
      </c>
      <c r="E3331">
        <f>COUNTIF($H$2:$H$2576,Tabla3[[#This Row],[Columna1]])</f>
        <v>0</v>
      </c>
    </row>
    <row r="3332" spans="1:5" hidden="1">
      <c r="A3332" s="11" t="s">
        <v>9987</v>
      </c>
      <c r="B3332">
        <f>COUNTIF($H$2:$H$2576,Tabla3[[#This Row],[Columna1]])</f>
        <v>0</v>
      </c>
      <c r="C3332" s="11" t="s">
        <v>9988</v>
      </c>
      <c r="D3332" s="12">
        <v>256.59916425000006</v>
      </c>
      <c r="E3332">
        <f>COUNTIF($H$2:$H$2576,Tabla3[[#This Row],[Columna1]])</f>
        <v>0</v>
      </c>
    </row>
    <row r="3333" spans="1:5" hidden="1">
      <c r="A3333" s="11"/>
      <c r="B3333">
        <f>COUNTIF($H$2:$H$2576,Tabla3[[#This Row],[Columna1]])</f>
        <v>0</v>
      </c>
      <c r="C3333" s="11"/>
      <c r="D3333" s="12">
        <v>0</v>
      </c>
      <c r="E3333">
        <f>COUNTIF($H$2:$H$2576,Tabla3[[#This Row],[Columna1]])</f>
        <v>0</v>
      </c>
    </row>
    <row r="3334" spans="1:5" hidden="1">
      <c r="A3334" s="11"/>
      <c r="B3334">
        <f>COUNTIF($H$2:$H$2576,Tabla3[[#This Row],[Columna1]])</f>
        <v>0</v>
      </c>
      <c r="C3334" s="11" t="s">
        <v>9989</v>
      </c>
      <c r="D3334" s="12">
        <v>0</v>
      </c>
      <c r="E3334">
        <f>COUNTIF($H$2:$H$2576,Tabla3[[#This Row],[Columna1]])</f>
        <v>0</v>
      </c>
    </row>
    <row r="3335" spans="1:5">
      <c r="A3335" s="11" t="s">
        <v>4723</v>
      </c>
      <c r="B3335">
        <f>COUNTIF($H$2:$H$2576,Tabla3[[#This Row],[Columna1]])</f>
        <v>1</v>
      </c>
      <c r="C3335" s="11" t="s">
        <v>1132</v>
      </c>
      <c r="D3335" s="12">
        <v>141.29529975</v>
      </c>
      <c r="E3335">
        <f>COUNTIF($H$2:$H$2576,Tabla3[[#This Row],[Columna1]])</f>
        <v>1</v>
      </c>
    </row>
    <row r="3336" spans="1:5">
      <c r="A3336" s="11" t="s">
        <v>4724</v>
      </c>
      <c r="B3336">
        <f>COUNTIF($H$2:$H$2576,Tabla3[[#This Row],[Columna1]])</f>
        <v>1</v>
      </c>
      <c r="C3336" s="11" t="s">
        <v>1133</v>
      </c>
      <c r="D3336" s="12">
        <v>141.29529975</v>
      </c>
      <c r="E3336">
        <f>COUNTIF($H$2:$H$2576,Tabla3[[#This Row],[Columna1]])</f>
        <v>1</v>
      </c>
    </row>
    <row r="3337" spans="1:5">
      <c r="A3337" s="11" t="s">
        <v>4725</v>
      </c>
      <c r="B3337">
        <f>COUNTIF($H$2:$H$2576,Tabla3[[#This Row],[Columna1]])</f>
        <v>1</v>
      </c>
      <c r="C3337" s="11" t="s">
        <v>1134</v>
      </c>
      <c r="D3337" s="12">
        <v>172.00346624999997</v>
      </c>
      <c r="E3337">
        <f>COUNTIF($H$2:$H$2576,Tabla3[[#This Row],[Columna1]])</f>
        <v>1</v>
      </c>
    </row>
    <row r="3338" spans="1:5">
      <c r="A3338" s="11" t="s">
        <v>4726</v>
      </c>
      <c r="B3338">
        <f>COUNTIF($H$2:$H$2576,Tabla3[[#This Row],[Columna1]])</f>
        <v>1</v>
      </c>
      <c r="C3338" s="11" t="s">
        <v>1135</v>
      </c>
      <c r="D3338" s="12">
        <v>172.00346624999997</v>
      </c>
      <c r="E3338">
        <f>COUNTIF($H$2:$H$2576,Tabla3[[#This Row],[Columna1]])</f>
        <v>1</v>
      </c>
    </row>
    <row r="3339" spans="1:5" hidden="1">
      <c r="A3339" s="11"/>
      <c r="B3339">
        <f>COUNTIF($H$2:$H$2576,Tabla3[[#This Row],[Columna1]])</f>
        <v>0</v>
      </c>
      <c r="C3339" s="11"/>
      <c r="D3339" s="12">
        <v>0</v>
      </c>
      <c r="E3339">
        <f>COUNTIF($H$2:$H$2576,Tabla3[[#This Row],[Columna1]])</f>
        <v>0</v>
      </c>
    </row>
    <row r="3340" spans="1:5" hidden="1">
      <c r="A3340" s="11"/>
      <c r="B3340">
        <f>COUNTIF($H$2:$H$2576,Tabla3[[#This Row],[Columna1]])</f>
        <v>0</v>
      </c>
      <c r="C3340" s="11" t="s">
        <v>9990</v>
      </c>
      <c r="D3340" s="12">
        <v>0</v>
      </c>
      <c r="E3340">
        <f>COUNTIF($H$2:$H$2576,Tabla3[[#This Row],[Columna1]])</f>
        <v>0</v>
      </c>
    </row>
    <row r="3341" spans="1:5" hidden="1">
      <c r="A3341" s="11" t="s">
        <v>9991</v>
      </c>
      <c r="B3341">
        <f>COUNTIF($H$2:$H$2576,Tabla3[[#This Row],[Columna1]])</f>
        <v>0</v>
      </c>
      <c r="C3341" s="11" t="s">
        <v>9992</v>
      </c>
      <c r="D3341" s="12">
        <v>927.90232424999999</v>
      </c>
      <c r="E3341">
        <f>COUNTIF($H$2:$H$2576,Tabla3[[#This Row],[Columna1]])</f>
        <v>0</v>
      </c>
    </row>
    <row r="3342" spans="1:5" hidden="1">
      <c r="A3342" s="11"/>
      <c r="B3342">
        <f>COUNTIF($H$2:$H$2576,Tabla3[[#This Row],[Columna1]])</f>
        <v>0</v>
      </c>
      <c r="C3342" s="11"/>
      <c r="D3342" s="12">
        <v>0</v>
      </c>
      <c r="E3342">
        <f>COUNTIF($H$2:$H$2576,Tabla3[[#This Row],[Columna1]])</f>
        <v>0</v>
      </c>
    </row>
    <row r="3343" spans="1:5" hidden="1">
      <c r="A3343" s="11"/>
      <c r="B3343">
        <f>COUNTIF($H$2:$H$2576,Tabla3[[#This Row],[Columna1]])</f>
        <v>0</v>
      </c>
      <c r="C3343" s="11" t="s">
        <v>9993</v>
      </c>
      <c r="D3343" s="12">
        <v>0</v>
      </c>
      <c r="E3343">
        <f>COUNTIF($H$2:$H$2576,Tabla3[[#This Row],[Columna1]])</f>
        <v>0</v>
      </c>
    </row>
    <row r="3344" spans="1:5">
      <c r="A3344" s="11" t="s">
        <v>4727</v>
      </c>
      <c r="B3344">
        <f>COUNTIF($H$2:$H$2576,Tabla3[[#This Row],[Columna1]])</f>
        <v>1</v>
      </c>
      <c r="C3344" s="11" t="s">
        <v>1136</v>
      </c>
      <c r="D3344" s="12">
        <v>78.055163999999976</v>
      </c>
      <c r="E3344">
        <f>COUNTIF($H$2:$H$2576,Tabla3[[#This Row],[Columna1]])</f>
        <v>1</v>
      </c>
    </row>
    <row r="3345" spans="1:5">
      <c r="A3345" s="11" t="s">
        <v>4728</v>
      </c>
      <c r="B3345">
        <f>COUNTIF($H$2:$H$2576,Tabla3[[#This Row],[Columna1]])</f>
        <v>1</v>
      </c>
      <c r="C3345" s="11" t="s">
        <v>1137</v>
      </c>
      <c r="D3345" s="12">
        <v>94.451420249999998</v>
      </c>
      <c r="E3345">
        <f>COUNTIF($H$2:$H$2576,Tabla3[[#This Row],[Columna1]])</f>
        <v>1</v>
      </c>
    </row>
    <row r="3346" spans="1:5" hidden="1">
      <c r="A3346" s="11"/>
      <c r="B3346">
        <f>COUNTIF($H$2:$H$2576,Tabla3[[#This Row],[Columna1]])</f>
        <v>0</v>
      </c>
      <c r="C3346" s="11"/>
      <c r="D3346" s="12">
        <v>0</v>
      </c>
      <c r="E3346">
        <f>COUNTIF($H$2:$H$2576,Tabla3[[#This Row],[Columna1]])</f>
        <v>0</v>
      </c>
    </row>
    <row r="3347" spans="1:5" hidden="1">
      <c r="A3347" s="11"/>
      <c r="B3347">
        <f>COUNTIF($H$2:$H$2576,Tabla3[[#This Row],[Columna1]])</f>
        <v>0</v>
      </c>
      <c r="C3347" s="11" t="s">
        <v>9994</v>
      </c>
      <c r="D3347" s="12">
        <v>0</v>
      </c>
      <c r="E3347">
        <f>COUNTIF($H$2:$H$2576,Tabla3[[#This Row],[Columna1]])</f>
        <v>0</v>
      </c>
    </row>
    <row r="3348" spans="1:5">
      <c r="A3348" s="11" t="s">
        <v>4729</v>
      </c>
      <c r="B3348">
        <f>COUNTIF($H$2:$H$2576,Tabla3[[#This Row],[Columna1]])</f>
        <v>1</v>
      </c>
      <c r="C3348" s="11" t="s">
        <v>1138</v>
      </c>
      <c r="D3348" s="12">
        <v>358.12118924999999</v>
      </c>
      <c r="E3348">
        <f>COUNTIF($H$2:$H$2576,Tabla3[[#This Row],[Columna1]])</f>
        <v>1</v>
      </c>
    </row>
    <row r="3349" spans="1:5">
      <c r="A3349" s="11" t="s">
        <v>4730</v>
      </c>
      <c r="B3349">
        <f>COUNTIF($H$2:$H$2576,Tabla3[[#This Row],[Columna1]])</f>
        <v>1</v>
      </c>
      <c r="C3349" s="11" t="s">
        <v>1139</v>
      </c>
      <c r="D3349" s="12">
        <v>676.73863125000003</v>
      </c>
      <c r="E3349">
        <f>COUNTIF($H$2:$H$2576,Tabla3[[#This Row],[Columna1]])</f>
        <v>1</v>
      </c>
    </row>
    <row r="3350" spans="1:5">
      <c r="A3350" s="11" t="s">
        <v>4731</v>
      </c>
      <c r="B3350">
        <f>COUNTIF($H$2:$H$2576,Tabla3[[#This Row],[Columna1]])</f>
        <v>1</v>
      </c>
      <c r="C3350" s="11" t="s">
        <v>1140</v>
      </c>
      <c r="D3350" s="12">
        <v>1077.9213307499997</v>
      </c>
      <c r="E3350">
        <f>COUNTIF($H$2:$H$2576,Tabla3[[#This Row],[Columna1]])</f>
        <v>1</v>
      </c>
    </row>
    <row r="3351" spans="1:5">
      <c r="A3351" s="11" t="s">
        <v>4732</v>
      </c>
      <c r="B3351">
        <f>COUNTIF($H$2:$H$2576,Tabla3[[#This Row],[Columna1]])</f>
        <v>1</v>
      </c>
      <c r="C3351" s="11" t="s">
        <v>1141</v>
      </c>
      <c r="D3351" s="12">
        <v>1857.9429</v>
      </c>
      <c r="E3351">
        <f>COUNTIF($H$2:$H$2576,Tabla3[[#This Row],[Columna1]])</f>
        <v>1</v>
      </c>
    </row>
    <row r="3352" spans="1:5">
      <c r="A3352" s="11" t="s">
        <v>4733</v>
      </c>
      <c r="B3352">
        <f>COUNTIF($H$2:$H$2576,Tabla3[[#This Row],[Columna1]])</f>
        <v>1</v>
      </c>
      <c r="C3352" s="11" t="s">
        <v>1142</v>
      </c>
      <c r="D3352" s="12">
        <v>7248.5108685000005</v>
      </c>
      <c r="E3352">
        <f>COUNTIF($H$2:$H$2576,Tabla3[[#This Row],[Columna1]])</f>
        <v>1</v>
      </c>
    </row>
    <row r="3353" spans="1:5">
      <c r="A3353" s="11" t="s">
        <v>4734</v>
      </c>
      <c r="B3353">
        <f>COUNTIF($H$2:$H$2576,Tabla3[[#This Row],[Columna1]])</f>
        <v>1</v>
      </c>
      <c r="C3353" s="11" t="s">
        <v>1143</v>
      </c>
      <c r="D3353" s="12">
        <v>410.89467374999998</v>
      </c>
      <c r="E3353">
        <f>COUNTIF($H$2:$H$2576,Tabla3[[#This Row],[Columna1]])</f>
        <v>1</v>
      </c>
    </row>
    <row r="3354" spans="1:5">
      <c r="A3354" s="11" t="s">
        <v>4735</v>
      </c>
      <c r="B3354">
        <f>COUNTIF($H$2:$H$2576,Tabla3[[#This Row],[Columna1]])</f>
        <v>1</v>
      </c>
      <c r="C3354" s="11" t="s">
        <v>1144</v>
      </c>
      <c r="D3354" s="12">
        <v>844.78004324999984</v>
      </c>
      <c r="E3354">
        <f>COUNTIF($H$2:$H$2576,Tabla3[[#This Row],[Columna1]])</f>
        <v>1</v>
      </c>
    </row>
    <row r="3355" spans="1:5">
      <c r="A3355" s="11" t="s">
        <v>4736</v>
      </c>
      <c r="B3355">
        <f>COUNTIF($H$2:$H$2576,Tabla3[[#This Row],[Columna1]])</f>
        <v>1</v>
      </c>
      <c r="C3355" s="11" t="s">
        <v>1146</v>
      </c>
      <c r="D3355" s="12">
        <v>372.37020975000001</v>
      </c>
      <c r="E3355">
        <f>COUNTIF($H$2:$H$2576,Tabla3[[#This Row],[Columna1]])</f>
        <v>1</v>
      </c>
    </row>
    <row r="3356" spans="1:5">
      <c r="A3356" s="11" t="s">
        <v>4737</v>
      </c>
      <c r="B3356">
        <f>COUNTIF($H$2:$H$2576,Tabla3[[#This Row],[Columna1]])</f>
        <v>1</v>
      </c>
      <c r="C3356" s="11" t="s">
        <v>1147</v>
      </c>
      <c r="D3356" s="12">
        <v>676.73863125000003</v>
      </c>
      <c r="E3356">
        <f>COUNTIF($H$2:$H$2576,Tabla3[[#This Row],[Columna1]])</f>
        <v>1</v>
      </c>
    </row>
    <row r="3357" spans="1:5">
      <c r="A3357" s="11" t="s">
        <v>4738</v>
      </c>
      <c r="B3357">
        <f>COUNTIF($H$2:$H$2576,Tabla3[[#This Row],[Columna1]])</f>
        <v>1</v>
      </c>
      <c r="C3357" s="11" t="s">
        <v>1148</v>
      </c>
      <c r="D3357" s="12">
        <v>1077.9213307499997</v>
      </c>
      <c r="E3357">
        <f>COUNTIF($H$2:$H$2576,Tabla3[[#This Row],[Columna1]])</f>
        <v>1</v>
      </c>
    </row>
    <row r="3358" spans="1:5">
      <c r="A3358" s="11" t="s">
        <v>4739</v>
      </c>
      <c r="B3358">
        <f>COUNTIF($H$2:$H$2576,Tabla3[[#This Row],[Columna1]])</f>
        <v>1</v>
      </c>
      <c r="C3358" s="11" t="s">
        <v>1149</v>
      </c>
      <c r="D3358" s="12">
        <v>1857.2960340000002</v>
      </c>
      <c r="E3358">
        <f>COUNTIF($H$2:$H$2576,Tabla3[[#This Row],[Columna1]])</f>
        <v>1</v>
      </c>
    </row>
    <row r="3359" spans="1:5">
      <c r="A3359" s="11" t="s">
        <v>4740</v>
      </c>
      <c r="B3359">
        <f>COUNTIF($H$2:$H$2576,Tabla3[[#This Row],[Columna1]])</f>
        <v>1</v>
      </c>
      <c r="C3359" s="11" t="s">
        <v>1150</v>
      </c>
      <c r="D3359" s="12">
        <v>7248.5108685000005</v>
      </c>
      <c r="E3359">
        <f>COUNTIF($H$2:$H$2576,Tabla3[[#This Row],[Columna1]])</f>
        <v>1</v>
      </c>
    </row>
    <row r="3360" spans="1:5">
      <c r="A3360" s="11" t="s">
        <v>4741</v>
      </c>
      <c r="B3360">
        <f>COUNTIF($H$2:$H$2576,Tabla3[[#This Row],[Columna1]])</f>
        <v>1</v>
      </c>
      <c r="C3360" s="11" t="s">
        <v>1151</v>
      </c>
      <c r="D3360" s="12">
        <v>404.74944675</v>
      </c>
      <c r="E3360">
        <f>COUNTIF($H$2:$H$2576,Tabla3[[#This Row],[Columna1]])</f>
        <v>1</v>
      </c>
    </row>
    <row r="3361" spans="1:5">
      <c r="A3361" s="11" t="s">
        <v>4742</v>
      </c>
      <c r="B3361">
        <f>COUNTIF($H$2:$H$2576,Tabla3[[#This Row],[Columna1]])</f>
        <v>1</v>
      </c>
      <c r="C3361" s="11" t="s">
        <v>1152</v>
      </c>
      <c r="D3361" s="12">
        <v>805.60871325000005</v>
      </c>
      <c r="E3361">
        <f>COUNTIF($H$2:$H$2576,Tabla3[[#This Row],[Columna1]])</f>
        <v>1</v>
      </c>
    </row>
    <row r="3362" spans="1:5">
      <c r="A3362" s="11" t="s">
        <v>4743</v>
      </c>
      <c r="B3362">
        <f>COUNTIF($H$2:$H$2576,Tabla3[[#This Row],[Columna1]])</f>
        <v>1</v>
      </c>
      <c r="C3362" s="11" t="s">
        <v>1153</v>
      </c>
      <c r="D3362" s="12">
        <v>1337.6020927499999</v>
      </c>
      <c r="E3362">
        <f>COUNTIF($H$2:$H$2576,Tabla3[[#This Row],[Columna1]])</f>
        <v>1</v>
      </c>
    </row>
    <row r="3363" spans="1:5">
      <c r="A3363" s="11" t="s">
        <v>4744</v>
      </c>
      <c r="B3363">
        <f>COUNTIF($H$2:$H$2576,Tabla3[[#This Row],[Columna1]])</f>
        <v>1</v>
      </c>
      <c r="C3363" s="11" t="s">
        <v>1154</v>
      </c>
      <c r="D3363" s="12">
        <v>2271.1105889999999</v>
      </c>
      <c r="E3363">
        <f>COUNTIF($H$2:$H$2576,Tabla3[[#This Row],[Columna1]])</f>
        <v>1</v>
      </c>
    </row>
    <row r="3364" spans="1:5">
      <c r="A3364" s="11" t="s">
        <v>4745</v>
      </c>
      <c r="B3364">
        <f>COUNTIF($H$2:$H$2576,Tabla3[[#This Row],[Columna1]])</f>
        <v>1</v>
      </c>
      <c r="C3364" s="11" t="s">
        <v>1155</v>
      </c>
      <c r="D3364" s="12">
        <v>9432.1867364999998</v>
      </c>
      <c r="E3364">
        <f>COUNTIF($H$2:$H$2576,Tabla3[[#This Row],[Columna1]])</f>
        <v>1</v>
      </c>
    </row>
    <row r="3365" spans="1:5" hidden="1">
      <c r="A3365" s="11"/>
      <c r="B3365">
        <f>COUNTIF($H$2:$H$2576,Tabla3[[#This Row],[Columna1]])</f>
        <v>0</v>
      </c>
      <c r="C3365" s="11"/>
      <c r="D3365" s="12">
        <v>0</v>
      </c>
      <c r="E3365">
        <f>COUNTIF($H$2:$H$2576,Tabla3[[#This Row],[Columna1]])</f>
        <v>0</v>
      </c>
    </row>
    <row r="3366" spans="1:5" hidden="1">
      <c r="A3366" s="11"/>
      <c r="B3366">
        <f>COUNTIF($H$2:$H$2576,Tabla3[[#This Row],[Columna1]])</f>
        <v>0</v>
      </c>
      <c r="C3366" s="11" t="s">
        <v>9995</v>
      </c>
      <c r="D3366" s="12">
        <v>0</v>
      </c>
      <c r="E3366">
        <f>COUNTIF($H$2:$H$2576,Tabla3[[#This Row],[Columna1]])</f>
        <v>0</v>
      </c>
    </row>
    <row r="3367" spans="1:5">
      <c r="A3367" s="11" t="s">
        <v>4746</v>
      </c>
      <c r="B3367">
        <f>COUNTIF($H$2:$H$2576,Tabla3[[#This Row],[Columna1]])</f>
        <v>1</v>
      </c>
      <c r="C3367" s="11" t="s">
        <v>1157</v>
      </c>
      <c r="D3367" s="12">
        <v>1971.8272530000004</v>
      </c>
      <c r="E3367">
        <f>COUNTIF($H$2:$H$2576,Tabla3[[#This Row],[Columna1]])</f>
        <v>1</v>
      </c>
    </row>
    <row r="3368" spans="1:5">
      <c r="A3368" s="11" t="s">
        <v>4747</v>
      </c>
      <c r="B3368">
        <f>COUNTIF($H$2:$H$2576,Tabla3[[#This Row],[Columna1]])</f>
        <v>1</v>
      </c>
      <c r="C3368" s="11" t="s">
        <v>1158</v>
      </c>
      <c r="D3368" s="12">
        <v>2108.2530892499999</v>
      </c>
      <c r="E3368">
        <f>COUNTIF($H$2:$H$2576,Tabla3[[#This Row],[Columna1]])</f>
        <v>1</v>
      </c>
    </row>
    <row r="3369" spans="1:5">
      <c r="A3369" s="11" t="s">
        <v>4748</v>
      </c>
      <c r="B3369">
        <f>COUNTIF($H$2:$H$2576,Tabla3[[#This Row],[Columna1]])</f>
        <v>1</v>
      </c>
      <c r="C3369" s="11" t="s">
        <v>1159</v>
      </c>
      <c r="D3369" s="12">
        <v>2419.3507139999997</v>
      </c>
      <c r="E3369">
        <f>COUNTIF($H$2:$H$2576,Tabla3[[#This Row],[Columna1]])</f>
        <v>1</v>
      </c>
    </row>
    <row r="3370" spans="1:5">
      <c r="A3370" s="11" t="s">
        <v>4749</v>
      </c>
      <c r="B3370">
        <f>COUNTIF($H$2:$H$2576,Tabla3[[#This Row],[Columna1]])</f>
        <v>1</v>
      </c>
      <c r="C3370" s="11" t="s">
        <v>1160</v>
      </c>
      <c r="D3370" s="12">
        <v>3282.0543359999997</v>
      </c>
      <c r="E3370">
        <f>COUNTIF($H$2:$H$2576,Tabla3[[#This Row],[Columna1]])</f>
        <v>1</v>
      </c>
    </row>
    <row r="3371" spans="1:5">
      <c r="A3371" s="11" t="s">
        <v>4750</v>
      </c>
      <c r="B3371">
        <f>COUNTIF($H$2:$H$2576,Tabla3[[#This Row],[Columna1]])</f>
        <v>1</v>
      </c>
      <c r="C3371" s="11" t="s">
        <v>1161</v>
      </c>
      <c r="D3371" s="12">
        <v>3507.9273652499996</v>
      </c>
      <c r="E3371">
        <f>COUNTIF($H$2:$H$2576,Tabla3[[#This Row],[Columna1]])</f>
        <v>1</v>
      </c>
    </row>
    <row r="3372" spans="1:5">
      <c r="A3372" s="11" t="s">
        <v>4751</v>
      </c>
      <c r="B3372">
        <f>COUNTIF($H$2:$H$2576,Tabla3[[#This Row],[Columna1]])</f>
        <v>1</v>
      </c>
      <c r="C3372" s="11" t="s">
        <v>1162</v>
      </c>
      <c r="D3372" s="12">
        <v>4080.6912712499998</v>
      </c>
      <c r="E3372">
        <f>COUNTIF($H$2:$H$2576,Tabla3[[#This Row],[Columna1]])</f>
        <v>1</v>
      </c>
    </row>
    <row r="3373" spans="1:5">
      <c r="A3373" s="11" t="s">
        <v>4752</v>
      </c>
      <c r="B3373">
        <f>COUNTIF($H$2:$H$2576,Tabla3[[#This Row],[Columna1]])</f>
        <v>1</v>
      </c>
      <c r="C3373" s="11" t="s">
        <v>1163</v>
      </c>
      <c r="D3373" s="12">
        <v>5846.4917032499998</v>
      </c>
      <c r="E3373">
        <f>COUNTIF($H$2:$H$2576,Tabla3[[#This Row],[Columna1]])</f>
        <v>1</v>
      </c>
    </row>
    <row r="3374" spans="1:5">
      <c r="A3374" s="11" t="s">
        <v>4753</v>
      </c>
      <c r="B3374">
        <f>COUNTIF($H$2:$H$2576,Tabla3[[#This Row],[Columna1]])</f>
        <v>1</v>
      </c>
      <c r="C3374" s="11" t="s">
        <v>1164</v>
      </c>
      <c r="D3374" s="12">
        <v>7974.2136622499984</v>
      </c>
      <c r="E3374">
        <f>COUNTIF($H$2:$H$2576,Tabla3[[#This Row],[Columna1]])</f>
        <v>1</v>
      </c>
    </row>
    <row r="3375" spans="1:5" hidden="1">
      <c r="A3375" s="11"/>
      <c r="B3375">
        <f>COUNTIF($H$2:$H$2576,Tabla3[[#This Row],[Columna1]])</f>
        <v>0</v>
      </c>
      <c r="C3375" s="11"/>
      <c r="D3375" s="12">
        <v>0</v>
      </c>
      <c r="E3375">
        <f>COUNTIF($H$2:$H$2576,Tabla3[[#This Row],[Columna1]])</f>
        <v>0</v>
      </c>
    </row>
    <row r="3376" spans="1:5" hidden="1">
      <c r="A3376" s="11"/>
      <c r="B3376">
        <f>COUNTIF($H$2:$H$2576,Tabla3[[#This Row],[Columna1]])</f>
        <v>0</v>
      </c>
      <c r="C3376" s="11" t="s">
        <v>9996</v>
      </c>
      <c r="D3376" s="12">
        <v>0</v>
      </c>
      <c r="E3376">
        <f>COUNTIF($H$2:$H$2576,Tabla3[[#This Row],[Columna1]])</f>
        <v>0</v>
      </c>
    </row>
    <row r="3377" spans="1:5" hidden="1">
      <c r="A3377" s="11" t="s">
        <v>4754</v>
      </c>
      <c r="B3377">
        <f>COUNTIF($H$2:$H$2576,Tabla3[[#This Row],[Columna1]])</f>
        <v>0</v>
      </c>
      <c r="C3377" s="11" t="s">
        <v>11606</v>
      </c>
      <c r="D3377" s="12">
        <v>1554.5447774999998</v>
      </c>
      <c r="E3377">
        <f>COUNTIF($H$2:$H$2576,Tabla3[[#This Row],[Columna1]])</f>
        <v>0</v>
      </c>
    </row>
    <row r="3378" spans="1:5" hidden="1">
      <c r="A3378" s="11" t="s">
        <v>4755</v>
      </c>
      <c r="B3378">
        <f>COUNTIF($H$2:$H$2576,Tabla3[[#This Row],[Columna1]])</f>
        <v>0</v>
      </c>
      <c r="C3378" s="11" t="s">
        <v>1166</v>
      </c>
      <c r="D3378" s="12">
        <v>1851.9773580000001</v>
      </c>
      <c r="E3378">
        <f>COUNTIF($H$2:$H$2576,Tabla3[[#This Row],[Columna1]])</f>
        <v>0</v>
      </c>
    </row>
    <row r="3379" spans="1:5" hidden="1">
      <c r="A3379" s="11"/>
      <c r="B3379">
        <f>COUNTIF($H$2:$H$2576,Tabla3[[#This Row],[Columna1]])</f>
        <v>0</v>
      </c>
      <c r="C3379" s="11"/>
      <c r="D3379" s="12">
        <v>0</v>
      </c>
      <c r="E3379">
        <f>COUNTIF($H$2:$H$2576,Tabla3[[#This Row],[Columna1]])</f>
        <v>0</v>
      </c>
    </row>
    <row r="3380" spans="1:5" hidden="1">
      <c r="A3380" s="11"/>
      <c r="B3380">
        <f>COUNTIF($H$2:$H$2576,Tabla3[[#This Row],[Columna1]])</f>
        <v>0</v>
      </c>
      <c r="C3380" s="11" t="s">
        <v>9997</v>
      </c>
      <c r="D3380" s="12">
        <v>0</v>
      </c>
      <c r="E3380">
        <f>COUNTIF($H$2:$H$2576,Tabla3[[#This Row],[Columna1]])</f>
        <v>0</v>
      </c>
    </row>
    <row r="3381" spans="1:5" hidden="1">
      <c r="A3381" s="11" t="s">
        <v>9998</v>
      </c>
      <c r="B3381">
        <f>COUNTIF($H$2:$H$2576,Tabla3[[#This Row],[Columna1]])</f>
        <v>0</v>
      </c>
      <c r="C3381" s="11" t="s">
        <v>9999</v>
      </c>
      <c r="D3381" s="12">
        <v>1228.8836834999997</v>
      </c>
      <c r="E3381">
        <f>COUNTIF($H$2:$H$2576,Tabla3[[#This Row],[Columna1]])</f>
        <v>0</v>
      </c>
    </row>
    <row r="3382" spans="1:5" hidden="1">
      <c r="A3382" s="11" t="s">
        <v>10000</v>
      </c>
      <c r="B3382">
        <f>COUNTIF($H$2:$H$2576,Tabla3[[#This Row],[Columna1]])</f>
        <v>0</v>
      </c>
      <c r="C3382" s="11" t="s">
        <v>10001</v>
      </c>
      <c r="D3382" s="12">
        <v>1228.8836834999997</v>
      </c>
      <c r="E3382">
        <f>COUNTIF($H$2:$H$2576,Tabla3[[#This Row],[Columna1]])</f>
        <v>0</v>
      </c>
    </row>
    <row r="3383" spans="1:5" hidden="1">
      <c r="A3383" s="11" t="s">
        <v>10002</v>
      </c>
      <c r="B3383">
        <f>COUNTIF($H$2:$H$2576,Tabla3[[#This Row],[Columna1]])</f>
        <v>0</v>
      </c>
      <c r="C3383" s="11" t="s">
        <v>10003</v>
      </c>
      <c r="D3383" s="12">
        <v>1228.8836834999997</v>
      </c>
      <c r="E3383">
        <f>COUNTIF($H$2:$H$2576,Tabla3[[#This Row],[Columna1]])</f>
        <v>0</v>
      </c>
    </row>
    <row r="3384" spans="1:5" hidden="1">
      <c r="A3384" s="11" t="s">
        <v>10004</v>
      </c>
      <c r="B3384">
        <f>COUNTIF($H$2:$H$2576,Tabla3[[#This Row],[Columna1]])</f>
        <v>0</v>
      </c>
      <c r="C3384" s="11" t="s">
        <v>10005</v>
      </c>
      <c r="D3384" s="12">
        <v>1228.8836834999997</v>
      </c>
      <c r="E3384">
        <f>COUNTIF($H$2:$H$2576,Tabla3[[#This Row],[Columna1]])</f>
        <v>0</v>
      </c>
    </row>
    <row r="3385" spans="1:5" hidden="1">
      <c r="A3385" s="11" t="s">
        <v>10006</v>
      </c>
      <c r="B3385">
        <f>COUNTIF($H$2:$H$2576,Tabla3[[#This Row],[Columna1]])</f>
        <v>0</v>
      </c>
      <c r="C3385" s="11" t="s">
        <v>10007</v>
      </c>
      <c r="D3385" s="12">
        <v>1228.8836834999997</v>
      </c>
      <c r="E3385">
        <f>COUNTIF($H$2:$H$2576,Tabla3[[#This Row],[Columna1]])</f>
        <v>0</v>
      </c>
    </row>
    <row r="3386" spans="1:5" hidden="1">
      <c r="A3386" s="11" t="s">
        <v>10008</v>
      </c>
      <c r="B3386">
        <f>COUNTIF($H$2:$H$2576,Tabla3[[#This Row],[Columna1]])</f>
        <v>0</v>
      </c>
      <c r="C3386" s="11" t="s">
        <v>10009</v>
      </c>
      <c r="D3386" s="12">
        <v>1228.8836834999997</v>
      </c>
      <c r="E3386">
        <f>COUNTIF($H$2:$H$2576,Tabla3[[#This Row],[Columna1]])</f>
        <v>0</v>
      </c>
    </row>
    <row r="3387" spans="1:5" hidden="1">
      <c r="A3387" s="11" t="s">
        <v>10010</v>
      </c>
      <c r="B3387">
        <f>COUNTIF($H$2:$H$2576,Tabla3[[#This Row],[Columna1]])</f>
        <v>0</v>
      </c>
      <c r="C3387" s="11" t="s">
        <v>10011</v>
      </c>
      <c r="D3387" s="12">
        <v>1228.8836834999997</v>
      </c>
      <c r="E3387">
        <f>COUNTIF($H$2:$H$2576,Tabla3[[#This Row],[Columna1]])</f>
        <v>0</v>
      </c>
    </row>
    <row r="3388" spans="1:5" hidden="1">
      <c r="A3388" s="11" t="s">
        <v>10012</v>
      </c>
      <c r="B3388">
        <f>COUNTIF($H$2:$H$2576,Tabla3[[#This Row],[Columna1]])</f>
        <v>0</v>
      </c>
      <c r="C3388" s="11" t="s">
        <v>10013</v>
      </c>
      <c r="D3388" s="12">
        <v>1854.5827905000001</v>
      </c>
      <c r="E3388">
        <f>COUNTIF($H$2:$H$2576,Tabla3[[#This Row],[Columna1]])</f>
        <v>0</v>
      </c>
    </row>
    <row r="3389" spans="1:5" hidden="1">
      <c r="A3389" s="11" t="s">
        <v>10014</v>
      </c>
      <c r="B3389">
        <f>COUNTIF($H$2:$H$2576,Tabla3[[#This Row],[Columna1]])</f>
        <v>0</v>
      </c>
      <c r="C3389" s="11" t="s">
        <v>10015</v>
      </c>
      <c r="D3389" s="12">
        <v>1854.5827905000001</v>
      </c>
      <c r="E3389">
        <f>COUNTIF($H$2:$H$2576,Tabla3[[#This Row],[Columna1]])</f>
        <v>0</v>
      </c>
    </row>
    <row r="3390" spans="1:5" hidden="1">
      <c r="A3390" s="11" t="s">
        <v>10016</v>
      </c>
      <c r="B3390">
        <f>COUNTIF($H$2:$H$2576,Tabla3[[#This Row],[Columna1]])</f>
        <v>0</v>
      </c>
      <c r="C3390" s="11" t="s">
        <v>10017</v>
      </c>
      <c r="D3390" s="12">
        <v>1854.5827905000001</v>
      </c>
      <c r="E3390">
        <f>COUNTIF($H$2:$H$2576,Tabla3[[#This Row],[Columna1]])</f>
        <v>0</v>
      </c>
    </row>
    <row r="3391" spans="1:5" hidden="1">
      <c r="A3391" s="11" t="s">
        <v>10018</v>
      </c>
      <c r="B3391">
        <f>COUNTIF($H$2:$H$2576,Tabla3[[#This Row],[Columna1]])</f>
        <v>0</v>
      </c>
      <c r="C3391" s="11" t="s">
        <v>10019</v>
      </c>
      <c r="D3391" s="12">
        <v>1854.5827905000001</v>
      </c>
      <c r="E3391">
        <f>COUNTIF($H$2:$H$2576,Tabla3[[#This Row],[Columna1]])</f>
        <v>0</v>
      </c>
    </row>
    <row r="3392" spans="1:5" hidden="1">
      <c r="A3392" s="11" t="s">
        <v>10020</v>
      </c>
      <c r="B3392">
        <f>COUNTIF($H$2:$H$2576,Tabla3[[#This Row],[Columna1]])</f>
        <v>0</v>
      </c>
      <c r="C3392" s="11" t="s">
        <v>10021</v>
      </c>
      <c r="D3392" s="12">
        <v>1854.5827905000001</v>
      </c>
      <c r="E3392">
        <f>COUNTIF($H$2:$H$2576,Tabla3[[#This Row],[Columna1]])</f>
        <v>0</v>
      </c>
    </row>
    <row r="3393" spans="1:5" hidden="1">
      <c r="A3393" s="11" t="s">
        <v>10022</v>
      </c>
      <c r="B3393">
        <f>COUNTIF($H$2:$H$2576,Tabla3[[#This Row],[Columna1]])</f>
        <v>0</v>
      </c>
      <c r="C3393" s="11" t="s">
        <v>10023</v>
      </c>
      <c r="D3393" s="12">
        <v>1854.5827905000001</v>
      </c>
      <c r="E3393">
        <f>COUNTIF($H$2:$H$2576,Tabla3[[#This Row],[Columna1]])</f>
        <v>0</v>
      </c>
    </row>
    <row r="3394" spans="1:5" hidden="1">
      <c r="A3394" s="11"/>
      <c r="B3394">
        <f>COUNTIF($H$2:$H$2576,Tabla3[[#This Row],[Columna1]])</f>
        <v>0</v>
      </c>
      <c r="C3394" s="11"/>
      <c r="D3394" s="12">
        <v>0</v>
      </c>
      <c r="E3394">
        <f>COUNTIF($H$2:$H$2576,Tabla3[[#This Row],[Columna1]])</f>
        <v>0</v>
      </c>
    </row>
    <row r="3395" spans="1:5" hidden="1">
      <c r="A3395" s="11"/>
      <c r="B3395">
        <f>COUNTIF($H$2:$H$2576,Tabla3[[#This Row],[Columna1]])</f>
        <v>0</v>
      </c>
      <c r="C3395" s="11" t="s">
        <v>10024</v>
      </c>
      <c r="D3395" s="12">
        <v>0</v>
      </c>
      <c r="E3395">
        <f>COUNTIF($H$2:$H$2576,Tabla3[[#This Row],[Columna1]])</f>
        <v>0</v>
      </c>
    </row>
    <row r="3396" spans="1:5" hidden="1">
      <c r="A3396" s="11" t="s">
        <v>10025</v>
      </c>
      <c r="B3396">
        <f>COUNTIF($H$2:$H$2576,Tabla3[[#This Row],[Columna1]])</f>
        <v>0</v>
      </c>
      <c r="C3396" s="11" t="s">
        <v>10026</v>
      </c>
      <c r="D3396" s="12">
        <v>3070.5022012499999</v>
      </c>
      <c r="E3396">
        <f>COUNTIF($H$2:$H$2576,Tabla3[[#This Row],[Columna1]])</f>
        <v>0</v>
      </c>
    </row>
    <row r="3397" spans="1:5" hidden="1">
      <c r="A3397" s="11"/>
      <c r="B3397">
        <f>COUNTIF($H$2:$H$2576,Tabla3[[#This Row],[Columna1]])</f>
        <v>0</v>
      </c>
      <c r="C3397" s="11"/>
      <c r="D3397" s="12">
        <v>0</v>
      </c>
      <c r="E3397">
        <f>COUNTIF($H$2:$H$2576,Tabla3[[#This Row],[Columna1]])</f>
        <v>0</v>
      </c>
    </row>
    <row r="3398" spans="1:5" hidden="1">
      <c r="A3398" s="11"/>
      <c r="B3398">
        <f>COUNTIF($H$2:$H$2576,Tabla3[[#This Row],[Columna1]])</f>
        <v>0</v>
      </c>
      <c r="C3398" s="11" t="s">
        <v>10027</v>
      </c>
      <c r="D3398" s="12">
        <v>0</v>
      </c>
      <c r="E3398">
        <f>COUNTIF($H$2:$H$2576,Tabla3[[#This Row],[Columna1]])</f>
        <v>0</v>
      </c>
    </row>
    <row r="3399" spans="1:5" hidden="1">
      <c r="A3399" s="11" t="s">
        <v>10028</v>
      </c>
      <c r="B3399">
        <f>COUNTIF($H$2:$H$2576,Tabla3[[#This Row],[Columna1]])</f>
        <v>0</v>
      </c>
      <c r="C3399" s="11" t="s">
        <v>10029</v>
      </c>
      <c r="D3399" s="12">
        <v>2605.3516417499995</v>
      </c>
      <c r="E3399">
        <f>COUNTIF($H$2:$H$2576,Tabla3[[#This Row],[Columna1]])</f>
        <v>0</v>
      </c>
    </row>
    <row r="3400" spans="1:5" hidden="1">
      <c r="A3400" s="11" t="s">
        <v>10030</v>
      </c>
      <c r="B3400">
        <f>COUNTIF($H$2:$H$2576,Tabla3[[#This Row],[Columna1]])</f>
        <v>0</v>
      </c>
      <c r="C3400" s="11" t="s">
        <v>10031</v>
      </c>
      <c r="D3400" s="12">
        <v>2605.3516417499995</v>
      </c>
      <c r="E3400">
        <f>COUNTIF($H$2:$H$2576,Tabla3[[#This Row],[Columna1]])</f>
        <v>0</v>
      </c>
    </row>
    <row r="3401" spans="1:5" hidden="1">
      <c r="A3401" s="11" t="s">
        <v>10032</v>
      </c>
      <c r="B3401">
        <f>COUNTIF($H$2:$H$2576,Tabla3[[#This Row],[Columna1]])</f>
        <v>0</v>
      </c>
      <c r="C3401" s="11" t="s">
        <v>10033</v>
      </c>
      <c r="D3401" s="12">
        <v>2605.3516417499995</v>
      </c>
      <c r="E3401">
        <f>COUNTIF($H$2:$H$2576,Tabla3[[#This Row],[Columna1]])</f>
        <v>0</v>
      </c>
    </row>
    <row r="3402" spans="1:5" hidden="1">
      <c r="A3402" s="11" t="s">
        <v>10034</v>
      </c>
      <c r="B3402">
        <f>COUNTIF($H$2:$H$2576,Tabla3[[#This Row],[Columna1]])</f>
        <v>0</v>
      </c>
      <c r="C3402" s="11" t="s">
        <v>10035</v>
      </c>
      <c r="D3402" s="12">
        <v>2605.3516417499995</v>
      </c>
      <c r="E3402">
        <f>COUNTIF($H$2:$H$2576,Tabla3[[#This Row],[Columna1]])</f>
        <v>0</v>
      </c>
    </row>
    <row r="3403" spans="1:5" hidden="1">
      <c r="A3403" s="11" t="s">
        <v>10036</v>
      </c>
      <c r="B3403">
        <f>COUNTIF($H$2:$H$2576,Tabla3[[#This Row],[Columna1]])</f>
        <v>0</v>
      </c>
      <c r="C3403" s="11" t="s">
        <v>10037</v>
      </c>
      <c r="D3403" s="12">
        <v>2605.3516417499995</v>
      </c>
      <c r="E3403">
        <f>COUNTIF($H$2:$H$2576,Tabla3[[#This Row],[Columna1]])</f>
        <v>0</v>
      </c>
    </row>
    <row r="3404" spans="1:5" hidden="1">
      <c r="A3404" s="11" t="s">
        <v>10038</v>
      </c>
      <c r="B3404">
        <f>COUNTIF($H$2:$H$2576,Tabla3[[#This Row],[Columna1]])</f>
        <v>0</v>
      </c>
      <c r="C3404" s="11" t="s">
        <v>10039</v>
      </c>
      <c r="D3404" s="12">
        <v>2605.3516417499995</v>
      </c>
      <c r="E3404">
        <f>COUNTIF($H$2:$H$2576,Tabla3[[#This Row],[Columna1]])</f>
        <v>0</v>
      </c>
    </row>
    <row r="3405" spans="1:5" hidden="1">
      <c r="A3405" s="11" t="s">
        <v>10040</v>
      </c>
      <c r="B3405">
        <f>COUNTIF($H$2:$H$2576,Tabla3[[#This Row],[Columna1]])</f>
        <v>0</v>
      </c>
      <c r="C3405" s="11" t="s">
        <v>10041</v>
      </c>
      <c r="D3405" s="12">
        <v>1474.315425</v>
      </c>
      <c r="E3405">
        <f>COUNTIF($H$2:$H$2576,Tabla3[[#This Row],[Columna1]])</f>
        <v>0</v>
      </c>
    </row>
    <row r="3406" spans="1:5" hidden="1">
      <c r="A3406" s="11" t="s">
        <v>10042</v>
      </c>
      <c r="B3406">
        <f>COUNTIF($H$2:$H$2576,Tabla3[[#This Row],[Columna1]])</f>
        <v>0</v>
      </c>
      <c r="C3406" s="11" t="s">
        <v>10043</v>
      </c>
      <c r="D3406" s="12">
        <v>1474.315425</v>
      </c>
      <c r="E3406">
        <f>COUNTIF($H$2:$H$2576,Tabla3[[#This Row],[Columna1]])</f>
        <v>0</v>
      </c>
    </row>
    <row r="3407" spans="1:5" hidden="1">
      <c r="A3407" s="11"/>
      <c r="B3407">
        <f>COUNTIF($H$2:$H$2576,Tabla3[[#This Row],[Columna1]])</f>
        <v>0</v>
      </c>
      <c r="C3407" s="11"/>
      <c r="D3407" s="12">
        <v>0</v>
      </c>
      <c r="E3407">
        <f>COUNTIF($H$2:$H$2576,Tabla3[[#This Row],[Columna1]])</f>
        <v>0</v>
      </c>
    </row>
    <row r="3408" spans="1:5" hidden="1">
      <c r="A3408" s="11"/>
      <c r="B3408">
        <f>COUNTIF($H$2:$H$2576,Tabla3[[#This Row],[Columna1]])</f>
        <v>0</v>
      </c>
      <c r="C3408" s="11" t="s">
        <v>10044</v>
      </c>
      <c r="D3408" s="12">
        <v>0</v>
      </c>
      <c r="E3408">
        <f>COUNTIF($H$2:$H$2576,Tabla3[[#This Row],[Columna1]])</f>
        <v>0</v>
      </c>
    </row>
    <row r="3409" spans="1:5" hidden="1">
      <c r="A3409" s="11" t="s">
        <v>10045</v>
      </c>
      <c r="B3409">
        <f>COUNTIF($H$2:$H$2576,Tabla3[[#This Row],[Columna1]])</f>
        <v>0</v>
      </c>
      <c r="C3409" s="11" t="s">
        <v>10046</v>
      </c>
      <c r="D3409" s="12">
        <v>445.98715425</v>
      </c>
      <c r="E3409">
        <f>COUNTIF($H$2:$H$2576,Tabla3[[#This Row],[Columna1]])</f>
        <v>0</v>
      </c>
    </row>
    <row r="3410" spans="1:5" hidden="1">
      <c r="A3410" s="11" t="s">
        <v>10047</v>
      </c>
      <c r="B3410">
        <f>COUNTIF($H$2:$H$2576,Tabla3[[#This Row],[Columna1]])</f>
        <v>0</v>
      </c>
      <c r="C3410" s="11" t="s">
        <v>10048</v>
      </c>
      <c r="D3410" s="12">
        <v>445.98715425</v>
      </c>
      <c r="E3410">
        <f>COUNTIF($H$2:$H$2576,Tabla3[[#This Row],[Columna1]])</f>
        <v>0</v>
      </c>
    </row>
    <row r="3411" spans="1:5" hidden="1">
      <c r="A3411" s="11" t="s">
        <v>10049</v>
      </c>
      <c r="B3411">
        <f>COUNTIF($H$2:$H$2576,Tabla3[[#This Row],[Columna1]])</f>
        <v>0</v>
      </c>
      <c r="C3411" s="11" t="s">
        <v>10050</v>
      </c>
      <c r="D3411" s="12">
        <v>445.98715425</v>
      </c>
      <c r="E3411">
        <f>COUNTIF($H$2:$H$2576,Tabla3[[#This Row],[Columna1]])</f>
        <v>0</v>
      </c>
    </row>
    <row r="3412" spans="1:5" hidden="1">
      <c r="A3412" s="11" t="s">
        <v>10051</v>
      </c>
      <c r="B3412">
        <f>COUNTIF($H$2:$H$2576,Tabla3[[#This Row],[Columna1]])</f>
        <v>0</v>
      </c>
      <c r="C3412" s="11" t="s">
        <v>10052</v>
      </c>
      <c r="D3412" s="12">
        <v>445.98715425</v>
      </c>
      <c r="E3412">
        <f>COUNTIF($H$2:$H$2576,Tabla3[[#This Row],[Columna1]])</f>
        <v>0</v>
      </c>
    </row>
    <row r="3413" spans="1:5" hidden="1">
      <c r="A3413" s="11"/>
      <c r="B3413">
        <f>COUNTIF($H$2:$H$2576,Tabla3[[#This Row],[Columna1]])</f>
        <v>0</v>
      </c>
      <c r="C3413" s="11"/>
      <c r="D3413" s="12">
        <v>0</v>
      </c>
      <c r="E3413">
        <f>COUNTIF($H$2:$H$2576,Tabla3[[#This Row],[Columna1]])</f>
        <v>0</v>
      </c>
    </row>
    <row r="3414" spans="1:5" hidden="1">
      <c r="A3414" s="11"/>
      <c r="B3414">
        <f>COUNTIF($H$2:$H$2576,Tabla3[[#This Row],[Columna1]])</f>
        <v>0</v>
      </c>
      <c r="C3414" s="11" t="s">
        <v>10053</v>
      </c>
      <c r="D3414" s="12">
        <v>0</v>
      </c>
      <c r="E3414">
        <f>COUNTIF($H$2:$H$2576,Tabla3[[#This Row],[Columna1]])</f>
        <v>0</v>
      </c>
    </row>
    <row r="3415" spans="1:5" hidden="1">
      <c r="A3415" s="11" t="s">
        <v>10935</v>
      </c>
      <c r="B3415">
        <f>COUNTIF($H$2:$H$2576,Tabla3[[#This Row],[Columna1]])</f>
        <v>0</v>
      </c>
      <c r="C3415" s="11" t="s">
        <v>10876</v>
      </c>
      <c r="D3415" s="12">
        <v>5967.6083774999997</v>
      </c>
      <c r="E3415">
        <f>COUNTIF($H$2:$H$2576,Tabla3[[#This Row],[Columna1]])</f>
        <v>0</v>
      </c>
    </row>
    <row r="3416" spans="1:5" hidden="1">
      <c r="A3416" s="11" t="s">
        <v>10054</v>
      </c>
      <c r="B3416">
        <f>COUNTIF($H$2:$H$2576,Tabla3[[#This Row],[Columna1]])</f>
        <v>0</v>
      </c>
      <c r="C3416" s="11" t="s">
        <v>11180</v>
      </c>
      <c r="D3416" s="12">
        <v>1442.2506367499998</v>
      </c>
      <c r="E3416">
        <f>COUNTIF($H$2:$H$2576,Tabla3[[#This Row],[Columna1]])</f>
        <v>0</v>
      </c>
    </row>
    <row r="3417" spans="1:5" hidden="1">
      <c r="A3417" s="11" t="s">
        <v>11216</v>
      </c>
      <c r="B3417">
        <f>COUNTIF($H$2:$H$2576,Tabla3[[#This Row],[Columna1]])</f>
        <v>0</v>
      </c>
      <c r="C3417" s="11" t="s">
        <v>11203</v>
      </c>
      <c r="D3417" s="12">
        <v>1358.7779699999999</v>
      </c>
      <c r="E3417">
        <f>COUNTIF($H$2:$H$2576,Tabla3[[#This Row],[Columna1]])</f>
        <v>0</v>
      </c>
    </row>
    <row r="3418" spans="1:5" hidden="1">
      <c r="A3418" s="11" t="s">
        <v>11182</v>
      </c>
      <c r="B3418">
        <f>COUNTIF($H$2:$H$2576,Tabla3[[#This Row],[Columna1]])</f>
        <v>0</v>
      </c>
      <c r="C3418" s="11" t="s">
        <v>11188</v>
      </c>
      <c r="D3418" s="12">
        <v>3438.0478687499999</v>
      </c>
      <c r="E3418">
        <f>COUNTIF($H$2:$H$2576,Tabla3[[#This Row],[Columna1]])</f>
        <v>0</v>
      </c>
    </row>
    <row r="3419" spans="1:5" hidden="1">
      <c r="A3419" s="11" t="s">
        <v>10055</v>
      </c>
      <c r="B3419">
        <f>COUNTIF($H$2:$H$2576,Tabla3[[#This Row],[Columna1]])</f>
        <v>0</v>
      </c>
      <c r="C3419" s="11" t="s">
        <v>10877</v>
      </c>
      <c r="D3419" s="12">
        <v>1468.3588672499998</v>
      </c>
      <c r="E3419">
        <f>COUNTIF($H$2:$H$2576,Tabla3[[#This Row],[Columna1]])</f>
        <v>0</v>
      </c>
    </row>
    <row r="3420" spans="1:5" hidden="1">
      <c r="A3420" s="11"/>
      <c r="B3420">
        <f>COUNTIF($H$2:$H$2576,Tabla3[[#This Row],[Columna1]])</f>
        <v>0</v>
      </c>
      <c r="C3420" s="11"/>
      <c r="D3420" s="12">
        <v>0</v>
      </c>
      <c r="E3420">
        <f>COUNTIF($H$2:$H$2576,Tabla3[[#This Row],[Columna1]])</f>
        <v>0</v>
      </c>
    </row>
    <row r="3421" spans="1:5" hidden="1">
      <c r="A3421" s="11"/>
      <c r="B3421">
        <f>COUNTIF($H$2:$H$2576,Tabla3[[#This Row],[Columna1]])</f>
        <v>0</v>
      </c>
      <c r="C3421" s="11" t="s">
        <v>10056</v>
      </c>
      <c r="D3421" s="12">
        <v>0</v>
      </c>
      <c r="E3421">
        <f>COUNTIF($H$2:$H$2576,Tabla3[[#This Row],[Columna1]])</f>
        <v>0</v>
      </c>
    </row>
    <row r="3422" spans="1:5" hidden="1">
      <c r="A3422" s="11" t="s">
        <v>10057</v>
      </c>
      <c r="B3422">
        <f>COUNTIF($H$2:$H$2576,Tabla3[[#This Row],[Columna1]])</f>
        <v>0</v>
      </c>
      <c r="C3422" s="11" t="s">
        <v>10058</v>
      </c>
      <c r="D3422" s="12">
        <v>2209.3887914999996</v>
      </c>
      <c r="E3422">
        <f>COUNTIF($H$2:$H$2576,Tabla3[[#This Row],[Columna1]])</f>
        <v>0</v>
      </c>
    </row>
    <row r="3423" spans="1:5" hidden="1">
      <c r="A3423" s="11" t="s">
        <v>10059</v>
      </c>
      <c r="B3423">
        <f>COUNTIF($H$2:$H$2576,Tabla3[[#This Row],[Columna1]])</f>
        <v>0</v>
      </c>
      <c r="C3423" s="11" t="s">
        <v>10060</v>
      </c>
      <c r="D3423" s="12">
        <v>2810.0487937499997</v>
      </c>
      <c r="E3423">
        <f>COUNTIF($H$2:$H$2576,Tabla3[[#This Row],[Columna1]])</f>
        <v>0</v>
      </c>
    </row>
    <row r="3424" spans="1:5" hidden="1">
      <c r="A3424" s="11" t="s">
        <v>10061</v>
      </c>
      <c r="B3424">
        <f>COUNTIF($H$2:$H$2576,Tabla3[[#This Row],[Columna1]])</f>
        <v>0</v>
      </c>
      <c r="C3424" s="11" t="s">
        <v>10062</v>
      </c>
      <c r="D3424" s="12">
        <v>3852.7518645</v>
      </c>
      <c r="E3424">
        <f>COUNTIF($H$2:$H$2576,Tabla3[[#This Row],[Columna1]])</f>
        <v>0</v>
      </c>
    </row>
    <row r="3425" spans="1:5" hidden="1">
      <c r="A3425" s="11"/>
      <c r="B3425">
        <f>COUNTIF($H$2:$H$2576,Tabla3[[#This Row],[Columna1]])</f>
        <v>0</v>
      </c>
      <c r="C3425" s="11"/>
      <c r="D3425" s="12">
        <v>0</v>
      </c>
      <c r="E3425">
        <f>COUNTIF($H$2:$H$2576,Tabla3[[#This Row],[Columna1]])</f>
        <v>0</v>
      </c>
    </row>
    <row r="3426" spans="1:5" hidden="1">
      <c r="A3426" s="11"/>
      <c r="B3426">
        <f>COUNTIF($H$2:$H$2576,Tabla3[[#This Row],[Columna1]])</f>
        <v>0</v>
      </c>
      <c r="C3426" s="11" t="s">
        <v>10063</v>
      </c>
      <c r="D3426" s="12">
        <v>0</v>
      </c>
      <c r="E3426">
        <f>COUNTIF($H$2:$H$2576,Tabla3[[#This Row],[Columna1]])</f>
        <v>0</v>
      </c>
    </row>
    <row r="3427" spans="1:5" hidden="1">
      <c r="A3427" s="11" t="s">
        <v>10064</v>
      </c>
      <c r="B3427">
        <f>COUNTIF($H$2:$H$2576,Tabla3[[#This Row],[Columna1]])</f>
        <v>0</v>
      </c>
      <c r="C3427" s="11" t="s">
        <v>10065</v>
      </c>
      <c r="D3427" s="12">
        <v>284.72885099999996</v>
      </c>
      <c r="E3427">
        <f>COUNTIF($H$2:$H$2576,Tabla3[[#This Row],[Columna1]])</f>
        <v>0</v>
      </c>
    </row>
    <row r="3428" spans="1:5" hidden="1">
      <c r="A3428" s="11" t="s">
        <v>10066</v>
      </c>
      <c r="B3428">
        <f>COUNTIF($H$2:$H$2576,Tabla3[[#This Row],[Columna1]])</f>
        <v>0</v>
      </c>
      <c r="C3428" s="11" t="s">
        <v>10067</v>
      </c>
      <c r="D3428" s="12">
        <v>516.91780800000004</v>
      </c>
      <c r="E3428">
        <f>COUNTIF($H$2:$H$2576,Tabla3[[#This Row],[Columna1]])</f>
        <v>0</v>
      </c>
    </row>
    <row r="3429" spans="1:5" hidden="1">
      <c r="A3429" s="11"/>
      <c r="B3429">
        <f>COUNTIF($H$2:$H$2576,Tabla3[[#This Row],[Columna1]])</f>
        <v>0</v>
      </c>
      <c r="C3429" s="11"/>
      <c r="D3429" s="12">
        <v>0</v>
      </c>
      <c r="E3429">
        <f>COUNTIF($H$2:$H$2576,Tabla3[[#This Row],[Columna1]])</f>
        <v>0</v>
      </c>
    </row>
    <row r="3430" spans="1:5" hidden="1">
      <c r="A3430" s="11"/>
      <c r="B3430">
        <f>COUNTIF($H$2:$H$2576,Tabla3[[#This Row],[Columna1]])</f>
        <v>0</v>
      </c>
      <c r="C3430" s="11" t="s">
        <v>10068</v>
      </c>
      <c r="D3430" s="12">
        <v>0</v>
      </c>
      <c r="E3430">
        <f>COUNTIF($H$2:$H$2576,Tabla3[[#This Row],[Columna1]])</f>
        <v>0</v>
      </c>
    </row>
    <row r="3431" spans="1:5" hidden="1">
      <c r="A3431" s="11" t="s">
        <v>10069</v>
      </c>
      <c r="B3431">
        <f>COUNTIF($H$2:$H$2576,Tabla3[[#This Row],[Columna1]])</f>
        <v>0</v>
      </c>
      <c r="C3431" s="11" t="s">
        <v>10070</v>
      </c>
      <c r="D3431" s="12">
        <v>2206.8192959999997</v>
      </c>
      <c r="E3431">
        <f>COUNTIF($H$2:$H$2576,Tabla3[[#This Row],[Columna1]])</f>
        <v>0</v>
      </c>
    </row>
    <row r="3432" spans="1:5" hidden="1">
      <c r="A3432" s="11"/>
      <c r="B3432">
        <f>COUNTIF($H$2:$H$2576,Tabla3[[#This Row],[Columna1]])</f>
        <v>0</v>
      </c>
      <c r="C3432" s="11"/>
      <c r="D3432" s="12">
        <v>0</v>
      </c>
      <c r="E3432">
        <f>COUNTIF($H$2:$H$2576,Tabla3[[#This Row],[Columna1]])</f>
        <v>0</v>
      </c>
    </row>
    <row r="3433" spans="1:5" hidden="1">
      <c r="A3433" s="11"/>
      <c r="B3433">
        <f>COUNTIF($H$2:$H$2576,Tabla3[[#This Row],[Columna1]])</f>
        <v>0</v>
      </c>
      <c r="C3433" s="11" t="s">
        <v>10071</v>
      </c>
      <c r="D3433" s="12">
        <v>0</v>
      </c>
      <c r="E3433">
        <f>COUNTIF($H$2:$H$2576,Tabla3[[#This Row],[Columna1]])</f>
        <v>0</v>
      </c>
    </row>
    <row r="3434" spans="1:5" hidden="1">
      <c r="A3434" s="11" t="s">
        <v>10936</v>
      </c>
      <c r="B3434">
        <f>COUNTIF($H$2:$H$2576,Tabla3[[#This Row],[Columna1]])</f>
        <v>0</v>
      </c>
      <c r="C3434" s="11" t="s">
        <v>10878</v>
      </c>
      <c r="D3434" s="12">
        <v>7847.6435482500001</v>
      </c>
      <c r="E3434">
        <f>COUNTIF($H$2:$H$2576,Tabla3[[#This Row],[Columna1]])</f>
        <v>0</v>
      </c>
    </row>
    <row r="3435" spans="1:5" hidden="1">
      <c r="A3435" s="11" t="s">
        <v>4756</v>
      </c>
      <c r="B3435">
        <f>COUNTIF($H$2:$H$2576,Tabla3[[#This Row],[Columna1]])</f>
        <v>0</v>
      </c>
      <c r="C3435" s="11" t="s">
        <v>1167</v>
      </c>
      <c r="D3435" s="12">
        <v>14336.760685499998</v>
      </c>
      <c r="E3435">
        <f>COUNTIF($H$2:$H$2576,Tabla3[[#This Row],[Columna1]])</f>
        <v>0</v>
      </c>
    </row>
    <row r="3436" spans="1:5" hidden="1">
      <c r="A3436" s="11" t="s">
        <v>4757</v>
      </c>
      <c r="B3436">
        <f>COUNTIF($H$2:$H$2576,Tabla3[[#This Row],[Columna1]])</f>
        <v>0</v>
      </c>
      <c r="C3436" s="11" t="s">
        <v>1168</v>
      </c>
      <c r="D3436" s="12">
        <v>14831.352632249997</v>
      </c>
      <c r="E3436">
        <f>COUNTIF($H$2:$H$2576,Tabla3[[#This Row],[Columna1]])</f>
        <v>0</v>
      </c>
    </row>
    <row r="3437" spans="1:5" hidden="1">
      <c r="A3437" s="11"/>
      <c r="B3437">
        <f>COUNTIF($H$2:$H$2576,Tabla3[[#This Row],[Columna1]])</f>
        <v>0</v>
      </c>
      <c r="C3437" s="11"/>
      <c r="D3437" s="12">
        <v>0</v>
      </c>
      <c r="E3437">
        <f>COUNTIF($H$2:$H$2576,Tabla3[[#This Row],[Columna1]])</f>
        <v>0</v>
      </c>
    </row>
    <row r="3438" spans="1:5" hidden="1">
      <c r="A3438" s="11"/>
      <c r="B3438">
        <f>COUNTIF($H$2:$H$2576,Tabla3[[#This Row],[Columna1]])</f>
        <v>0</v>
      </c>
      <c r="C3438" s="11" t="s">
        <v>10072</v>
      </c>
      <c r="D3438" s="12">
        <v>0</v>
      </c>
      <c r="E3438">
        <f>COUNTIF($H$2:$H$2576,Tabla3[[#This Row],[Columna1]])</f>
        <v>0</v>
      </c>
    </row>
    <row r="3439" spans="1:5" hidden="1">
      <c r="A3439" s="11" t="s">
        <v>10073</v>
      </c>
      <c r="B3439">
        <f>COUNTIF($H$2:$H$2576,Tabla3[[#This Row],[Columna1]])</f>
        <v>0</v>
      </c>
      <c r="C3439" s="11" t="s">
        <v>10074</v>
      </c>
      <c r="D3439" s="12">
        <v>32010.190962750003</v>
      </c>
      <c r="E3439">
        <f>COUNTIF($H$2:$H$2576,Tabla3[[#This Row],[Columna1]])</f>
        <v>0</v>
      </c>
    </row>
    <row r="3440" spans="1:5" hidden="1">
      <c r="A3440" s="11" t="s">
        <v>10075</v>
      </c>
      <c r="B3440">
        <f>COUNTIF($H$2:$H$2576,Tabla3[[#This Row],[Columna1]])</f>
        <v>0</v>
      </c>
      <c r="C3440" s="11" t="s">
        <v>10076</v>
      </c>
      <c r="D3440" s="12">
        <v>12344.835665250001</v>
      </c>
      <c r="E3440">
        <f>COUNTIF($H$2:$H$2576,Tabla3[[#This Row],[Columna1]])</f>
        <v>0</v>
      </c>
    </row>
    <row r="3441" spans="1:5" hidden="1">
      <c r="A3441" s="11"/>
      <c r="B3441">
        <f>COUNTIF($H$2:$H$2576,Tabla3[[#This Row],[Columna1]])</f>
        <v>0</v>
      </c>
      <c r="C3441" s="11"/>
      <c r="D3441" s="12">
        <v>0</v>
      </c>
      <c r="E3441">
        <f>COUNTIF($H$2:$H$2576,Tabla3[[#This Row],[Columna1]])</f>
        <v>0</v>
      </c>
    </row>
    <row r="3442" spans="1:5" hidden="1">
      <c r="A3442" s="11"/>
      <c r="B3442">
        <f>COUNTIF($H$2:$H$2576,Tabla3[[#This Row],[Columna1]])</f>
        <v>0</v>
      </c>
      <c r="C3442" s="11" t="s">
        <v>10077</v>
      </c>
      <c r="D3442" s="12">
        <v>0</v>
      </c>
      <c r="E3442">
        <f>COUNTIF($H$2:$H$2576,Tabla3[[#This Row],[Columna1]])</f>
        <v>0</v>
      </c>
    </row>
    <row r="3443" spans="1:5" hidden="1">
      <c r="A3443" s="11" t="s">
        <v>10078</v>
      </c>
      <c r="B3443">
        <f>COUNTIF($H$2:$H$2576,Tabla3[[#This Row],[Columna1]])</f>
        <v>0</v>
      </c>
      <c r="C3443" s="11" t="s">
        <v>10079</v>
      </c>
      <c r="D3443" s="12">
        <v>14981.317733249998</v>
      </c>
      <c r="E3443">
        <f>COUNTIF($H$2:$H$2576,Tabla3[[#This Row],[Columna1]])</f>
        <v>0</v>
      </c>
    </row>
    <row r="3444" spans="1:5" hidden="1">
      <c r="A3444" s="11"/>
      <c r="B3444">
        <f>COUNTIF($H$2:$H$2576,Tabla3[[#This Row],[Columna1]])</f>
        <v>0</v>
      </c>
      <c r="C3444" s="11"/>
      <c r="D3444" s="12">
        <v>0</v>
      </c>
      <c r="E3444">
        <f>COUNTIF($H$2:$H$2576,Tabla3[[#This Row],[Columna1]])</f>
        <v>0</v>
      </c>
    </row>
    <row r="3445" spans="1:5" hidden="1">
      <c r="A3445" s="11"/>
      <c r="B3445">
        <f>COUNTIF($H$2:$H$2576,Tabla3[[#This Row],[Columna1]])</f>
        <v>0</v>
      </c>
      <c r="C3445" s="11" t="s">
        <v>10080</v>
      </c>
      <c r="D3445" s="12">
        <v>0</v>
      </c>
      <c r="E3445">
        <f>COUNTIF($H$2:$H$2576,Tabla3[[#This Row],[Columna1]])</f>
        <v>0</v>
      </c>
    </row>
    <row r="3446" spans="1:5" hidden="1">
      <c r="A3446" s="11" t="s">
        <v>10081</v>
      </c>
      <c r="B3446">
        <f>COUNTIF($H$2:$H$2576,Tabla3[[#This Row],[Columna1]])</f>
        <v>0</v>
      </c>
      <c r="C3446" s="11" t="s">
        <v>10082</v>
      </c>
      <c r="D3446" s="12">
        <v>5907.7013984999994</v>
      </c>
      <c r="E3446">
        <f>COUNTIF($H$2:$H$2576,Tabla3[[#This Row],[Columna1]])</f>
        <v>0</v>
      </c>
    </row>
    <row r="3447" spans="1:5" hidden="1">
      <c r="A3447" s="11" t="s">
        <v>10083</v>
      </c>
      <c r="B3447">
        <f>COUNTIF($H$2:$H$2576,Tabla3[[#This Row],[Columna1]])</f>
        <v>0</v>
      </c>
      <c r="C3447" s="11" t="s">
        <v>10084</v>
      </c>
      <c r="D3447" s="12">
        <v>6843.8512642499991</v>
      </c>
      <c r="E3447">
        <f>COUNTIF($H$2:$H$2576,Tabla3[[#This Row],[Columna1]])</f>
        <v>0</v>
      </c>
    </row>
    <row r="3448" spans="1:5" hidden="1">
      <c r="A3448" s="11"/>
      <c r="B3448">
        <f>COUNTIF($H$2:$H$2576,Tabla3[[#This Row],[Columna1]])</f>
        <v>0</v>
      </c>
      <c r="C3448" s="11"/>
      <c r="D3448" s="12">
        <v>0</v>
      </c>
      <c r="E3448">
        <f>COUNTIF($H$2:$H$2576,Tabla3[[#This Row],[Columna1]])</f>
        <v>0</v>
      </c>
    </row>
    <row r="3449" spans="1:5" hidden="1">
      <c r="A3449" s="11"/>
      <c r="B3449">
        <f>COUNTIF($H$2:$H$2576,Tabla3[[#This Row],[Columna1]])</f>
        <v>0</v>
      </c>
      <c r="C3449" s="11" t="s">
        <v>10085</v>
      </c>
      <c r="D3449" s="12">
        <v>0</v>
      </c>
      <c r="E3449">
        <f>COUNTIF($H$2:$H$2576,Tabla3[[#This Row],[Columna1]])</f>
        <v>0</v>
      </c>
    </row>
    <row r="3450" spans="1:5" hidden="1">
      <c r="A3450" s="11" t="s">
        <v>10086</v>
      </c>
      <c r="B3450">
        <f>COUNTIF($H$2:$H$2576,Tabla3[[#This Row],[Columna1]])</f>
        <v>0</v>
      </c>
      <c r="C3450" s="11" t="s">
        <v>10087</v>
      </c>
      <c r="D3450" s="12">
        <v>18307.403878500005</v>
      </c>
      <c r="E3450">
        <f>COUNTIF($H$2:$H$2576,Tabla3[[#This Row],[Columna1]])</f>
        <v>0</v>
      </c>
    </row>
    <row r="3451" spans="1:5" hidden="1">
      <c r="A3451" s="11"/>
      <c r="B3451">
        <f>COUNTIF($H$2:$H$2576,Tabla3[[#This Row],[Columna1]])</f>
        <v>0</v>
      </c>
      <c r="C3451" s="11"/>
      <c r="D3451" s="12">
        <v>0</v>
      </c>
      <c r="E3451">
        <f>COUNTIF($H$2:$H$2576,Tabla3[[#This Row],[Columna1]])</f>
        <v>0</v>
      </c>
    </row>
    <row r="3452" spans="1:5" hidden="1">
      <c r="A3452" s="11"/>
      <c r="B3452">
        <f>COUNTIF($H$2:$H$2576,Tabla3[[#This Row],[Columna1]])</f>
        <v>0</v>
      </c>
      <c r="C3452" s="11" t="s">
        <v>10088</v>
      </c>
      <c r="D3452" s="12">
        <v>0</v>
      </c>
      <c r="E3452">
        <f>COUNTIF($H$2:$H$2576,Tabla3[[#This Row],[Columna1]])</f>
        <v>0</v>
      </c>
    </row>
    <row r="3453" spans="1:5" hidden="1">
      <c r="A3453" s="11" t="s">
        <v>10089</v>
      </c>
      <c r="B3453">
        <f>COUNTIF($H$2:$H$2576,Tabla3[[#This Row],[Columna1]])</f>
        <v>0</v>
      </c>
      <c r="C3453" s="11" t="s">
        <v>10090</v>
      </c>
      <c r="D3453" s="12">
        <v>3778.6048492499999</v>
      </c>
      <c r="E3453">
        <f>COUNTIF($H$2:$H$2576,Tabla3[[#This Row],[Columna1]])</f>
        <v>0</v>
      </c>
    </row>
    <row r="3454" spans="1:5" hidden="1">
      <c r="A3454" s="11" t="s">
        <v>10091</v>
      </c>
      <c r="B3454">
        <f>COUNTIF($H$2:$H$2576,Tabla3[[#This Row],[Columna1]])</f>
        <v>0</v>
      </c>
      <c r="C3454" s="11" t="s">
        <v>10092</v>
      </c>
      <c r="D3454" s="12">
        <v>3545.6432467499999</v>
      </c>
      <c r="E3454">
        <f>COUNTIF($H$2:$H$2576,Tabla3[[#This Row],[Columna1]])</f>
        <v>0</v>
      </c>
    </row>
    <row r="3455" spans="1:5" hidden="1">
      <c r="A3455" s="11"/>
      <c r="B3455">
        <f>COUNTIF($H$2:$H$2576,Tabla3[[#This Row],[Columna1]])</f>
        <v>0</v>
      </c>
      <c r="C3455" s="11"/>
      <c r="D3455" s="12">
        <v>0</v>
      </c>
      <c r="E3455">
        <f>COUNTIF($H$2:$H$2576,Tabla3[[#This Row],[Columna1]])</f>
        <v>0</v>
      </c>
    </row>
    <row r="3456" spans="1:5" hidden="1">
      <c r="A3456" s="11"/>
      <c r="B3456">
        <f>COUNTIF($H$2:$H$2576,Tabla3[[#This Row],[Columna1]])</f>
        <v>0</v>
      </c>
      <c r="C3456" s="11" t="s">
        <v>10093</v>
      </c>
      <c r="D3456" s="12">
        <v>0</v>
      </c>
      <c r="E3456">
        <f>COUNTIF($H$2:$H$2576,Tabla3[[#This Row],[Columna1]])</f>
        <v>0</v>
      </c>
    </row>
    <row r="3457" spans="1:5">
      <c r="A3457" s="11" t="s">
        <v>4758</v>
      </c>
      <c r="B3457">
        <f>COUNTIF($H$2:$H$2576,Tabla3[[#This Row],[Columna1]])</f>
        <v>1</v>
      </c>
      <c r="C3457" s="11" t="s">
        <v>1169</v>
      </c>
      <c r="D3457" s="12">
        <v>481.74446925000007</v>
      </c>
      <c r="E3457">
        <f>COUNTIF($H$2:$H$2576,Tabla3[[#This Row],[Columna1]])</f>
        <v>1</v>
      </c>
    </row>
    <row r="3458" spans="1:5">
      <c r="A3458" s="11" t="s">
        <v>4759</v>
      </c>
      <c r="B3458">
        <f>COUNTIF($H$2:$H$2576,Tabla3[[#This Row],[Columna1]])</f>
        <v>1</v>
      </c>
      <c r="C3458" s="11" t="s">
        <v>1170</v>
      </c>
      <c r="D3458" s="12">
        <v>610.030575</v>
      </c>
      <c r="E3458">
        <f>COUNTIF($H$2:$H$2576,Tabla3[[#This Row],[Columna1]])</f>
        <v>1</v>
      </c>
    </row>
    <row r="3459" spans="1:5">
      <c r="A3459" s="11" t="s">
        <v>4760</v>
      </c>
      <c r="B3459">
        <f>COUNTIF($H$2:$H$2576,Tabla3[[#This Row],[Columna1]])</f>
        <v>1</v>
      </c>
      <c r="C3459" s="11" t="s">
        <v>1171</v>
      </c>
      <c r="D3459" s="12">
        <v>599.53697099999999</v>
      </c>
      <c r="E3459">
        <f>COUNTIF($H$2:$H$2576,Tabla3[[#This Row],[Columna1]])</f>
        <v>1</v>
      </c>
    </row>
    <row r="3460" spans="1:5">
      <c r="A3460" s="11" t="s">
        <v>4761</v>
      </c>
      <c r="B3460">
        <f>COUNTIF($H$2:$H$2576,Tabla3[[#This Row],[Columna1]])</f>
        <v>1</v>
      </c>
      <c r="C3460" s="11" t="s">
        <v>1172</v>
      </c>
      <c r="D3460" s="12">
        <v>806.40831149999997</v>
      </c>
      <c r="E3460">
        <f>COUNTIF($H$2:$H$2576,Tabla3[[#This Row],[Columna1]])</f>
        <v>1</v>
      </c>
    </row>
    <row r="3461" spans="1:5">
      <c r="A3461" s="11" t="s">
        <v>4762</v>
      </c>
      <c r="B3461">
        <f>COUNTIF($H$2:$H$2576,Tabla3[[#This Row],[Columna1]])</f>
        <v>1</v>
      </c>
      <c r="C3461" s="11" t="s">
        <v>1173</v>
      </c>
      <c r="D3461" s="12">
        <v>560.45548350000001</v>
      </c>
      <c r="E3461">
        <f>COUNTIF($H$2:$H$2576,Tabla3[[#This Row],[Columna1]])</f>
        <v>1</v>
      </c>
    </row>
    <row r="3462" spans="1:5">
      <c r="A3462" s="11" t="s">
        <v>4763</v>
      </c>
      <c r="B3462">
        <f>COUNTIF($H$2:$H$2576,Tabla3[[#This Row],[Columna1]])</f>
        <v>1</v>
      </c>
      <c r="C3462" s="11" t="s">
        <v>1174</v>
      </c>
      <c r="D3462" s="12">
        <v>578.34312525000007</v>
      </c>
      <c r="E3462">
        <f>COUNTIF($H$2:$H$2576,Tabla3[[#This Row],[Columna1]])</f>
        <v>1</v>
      </c>
    </row>
    <row r="3463" spans="1:5">
      <c r="A3463" s="11" t="s">
        <v>4764</v>
      </c>
      <c r="B3463">
        <f>COUNTIF($H$2:$H$2576,Tabla3[[#This Row],[Columna1]])</f>
        <v>1</v>
      </c>
      <c r="C3463" s="11" t="s">
        <v>1175</v>
      </c>
      <c r="D3463" s="12">
        <v>565.09135649999996</v>
      </c>
      <c r="E3463">
        <f>COUNTIF($H$2:$H$2576,Tabla3[[#This Row],[Columna1]])</f>
        <v>1</v>
      </c>
    </row>
    <row r="3464" spans="1:5">
      <c r="A3464" s="11" t="s">
        <v>4765</v>
      </c>
      <c r="B3464">
        <f>COUNTIF($H$2:$H$2576,Tabla3[[#This Row],[Columna1]])</f>
        <v>1</v>
      </c>
      <c r="C3464" s="11" t="s">
        <v>1176</v>
      </c>
      <c r="D3464" s="12">
        <v>806.04894149999996</v>
      </c>
      <c r="E3464">
        <f>COUNTIF($H$2:$H$2576,Tabla3[[#This Row],[Columna1]])</f>
        <v>1</v>
      </c>
    </row>
    <row r="3465" spans="1:5">
      <c r="A3465" s="11" t="s">
        <v>4766</v>
      </c>
      <c r="B3465">
        <f>COUNTIF($H$2:$H$2576,Tabla3[[#This Row],[Columna1]])</f>
        <v>1</v>
      </c>
      <c r="C3465" s="11" t="s">
        <v>1178</v>
      </c>
      <c r="D3465" s="12">
        <v>526.56689249999988</v>
      </c>
      <c r="E3465">
        <f>COUNTIF($H$2:$H$2576,Tabla3[[#This Row],[Columna1]])</f>
        <v>1</v>
      </c>
    </row>
    <row r="3466" spans="1:5">
      <c r="A3466" s="11" t="s">
        <v>4767</v>
      </c>
      <c r="B3466">
        <f>COUNTIF($H$2:$H$2576,Tabla3[[#This Row],[Columna1]])</f>
        <v>1</v>
      </c>
      <c r="C3466" s="11" t="s">
        <v>1179</v>
      </c>
      <c r="D3466" s="12">
        <v>723.70829024999989</v>
      </c>
      <c r="E3466">
        <f>COUNTIF($H$2:$H$2576,Tabla3[[#This Row],[Columna1]])</f>
        <v>1</v>
      </c>
    </row>
    <row r="3467" spans="1:5">
      <c r="A3467" s="11" t="s">
        <v>4768</v>
      </c>
      <c r="B3467">
        <f>COUNTIF($H$2:$H$2576,Tabla3[[#This Row],[Columna1]])</f>
        <v>1</v>
      </c>
      <c r="C3467" s="11" t="s">
        <v>1180</v>
      </c>
      <c r="D3467" s="12">
        <v>931.37024474999998</v>
      </c>
      <c r="E3467">
        <f>COUNTIF($H$2:$H$2576,Tabla3[[#This Row],[Columna1]])</f>
        <v>1</v>
      </c>
    </row>
    <row r="3468" spans="1:5">
      <c r="A3468" s="11" t="s">
        <v>4769</v>
      </c>
      <c r="B3468">
        <f>COUNTIF($H$2:$H$2576,Tabla3[[#This Row],[Columna1]])</f>
        <v>1</v>
      </c>
      <c r="C3468" s="11" t="s">
        <v>1181</v>
      </c>
      <c r="D3468" s="12">
        <v>343.97997975000004</v>
      </c>
      <c r="E3468">
        <f>COUNTIF($H$2:$H$2576,Tabla3[[#This Row],[Columna1]])</f>
        <v>1</v>
      </c>
    </row>
    <row r="3469" spans="1:5" hidden="1">
      <c r="A3469" s="11"/>
      <c r="B3469">
        <f>COUNTIF($H$2:$H$2576,Tabla3[[#This Row],[Columna1]])</f>
        <v>0</v>
      </c>
      <c r="C3469" s="11"/>
      <c r="D3469" s="12">
        <v>0</v>
      </c>
      <c r="E3469">
        <f>COUNTIF($H$2:$H$2576,Tabla3[[#This Row],[Columna1]])</f>
        <v>0</v>
      </c>
    </row>
    <row r="3470" spans="1:5" hidden="1">
      <c r="A3470" s="11"/>
      <c r="B3470">
        <f>COUNTIF($H$2:$H$2576,Tabla3[[#This Row],[Columna1]])</f>
        <v>0</v>
      </c>
      <c r="C3470" s="11" t="s">
        <v>10094</v>
      </c>
      <c r="D3470" s="12">
        <v>0</v>
      </c>
      <c r="E3470">
        <f>COUNTIF($H$2:$H$2576,Tabla3[[#This Row],[Columna1]])</f>
        <v>0</v>
      </c>
    </row>
    <row r="3471" spans="1:5" hidden="1">
      <c r="A3471" s="11" t="s">
        <v>10095</v>
      </c>
      <c r="B3471">
        <f>COUNTIF($H$2:$H$2576,Tabla3[[#This Row],[Columna1]])</f>
        <v>0</v>
      </c>
      <c r="C3471" s="11" t="s">
        <v>10096</v>
      </c>
      <c r="D3471" s="12">
        <v>19565.773870500001</v>
      </c>
      <c r="E3471">
        <f>COUNTIF($H$2:$H$2576,Tabla3[[#This Row],[Columna1]])</f>
        <v>0</v>
      </c>
    </row>
    <row r="3472" spans="1:5" hidden="1">
      <c r="A3472" s="11" t="s">
        <v>10097</v>
      </c>
      <c r="B3472">
        <f>COUNTIF($H$2:$H$2576,Tabla3[[#This Row],[Columna1]])</f>
        <v>0</v>
      </c>
      <c r="C3472" s="11" t="s">
        <v>10098</v>
      </c>
      <c r="D3472" s="12">
        <v>47862.558686249991</v>
      </c>
      <c r="E3472">
        <f>COUNTIF($H$2:$H$2576,Tabla3[[#This Row],[Columna1]])</f>
        <v>0</v>
      </c>
    </row>
    <row r="3473" spans="1:5" hidden="1">
      <c r="A3473" s="11" t="s">
        <v>10099</v>
      </c>
      <c r="B3473">
        <f>COUNTIF($H$2:$H$2576,Tabla3[[#This Row],[Columna1]])</f>
        <v>0</v>
      </c>
      <c r="C3473" s="11" t="s">
        <v>10100</v>
      </c>
      <c r="D3473" s="12">
        <v>49257.07600275</v>
      </c>
      <c r="E3473">
        <f>COUNTIF($H$2:$H$2576,Tabla3[[#This Row],[Columna1]])</f>
        <v>0</v>
      </c>
    </row>
    <row r="3474" spans="1:5" hidden="1">
      <c r="A3474" s="11" t="s">
        <v>10972</v>
      </c>
      <c r="B3474">
        <f>COUNTIF($H$2:$H$2576,Tabla3[[#This Row],[Columna1]])</f>
        <v>0</v>
      </c>
      <c r="C3474" s="11" t="s">
        <v>11038</v>
      </c>
      <c r="D3474" s="12">
        <v>27163.924796249998</v>
      </c>
      <c r="E3474">
        <f>COUNTIF($H$2:$H$2576,Tabla3[[#This Row],[Columna1]])</f>
        <v>0</v>
      </c>
    </row>
    <row r="3475" spans="1:5" hidden="1">
      <c r="A3475" s="11" t="s">
        <v>10101</v>
      </c>
      <c r="B3475">
        <f>COUNTIF($H$2:$H$2576,Tabla3[[#This Row],[Columna1]])</f>
        <v>0</v>
      </c>
      <c r="C3475" s="11" t="s">
        <v>10102</v>
      </c>
      <c r="D3475" s="12">
        <v>4193.7400890000008</v>
      </c>
      <c r="E3475">
        <f>COUNTIF($H$2:$H$2576,Tabla3[[#This Row],[Columna1]])</f>
        <v>0</v>
      </c>
    </row>
    <row r="3476" spans="1:5" hidden="1">
      <c r="A3476" s="11" t="s">
        <v>10103</v>
      </c>
      <c r="B3476">
        <f>COUNTIF($H$2:$H$2576,Tabla3[[#This Row],[Columna1]])</f>
        <v>0</v>
      </c>
      <c r="C3476" s="11" t="s">
        <v>10104</v>
      </c>
      <c r="D3476" s="12">
        <v>5652.9799425000001</v>
      </c>
      <c r="E3476">
        <f>COUNTIF($H$2:$H$2576,Tabla3[[#This Row],[Columna1]])</f>
        <v>0</v>
      </c>
    </row>
    <row r="3477" spans="1:5" hidden="1">
      <c r="A3477" s="11" t="s">
        <v>10105</v>
      </c>
      <c r="B3477">
        <f>COUNTIF($H$2:$H$2576,Tabla3[[#This Row],[Columna1]])</f>
        <v>0</v>
      </c>
      <c r="C3477" s="11" t="s">
        <v>10106</v>
      </c>
      <c r="D3477" s="12">
        <v>1282.7891835</v>
      </c>
      <c r="E3477">
        <f>COUNTIF($H$2:$H$2576,Tabla3[[#This Row],[Columna1]])</f>
        <v>0</v>
      </c>
    </row>
    <row r="3478" spans="1:5" hidden="1">
      <c r="A3478" s="11" t="s">
        <v>10107</v>
      </c>
      <c r="B3478">
        <f>COUNTIF($H$2:$H$2576,Tabla3[[#This Row],[Columna1]])</f>
        <v>0</v>
      </c>
      <c r="C3478" s="11" t="s">
        <v>10108</v>
      </c>
      <c r="D3478" s="12">
        <v>2053.9882192499995</v>
      </c>
      <c r="E3478">
        <f>COUNTIF($H$2:$H$2576,Tabla3[[#This Row],[Columna1]])</f>
        <v>0</v>
      </c>
    </row>
    <row r="3479" spans="1:5" hidden="1">
      <c r="A3479" s="11" t="s">
        <v>10109</v>
      </c>
      <c r="B3479">
        <f>COUNTIF($H$2:$H$2576,Tabla3[[#This Row],[Columna1]])</f>
        <v>0</v>
      </c>
      <c r="C3479" s="11" t="s">
        <v>10110</v>
      </c>
      <c r="D3479" s="12">
        <v>11453.283616500001</v>
      </c>
      <c r="E3479">
        <f>COUNTIF($H$2:$H$2576,Tabla3[[#This Row],[Columna1]])</f>
        <v>0</v>
      </c>
    </row>
    <row r="3480" spans="1:5" hidden="1">
      <c r="A3480" s="11" t="s">
        <v>10111</v>
      </c>
      <c r="B3480">
        <f>COUNTIF($H$2:$H$2576,Tabla3[[#This Row],[Columna1]])</f>
        <v>0</v>
      </c>
      <c r="C3480" s="11" t="s">
        <v>10112</v>
      </c>
      <c r="D3480" s="12">
        <v>16915.7435535</v>
      </c>
      <c r="E3480">
        <f>COUNTIF($H$2:$H$2576,Tabla3[[#This Row],[Columna1]])</f>
        <v>0</v>
      </c>
    </row>
    <row r="3481" spans="1:5" hidden="1">
      <c r="A3481" s="11" t="s">
        <v>10113</v>
      </c>
      <c r="B3481">
        <f>COUNTIF($H$2:$H$2576,Tabla3[[#This Row],[Columna1]])</f>
        <v>0</v>
      </c>
      <c r="C3481" s="11" t="s">
        <v>10114</v>
      </c>
      <c r="D3481" s="12">
        <v>17271.304231499998</v>
      </c>
      <c r="E3481">
        <f>COUNTIF($H$2:$H$2576,Tabla3[[#This Row],[Columna1]])</f>
        <v>0</v>
      </c>
    </row>
    <row r="3482" spans="1:5" hidden="1">
      <c r="A3482" s="11" t="s">
        <v>11936</v>
      </c>
      <c r="B3482">
        <f>COUNTIF($H$2:$H$2576,Tabla3[[#This Row],[Columna1]])</f>
        <v>0</v>
      </c>
      <c r="C3482" s="11" t="s">
        <v>11937</v>
      </c>
      <c r="D3482" s="12">
        <v>25239.830863499996</v>
      </c>
      <c r="E3482">
        <f>COUNTIF($H$2:$H$2576,Tabla3[[#This Row],[Columna1]])</f>
        <v>0</v>
      </c>
    </row>
    <row r="3483" spans="1:5" hidden="1">
      <c r="A3483" s="11" t="s">
        <v>10115</v>
      </c>
      <c r="B3483">
        <f>COUNTIF($H$2:$H$2576,Tabla3[[#This Row],[Columna1]])</f>
        <v>0</v>
      </c>
      <c r="C3483" s="11" t="s">
        <v>10116</v>
      </c>
      <c r="D3483" s="12">
        <v>17718.728865749999</v>
      </c>
      <c r="E3483">
        <f>COUNTIF($H$2:$H$2576,Tabla3[[#This Row],[Columna1]])</f>
        <v>0</v>
      </c>
    </row>
    <row r="3484" spans="1:5" hidden="1">
      <c r="A3484" s="11" t="s">
        <v>10117</v>
      </c>
      <c r="B3484">
        <f>COUNTIF($H$2:$H$2576,Tabla3[[#This Row],[Columna1]])</f>
        <v>0</v>
      </c>
      <c r="C3484" s="11" t="s">
        <v>10118</v>
      </c>
      <c r="D3484" s="12">
        <v>27086.965710749995</v>
      </c>
      <c r="E3484">
        <f>COUNTIF($H$2:$H$2576,Tabla3[[#This Row],[Columna1]])</f>
        <v>0</v>
      </c>
    </row>
    <row r="3485" spans="1:5" hidden="1">
      <c r="A3485" s="11" t="s">
        <v>10119</v>
      </c>
      <c r="B3485">
        <f>COUNTIF($H$2:$H$2576,Tabla3[[#This Row],[Columna1]])</f>
        <v>0</v>
      </c>
      <c r="C3485" s="11" t="s">
        <v>10120</v>
      </c>
      <c r="D3485" s="12">
        <v>31581.219978000001</v>
      </c>
      <c r="E3485">
        <f>COUNTIF($H$2:$H$2576,Tabla3[[#This Row],[Columna1]])</f>
        <v>0</v>
      </c>
    </row>
    <row r="3486" spans="1:5" hidden="1">
      <c r="A3486" s="11" t="s">
        <v>10937</v>
      </c>
      <c r="B3486">
        <f>COUNTIF($H$2:$H$2576,Tabla3[[#This Row],[Columna1]])</f>
        <v>0</v>
      </c>
      <c r="C3486" s="11" t="s">
        <v>10879</v>
      </c>
      <c r="D3486" s="12">
        <v>51249.432266999997</v>
      </c>
      <c r="E3486">
        <f>COUNTIF($H$2:$H$2576,Tabla3[[#This Row],[Columna1]])</f>
        <v>0</v>
      </c>
    </row>
    <row r="3487" spans="1:5" hidden="1">
      <c r="A3487" s="11" t="s">
        <v>10121</v>
      </c>
      <c r="B3487">
        <f>COUNTIF($H$2:$H$2576,Tabla3[[#This Row],[Columna1]])</f>
        <v>0</v>
      </c>
      <c r="C3487" s="11" t="s">
        <v>10122</v>
      </c>
      <c r="D3487" s="12">
        <v>48425.907098249991</v>
      </c>
      <c r="E3487">
        <f>COUNTIF($H$2:$H$2576,Tabla3[[#This Row],[Columna1]])</f>
        <v>0</v>
      </c>
    </row>
    <row r="3488" spans="1:5" hidden="1">
      <c r="A3488" s="11" t="s">
        <v>10938</v>
      </c>
      <c r="B3488">
        <f>COUNTIF($H$2:$H$2576,Tabla3[[#This Row],[Columna1]])</f>
        <v>0</v>
      </c>
      <c r="C3488" s="11" t="s">
        <v>10880</v>
      </c>
      <c r="D3488" s="12">
        <v>63414.708711749998</v>
      </c>
      <c r="E3488">
        <f>COUNTIF($H$2:$H$2576,Tabla3[[#This Row],[Columna1]])</f>
        <v>0</v>
      </c>
    </row>
    <row r="3489" spans="1:5" hidden="1">
      <c r="A3489" s="11" t="s">
        <v>10123</v>
      </c>
      <c r="B3489">
        <f>COUNTIF($H$2:$H$2576,Tabla3[[#This Row],[Columna1]])</f>
        <v>0</v>
      </c>
      <c r="C3489" s="11" t="s">
        <v>10124</v>
      </c>
      <c r="D3489" s="12">
        <v>49305.105803249993</v>
      </c>
      <c r="E3489">
        <f>COUNTIF($H$2:$H$2576,Tabla3[[#This Row],[Columna1]])</f>
        <v>0</v>
      </c>
    </row>
    <row r="3490" spans="1:5" hidden="1">
      <c r="A3490" s="11"/>
      <c r="B3490">
        <f>COUNTIF($H$2:$H$2576,Tabla3[[#This Row],[Columna1]])</f>
        <v>0</v>
      </c>
      <c r="C3490" s="11"/>
      <c r="D3490" s="12">
        <v>0</v>
      </c>
      <c r="E3490">
        <f>COUNTIF($H$2:$H$2576,Tabla3[[#This Row],[Columna1]])</f>
        <v>0</v>
      </c>
    </row>
    <row r="3491" spans="1:5" hidden="1">
      <c r="A3491" s="11"/>
      <c r="B3491">
        <f>COUNTIF($H$2:$H$2576,Tabla3[[#This Row],[Columna1]])</f>
        <v>0</v>
      </c>
      <c r="C3491" s="11" t="s">
        <v>11567</v>
      </c>
      <c r="D3491" s="12">
        <v>0</v>
      </c>
      <c r="E3491">
        <f>COUNTIF($H$2:$H$2576,Tabla3[[#This Row],[Columna1]])</f>
        <v>0</v>
      </c>
    </row>
    <row r="3492" spans="1:5" hidden="1">
      <c r="A3492" s="11" t="s">
        <v>11547</v>
      </c>
      <c r="B3492">
        <f>COUNTIF($H$2:$H$2576,Tabla3[[#This Row],[Columna1]])</f>
        <v>0</v>
      </c>
      <c r="C3492" s="11" t="s">
        <v>11568</v>
      </c>
      <c r="D3492" s="12">
        <v>13429.88150625</v>
      </c>
      <c r="E3492">
        <f>COUNTIF($H$2:$H$2576,Tabla3[[#This Row],[Columna1]])</f>
        <v>0</v>
      </c>
    </row>
    <row r="3493" spans="1:5" hidden="1">
      <c r="A3493" s="11" t="s">
        <v>11548</v>
      </c>
      <c r="B3493">
        <f>COUNTIF($H$2:$H$2576,Tabla3[[#This Row],[Columna1]])</f>
        <v>0</v>
      </c>
      <c r="C3493" s="11" t="s">
        <v>11569</v>
      </c>
      <c r="D3493" s="12">
        <v>16776.155261249998</v>
      </c>
      <c r="E3493">
        <f>COUNTIF($H$2:$H$2576,Tabla3[[#This Row],[Columna1]])</f>
        <v>0</v>
      </c>
    </row>
    <row r="3494" spans="1:5" hidden="1">
      <c r="A3494" s="11" t="s">
        <v>11549</v>
      </c>
      <c r="B3494">
        <f>COUNTIF($H$2:$H$2576,Tabla3[[#This Row],[Columna1]])</f>
        <v>0</v>
      </c>
      <c r="C3494" s="11" t="s">
        <v>11570</v>
      </c>
      <c r="D3494" s="12">
        <v>21889.774739249999</v>
      </c>
      <c r="E3494">
        <f>COUNTIF($H$2:$H$2576,Tabla3[[#This Row],[Columna1]])</f>
        <v>0</v>
      </c>
    </row>
    <row r="3495" spans="1:5" hidden="1">
      <c r="A3495" s="11" t="s">
        <v>11550</v>
      </c>
      <c r="B3495">
        <f>COUNTIF($H$2:$H$2576,Tabla3[[#This Row],[Columna1]])</f>
        <v>0</v>
      </c>
      <c r="C3495" s="11" t="s">
        <v>11571</v>
      </c>
      <c r="D3495" s="12">
        <v>13895.64299475</v>
      </c>
      <c r="E3495">
        <f>COUNTIF($H$2:$H$2576,Tabla3[[#This Row],[Columna1]])</f>
        <v>0</v>
      </c>
    </row>
    <row r="3496" spans="1:5" hidden="1">
      <c r="A3496" s="11" t="s">
        <v>11551</v>
      </c>
      <c r="B3496">
        <f>COUNTIF($H$2:$H$2576,Tabla3[[#This Row],[Columna1]])</f>
        <v>0</v>
      </c>
      <c r="C3496" s="11" t="s">
        <v>11572</v>
      </c>
      <c r="D3496" s="12">
        <v>23690.30828175</v>
      </c>
      <c r="E3496">
        <f>COUNTIF($H$2:$H$2576,Tabla3[[#This Row],[Columna1]])</f>
        <v>0</v>
      </c>
    </row>
    <row r="3497" spans="1:5" hidden="1">
      <c r="A3497" s="11" t="s">
        <v>11552</v>
      </c>
      <c r="B3497">
        <f>COUNTIF($H$2:$H$2576,Tabla3[[#This Row],[Columna1]])</f>
        <v>0</v>
      </c>
      <c r="C3497" s="11" t="s">
        <v>11573</v>
      </c>
      <c r="D3497" s="12">
        <v>23561.402262749994</v>
      </c>
      <c r="E3497">
        <f>COUNTIF($H$2:$H$2576,Tabla3[[#This Row],[Columna1]])</f>
        <v>0</v>
      </c>
    </row>
    <row r="3498" spans="1:5" hidden="1">
      <c r="A3498" s="11"/>
      <c r="B3498">
        <f>COUNTIF($H$2:$H$2576,Tabla3[[#This Row],[Columna1]])</f>
        <v>0</v>
      </c>
      <c r="C3498" s="11"/>
      <c r="D3498" s="12">
        <v>0</v>
      </c>
      <c r="E3498">
        <f>COUNTIF($H$2:$H$2576,Tabla3[[#This Row],[Columna1]])</f>
        <v>0</v>
      </c>
    </row>
    <row r="3499" spans="1:5" hidden="1">
      <c r="A3499" s="11"/>
      <c r="B3499">
        <f>COUNTIF($H$2:$H$2576,Tabla3[[#This Row],[Columna1]])</f>
        <v>0</v>
      </c>
      <c r="C3499" s="11" t="s">
        <v>11658</v>
      </c>
      <c r="D3499" s="12">
        <v>0</v>
      </c>
      <c r="E3499">
        <f>COUNTIF($H$2:$H$2576,Tabla3[[#This Row],[Columna1]])</f>
        <v>0</v>
      </c>
    </row>
    <row r="3500" spans="1:5" hidden="1">
      <c r="A3500" s="11" t="s">
        <v>11637</v>
      </c>
      <c r="B3500">
        <f>COUNTIF($H$2:$H$2576,Tabla3[[#This Row],[Columna1]])</f>
        <v>0</v>
      </c>
      <c r="C3500" s="11" t="s">
        <v>11659</v>
      </c>
      <c r="D3500" s="12">
        <v>23528.358191249998</v>
      </c>
      <c r="E3500">
        <f>COUNTIF($H$2:$H$2576,Tabla3[[#This Row],[Columna1]])</f>
        <v>0</v>
      </c>
    </row>
    <row r="3501" spans="1:5" hidden="1">
      <c r="A3501" s="11" t="s">
        <v>11638</v>
      </c>
      <c r="B3501">
        <f>COUNTIF($H$2:$H$2576,Tabla3[[#This Row],[Columna1]])</f>
        <v>0</v>
      </c>
      <c r="C3501" s="11" t="s">
        <v>11660</v>
      </c>
      <c r="D3501" s="12">
        <v>16805.973987000001</v>
      </c>
      <c r="E3501">
        <f>COUNTIF($H$2:$H$2576,Tabla3[[#This Row],[Columna1]])</f>
        <v>0</v>
      </c>
    </row>
    <row r="3502" spans="1:5" hidden="1">
      <c r="A3502" s="11" t="s">
        <v>11639</v>
      </c>
      <c r="B3502">
        <f>COUNTIF($H$2:$H$2576,Tabla3[[#This Row],[Columna1]])</f>
        <v>0</v>
      </c>
      <c r="C3502" s="11" t="s">
        <v>11661</v>
      </c>
      <c r="D3502" s="12">
        <v>18822.7045215</v>
      </c>
      <c r="E3502">
        <f>COUNTIF($H$2:$H$2576,Tabla3[[#This Row],[Columna1]])</f>
        <v>0</v>
      </c>
    </row>
    <row r="3503" spans="1:5" hidden="1">
      <c r="A3503" s="11" t="s">
        <v>11640</v>
      </c>
      <c r="B3503">
        <f>COUNTIF($H$2:$H$2576,Tabla3[[#This Row],[Columna1]])</f>
        <v>0</v>
      </c>
      <c r="C3503" s="11" t="s">
        <v>11662</v>
      </c>
      <c r="D3503" s="12">
        <v>45040.02178499999</v>
      </c>
      <c r="E3503">
        <f>COUNTIF($H$2:$H$2576,Tabla3[[#This Row],[Columna1]])</f>
        <v>0</v>
      </c>
    </row>
    <row r="3504" spans="1:5" hidden="1">
      <c r="A3504" s="11" t="s">
        <v>11641</v>
      </c>
      <c r="B3504">
        <f>COUNTIF($H$2:$H$2576,Tabla3[[#This Row],[Columna1]])</f>
        <v>0</v>
      </c>
      <c r="C3504" s="11" t="s">
        <v>11663</v>
      </c>
      <c r="D3504" s="12">
        <v>46384.496828999996</v>
      </c>
      <c r="E3504">
        <f>COUNTIF($H$2:$H$2576,Tabla3[[#This Row],[Columna1]])</f>
        <v>0</v>
      </c>
    </row>
    <row r="3505" spans="1:5" hidden="1">
      <c r="A3505" s="11" t="s">
        <v>11944</v>
      </c>
      <c r="B3505">
        <f>COUNTIF($H$2:$H$2576,Tabla3[[#This Row],[Columna1]])</f>
        <v>0</v>
      </c>
      <c r="C3505" s="11" t="s">
        <v>11952</v>
      </c>
      <c r="D3505" s="12">
        <v>28642.849141499999</v>
      </c>
      <c r="E3505">
        <f>COUNTIF($H$2:$H$2576,Tabla3[[#This Row],[Columna1]])</f>
        <v>0</v>
      </c>
    </row>
    <row r="3506" spans="1:5" hidden="1">
      <c r="A3506" s="11" t="s">
        <v>11642</v>
      </c>
      <c r="B3506">
        <f>COUNTIF($H$2:$H$2576,Tabla3[[#This Row],[Columna1]])</f>
        <v>0</v>
      </c>
      <c r="C3506" s="11" t="s">
        <v>11664</v>
      </c>
      <c r="D3506" s="12">
        <v>58484.808162000001</v>
      </c>
      <c r="E3506">
        <f>COUNTIF($H$2:$H$2576,Tabla3[[#This Row],[Columna1]])</f>
        <v>0</v>
      </c>
    </row>
    <row r="3507" spans="1:5" hidden="1">
      <c r="A3507" s="11" t="s">
        <v>11869</v>
      </c>
      <c r="B3507">
        <f>COUNTIF($H$2:$H$2576,Tabla3[[#This Row],[Columna1]])</f>
        <v>0</v>
      </c>
      <c r="C3507" s="11" t="s">
        <v>11884</v>
      </c>
      <c r="D3507" s="12">
        <v>161675.08260749999</v>
      </c>
      <c r="E3507">
        <f>COUNTIF($H$2:$H$2576,Tabla3[[#This Row],[Columna1]])</f>
        <v>0</v>
      </c>
    </row>
    <row r="3508" spans="1:5" hidden="1">
      <c r="A3508" s="11" t="s">
        <v>11870</v>
      </c>
      <c r="B3508">
        <f>COUNTIF($H$2:$H$2576,Tabla3[[#This Row],[Columna1]])</f>
        <v>0</v>
      </c>
      <c r="C3508" s="11" t="s">
        <v>11885</v>
      </c>
      <c r="D3508" s="12">
        <v>129267.23975549999</v>
      </c>
      <c r="E3508">
        <f>COUNTIF($H$2:$H$2576,Tabla3[[#This Row],[Columna1]])</f>
        <v>0</v>
      </c>
    </row>
    <row r="3509" spans="1:5" hidden="1">
      <c r="A3509" s="11" t="s">
        <v>11871</v>
      </c>
      <c r="B3509">
        <f>COUNTIF($H$2:$H$2576,Tabla3[[#This Row],[Columna1]])</f>
        <v>0</v>
      </c>
      <c r="C3509" s="11" t="s">
        <v>11886</v>
      </c>
      <c r="D3509" s="12">
        <v>41875.238864250001</v>
      </c>
      <c r="E3509">
        <f>COUNTIF($H$2:$H$2576,Tabla3[[#This Row],[Columna1]])</f>
        <v>0</v>
      </c>
    </row>
    <row r="3510" spans="1:5" hidden="1">
      <c r="A3510" s="11" t="s">
        <v>11872</v>
      </c>
      <c r="B3510">
        <f>COUNTIF($H$2:$H$2576,Tabla3[[#This Row],[Columna1]])</f>
        <v>0</v>
      </c>
      <c r="C3510" s="11" t="s">
        <v>11887</v>
      </c>
      <c r="D3510" s="12">
        <v>32771.992472999998</v>
      </c>
      <c r="E3510">
        <f>COUNTIF($H$2:$H$2576,Tabla3[[#This Row],[Columna1]])</f>
        <v>0</v>
      </c>
    </row>
    <row r="3511" spans="1:5" hidden="1">
      <c r="A3511" s="11" t="s">
        <v>11873</v>
      </c>
      <c r="B3511">
        <f>COUNTIF($H$2:$H$2576,Tabla3[[#This Row],[Columna1]])</f>
        <v>0</v>
      </c>
      <c r="C3511" s="11" t="s">
        <v>11888</v>
      </c>
      <c r="D3511" s="12">
        <v>34228.519083000007</v>
      </c>
      <c r="E3511">
        <f>COUNTIF($H$2:$H$2576,Tabla3[[#This Row],[Columna1]])</f>
        <v>0</v>
      </c>
    </row>
    <row r="3512" spans="1:5" hidden="1">
      <c r="A3512" s="11" t="s">
        <v>11643</v>
      </c>
      <c r="B3512">
        <f>COUNTIF($H$2:$H$2576,Tabla3[[#This Row],[Columna1]])</f>
        <v>0</v>
      </c>
      <c r="C3512" s="11" t="s">
        <v>11665</v>
      </c>
      <c r="D3512" s="12">
        <v>17478.220493249999</v>
      </c>
      <c r="E3512">
        <f>COUNTIF($H$2:$H$2576,Tabla3[[#This Row],[Columna1]])</f>
        <v>0</v>
      </c>
    </row>
    <row r="3513" spans="1:5" hidden="1">
      <c r="A3513" s="11" t="s">
        <v>11644</v>
      </c>
      <c r="B3513">
        <f>COUNTIF($H$2:$H$2576,Tabla3[[#This Row],[Columna1]])</f>
        <v>0</v>
      </c>
      <c r="C3513" s="11" t="s">
        <v>11666</v>
      </c>
      <c r="D3513" s="12">
        <v>30922.997885999997</v>
      </c>
      <c r="E3513">
        <f>COUNTIF($H$2:$H$2576,Tabla3[[#This Row],[Columna1]])</f>
        <v>0</v>
      </c>
    </row>
    <row r="3514" spans="1:5" hidden="1">
      <c r="A3514" s="11" t="s">
        <v>11645</v>
      </c>
      <c r="B3514">
        <f>COUNTIF($H$2:$H$2576,Tabla3[[#This Row],[Columna1]])</f>
        <v>0</v>
      </c>
      <c r="C3514" s="11" t="s">
        <v>11667</v>
      </c>
      <c r="D3514" s="12">
        <v>53106.890017499994</v>
      </c>
      <c r="E3514">
        <f>COUNTIF($H$2:$H$2576,Tabla3[[#This Row],[Columna1]])</f>
        <v>0</v>
      </c>
    </row>
    <row r="3515" spans="1:5" hidden="1">
      <c r="A3515" s="11" t="s">
        <v>11874</v>
      </c>
      <c r="B3515">
        <f>COUNTIF($H$2:$H$2576,Tabla3[[#This Row],[Columna1]])</f>
        <v>0</v>
      </c>
      <c r="C3515" s="11" t="s">
        <v>11889</v>
      </c>
      <c r="D3515" s="12">
        <v>218844.00360899998</v>
      </c>
      <c r="E3515">
        <f>COUNTIF($H$2:$H$2576,Tabla3[[#This Row],[Columna1]])</f>
        <v>0</v>
      </c>
    </row>
    <row r="3516" spans="1:5" hidden="1">
      <c r="A3516" s="11" t="s">
        <v>11646</v>
      </c>
      <c r="B3516">
        <f>COUNTIF($H$2:$H$2576,Tabla3[[#This Row],[Columna1]])</f>
        <v>0</v>
      </c>
      <c r="C3516" s="11" t="s">
        <v>11668</v>
      </c>
      <c r="D3516" s="12">
        <v>32939.719436249994</v>
      </c>
      <c r="E3516">
        <f>COUNTIF($H$2:$H$2576,Tabla3[[#This Row],[Columna1]])</f>
        <v>0</v>
      </c>
    </row>
    <row r="3517" spans="1:5" hidden="1">
      <c r="A3517" s="11" t="s">
        <v>11647</v>
      </c>
      <c r="B3517">
        <f>COUNTIF($H$2:$H$2576,Tabla3[[#This Row],[Columna1]])</f>
        <v>0</v>
      </c>
      <c r="C3517" s="11" t="s">
        <v>11669</v>
      </c>
      <c r="D3517" s="12">
        <v>14117.023899000002</v>
      </c>
      <c r="E3517">
        <f>COUNTIF($H$2:$H$2576,Tabla3[[#This Row],[Columna1]])</f>
        <v>0</v>
      </c>
    </row>
    <row r="3518" spans="1:5" hidden="1">
      <c r="A3518" s="11" t="s">
        <v>11648</v>
      </c>
      <c r="B3518">
        <f>COUNTIF($H$2:$H$2576,Tabla3[[#This Row],[Columna1]])</f>
        <v>0</v>
      </c>
      <c r="C3518" s="11" t="s">
        <v>11670</v>
      </c>
      <c r="D3518" s="12">
        <v>22856.1296535</v>
      </c>
      <c r="E3518">
        <f>COUNTIF($H$2:$H$2576,Tabla3[[#This Row],[Columna1]])</f>
        <v>0</v>
      </c>
    </row>
    <row r="3519" spans="1:5" hidden="1">
      <c r="A3519" s="11" t="s">
        <v>11649</v>
      </c>
      <c r="B3519">
        <f>COUNTIF($H$2:$H$2576,Tabla3[[#This Row],[Columna1]])</f>
        <v>0</v>
      </c>
      <c r="C3519" s="11" t="s">
        <v>11671</v>
      </c>
      <c r="D3519" s="12">
        <v>39662.103640500005</v>
      </c>
      <c r="E3519">
        <f>COUNTIF($H$2:$H$2576,Tabla3[[#This Row],[Columna1]])</f>
        <v>0</v>
      </c>
    </row>
    <row r="3520" spans="1:5" hidden="1">
      <c r="A3520" s="11" t="s">
        <v>11875</v>
      </c>
      <c r="B3520">
        <f>COUNTIF($H$2:$H$2576,Tabla3[[#This Row],[Columna1]])</f>
        <v>0</v>
      </c>
      <c r="C3520" s="11" t="s">
        <v>11929</v>
      </c>
      <c r="D3520" s="12">
        <v>21119.71670325</v>
      </c>
      <c r="E3520">
        <f>COUNTIF($H$2:$H$2576,Tabla3[[#This Row],[Columna1]])</f>
        <v>0</v>
      </c>
    </row>
    <row r="3521" spans="1:5" hidden="1">
      <c r="A3521" s="11" t="s">
        <v>11650</v>
      </c>
      <c r="B3521">
        <f>COUNTIF($H$2:$H$2576,Tabla3[[#This Row],[Columna1]])</f>
        <v>0</v>
      </c>
      <c r="C3521" s="11" t="s">
        <v>11672</v>
      </c>
      <c r="D3521" s="12">
        <v>12772.539870749999</v>
      </c>
      <c r="E3521">
        <f>COUNTIF($H$2:$H$2576,Tabla3[[#This Row],[Columna1]])</f>
        <v>0</v>
      </c>
    </row>
    <row r="3522" spans="1:5" hidden="1">
      <c r="A3522" s="11" t="s">
        <v>11651</v>
      </c>
      <c r="B3522">
        <f>COUNTIF($H$2:$H$2576,Tabla3[[#This Row],[Columna1]])</f>
        <v>0</v>
      </c>
      <c r="C3522" s="11" t="s">
        <v>11673</v>
      </c>
      <c r="D3522" s="12">
        <v>45040.02178499999</v>
      </c>
      <c r="E3522">
        <f>COUNTIF($H$2:$H$2576,Tabla3[[#This Row],[Columna1]])</f>
        <v>0</v>
      </c>
    </row>
    <row r="3523" spans="1:5" hidden="1">
      <c r="A3523" s="11" t="s">
        <v>11652</v>
      </c>
      <c r="B3523">
        <f>COUNTIF($H$2:$H$2576,Tabla3[[#This Row],[Columna1]])</f>
        <v>0</v>
      </c>
      <c r="C3523" s="11" t="s">
        <v>11674</v>
      </c>
      <c r="D3523" s="12">
        <v>26889.563769749995</v>
      </c>
      <c r="E3523">
        <f>COUNTIF($H$2:$H$2576,Tabla3[[#This Row],[Columna1]])</f>
        <v>0</v>
      </c>
    </row>
    <row r="3524" spans="1:5" hidden="1">
      <c r="A3524" s="11" t="s">
        <v>11653</v>
      </c>
      <c r="B3524">
        <f>COUNTIF($H$2:$H$2576,Tabla3[[#This Row],[Columna1]])</f>
        <v>0</v>
      </c>
      <c r="C3524" s="11" t="s">
        <v>11675</v>
      </c>
      <c r="D3524" s="12">
        <v>38317.628596499999</v>
      </c>
      <c r="E3524">
        <f>COUNTIF($H$2:$H$2576,Tabla3[[#This Row],[Columna1]])</f>
        <v>0</v>
      </c>
    </row>
    <row r="3525" spans="1:5" hidden="1">
      <c r="A3525" s="11" t="s">
        <v>11876</v>
      </c>
      <c r="B3525">
        <f>COUNTIF($H$2:$H$2576,Tabla3[[#This Row],[Columna1]])</f>
        <v>0</v>
      </c>
      <c r="C3525" s="11" t="s">
        <v>11890</v>
      </c>
      <c r="D3525" s="12">
        <v>28402.376705999999</v>
      </c>
      <c r="E3525">
        <f>COUNTIF($H$2:$H$2576,Tabla3[[#This Row],[Columna1]])</f>
        <v>0</v>
      </c>
    </row>
    <row r="3526" spans="1:5" hidden="1">
      <c r="A3526" s="11" t="s">
        <v>11654</v>
      </c>
      <c r="B3526">
        <f>COUNTIF($H$2:$H$2576,Tabla3[[#This Row],[Columna1]])</f>
        <v>0</v>
      </c>
      <c r="C3526" s="11" t="s">
        <v>11676</v>
      </c>
      <c r="D3526" s="12">
        <v>14117.023899000002</v>
      </c>
      <c r="E3526">
        <f>COUNTIF($H$2:$H$2576,Tabla3[[#This Row],[Columna1]])</f>
        <v>0</v>
      </c>
    </row>
    <row r="3527" spans="1:5" hidden="1">
      <c r="A3527" s="11" t="s">
        <v>11655</v>
      </c>
      <c r="B3527">
        <f>COUNTIF($H$2:$H$2576,Tabla3[[#This Row],[Columna1]])</f>
        <v>0</v>
      </c>
      <c r="C3527" s="11" t="s">
        <v>11677</v>
      </c>
      <c r="D3527" s="12">
        <v>26889.563769749995</v>
      </c>
      <c r="E3527">
        <f>COUNTIF($H$2:$H$2576,Tabla3[[#This Row],[Columna1]])</f>
        <v>0</v>
      </c>
    </row>
    <row r="3528" spans="1:5" hidden="1">
      <c r="A3528" s="11" t="s">
        <v>11656</v>
      </c>
      <c r="B3528">
        <f>COUNTIF($H$2:$H$2576,Tabla3[[#This Row],[Columna1]])</f>
        <v>0</v>
      </c>
      <c r="C3528" s="11" t="s">
        <v>11678</v>
      </c>
      <c r="D3528" s="12">
        <v>18822.7045215</v>
      </c>
      <c r="E3528">
        <f>COUNTIF($H$2:$H$2576,Tabla3[[#This Row],[Columna1]])</f>
        <v>0</v>
      </c>
    </row>
    <row r="3529" spans="1:5" hidden="1">
      <c r="A3529" s="11"/>
      <c r="B3529">
        <f>COUNTIF($H$2:$H$2576,Tabla3[[#This Row],[Columna1]])</f>
        <v>0</v>
      </c>
      <c r="C3529" s="11"/>
      <c r="D3529" s="12">
        <v>0</v>
      </c>
      <c r="E3529">
        <f>COUNTIF($H$2:$H$2576,Tabla3[[#This Row],[Columna1]])</f>
        <v>0</v>
      </c>
    </row>
    <row r="3530" spans="1:5" hidden="1">
      <c r="A3530" s="11"/>
      <c r="B3530">
        <f>COUNTIF($H$2:$H$2576,Tabla3[[#This Row],[Columna1]])</f>
        <v>0</v>
      </c>
      <c r="C3530" s="11" t="s">
        <v>10125</v>
      </c>
      <c r="D3530" s="12">
        <v>0</v>
      </c>
      <c r="E3530">
        <f>COUNTIF($H$2:$H$2576,Tabla3[[#This Row],[Columna1]])</f>
        <v>0</v>
      </c>
    </row>
    <row r="3531" spans="1:5" hidden="1">
      <c r="A3531" s="11" t="s">
        <v>4770</v>
      </c>
      <c r="B3531">
        <f>COUNTIF($H$2:$H$2576,Tabla3[[#This Row],[Columna1]])</f>
        <v>0</v>
      </c>
      <c r="C3531" s="11" t="s">
        <v>1186</v>
      </c>
      <c r="D3531" s="12">
        <v>3973.6798694999998</v>
      </c>
      <c r="E3531">
        <f>COUNTIF($H$2:$H$2576,Tabla3[[#This Row],[Columna1]])</f>
        <v>0</v>
      </c>
    </row>
    <row r="3532" spans="1:5">
      <c r="A3532" s="11" t="s">
        <v>4771</v>
      </c>
      <c r="B3532">
        <f>COUNTIF($H$2:$H$2576,Tabla3[[#This Row],[Columna1]])</f>
        <v>1</v>
      </c>
      <c r="C3532" s="11" t="s">
        <v>1187</v>
      </c>
      <c r="D3532" s="12">
        <v>950.52466574999994</v>
      </c>
      <c r="E3532">
        <f>COUNTIF($H$2:$H$2576,Tabla3[[#This Row],[Columna1]])</f>
        <v>1</v>
      </c>
    </row>
    <row r="3533" spans="1:5">
      <c r="A3533" s="11" t="s">
        <v>4772</v>
      </c>
      <c r="B3533">
        <f>COUNTIF($H$2:$H$2576,Tabla3[[#This Row],[Columna1]])</f>
        <v>1</v>
      </c>
      <c r="C3533" s="11" t="s">
        <v>1188</v>
      </c>
      <c r="D3533" s="12">
        <v>950.52466574999994</v>
      </c>
      <c r="E3533">
        <f>COUNTIF($H$2:$H$2576,Tabla3[[#This Row],[Columna1]])</f>
        <v>1</v>
      </c>
    </row>
    <row r="3534" spans="1:5" hidden="1">
      <c r="A3534" s="11"/>
      <c r="B3534">
        <f>COUNTIF($H$2:$H$2576,Tabla3[[#This Row],[Columna1]])</f>
        <v>0</v>
      </c>
      <c r="C3534" s="11"/>
      <c r="D3534" s="12">
        <v>0</v>
      </c>
      <c r="E3534">
        <f>COUNTIF($H$2:$H$2576,Tabla3[[#This Row],[Columna1]])</f>
        <v>0</v>
      </c>
    </row>
    <row r="3535" spans="1:5" hidden="1">
      <c r="A3535" s="11"/>
      <c r="B3535">
        <f>COUNTIF($H$2:$H$2576,Tabla3[[#This Row],[Columna1]])</f>
        <v>0</v>
      </c>
      <c r="C3535" s="11" t="s">
        <v>11114</v>
      </c>
      <c r="D3535" s="12">
        <v>0</v>
      </c>
      <c r="E3535">
        <f>COUNTIF($H$2:$H$2576,Tabla3[[#This Row],[Columna1]])</f>
        <v>0</v>
      </c>
    </row>
    <row r="3536" spans="1:5" hidden="1">
      <c r="A3536" s="11" t="s">
        <v>10126</v>
      </c>
      <c r="B3536">
        <f>COUNTIF($H$2:$H$2576,Tabla3[[#This Row],[Columna1]])</f>
        <v>0</v>
      </c>
      <c r="C3536" s="11" t="s">
        <v>10881</v>
      </c>
      <c r="D3536" s="12">
        <v>38250.525233249995</v>
      </c>
      <c r="E3536">
        <f>COUNTIF($H$2:$H$2576,Tabla3[[#This Row],[Columna1]])</f>
        <v>0</v>
      </c>
    </row>
    <row r="3537" spans="1:5" hidden="1">
      <c r="A3537" s="11" t="s">
        <v>10127</v>
      </c>
      <c r="B3537">
        <f>COUNTIF($H$2:$H$2576,Tabla3[[#This Row],[Columna1]])</f>
        <v>0</v>
      </c>
      <c r="C3537" s="11" t="s">
        <v>10882</v>
      </c>
      <c r="D3537" s="12">
        <v>75629.236814999997</v>
      </c>
      <c r="E3537">
        <f>COUNTIF($H$2:$H$2576,Tabla3[[#This Row],[Columna1]])</f>
        <v>0</v>
      </c>
    </row>
    <row r="3538" spans="1:5" hidden="1">
      <c r="A3538" s="11" t="s">
        <v>10128</v>
      </c>
      <c r="B3538">
        <f>COUNTIF($H$2:$H$2576,Tabla3[[#This Row],[Columna1]])</f>
        <v>0</v>
      </c>
      <c r="C3538" s="11" t="s">
        <v>10883</v>
      </c>
      <c r="D3538" s="12">
        <v>37334.706725250006</v>
      </c>
      <c r="E3538">
        <f>COUNTIF($H$2:$H$2576,Tabla3[[#This Row],[Columna1]])</f>
        <v>0</v>
      </c>
    </row>
    <row r="3539" spans="1:5" hidden="1">
      <c r="A3539" s="11"/>
      <c r="B3539">
        <f>COUNTIF($H$2:$H$2576,Tabla3[[#This Row],[Columna1]])</f>
        <v>0</v>
      </c>
      <c r="C3539" s="11"/>
      <c r="D3539" s="12">
        <v>0</v>
      </c>
      <c r="E3539">
        <f>COUNTIF($H$2:$H$2576,Tabla3[[#This Row],[Columna1]])</f>
        <v>0</v>
      </c>
    </row>
    <row r="3540" spans="1:5" hidden="1">
      <c r="A3540" s="11"/>
      <c r="B3540">
        <f>COUNTIF($H$2:$H$2576,Tabla3[[#This Row],[Columna1]])</f>
        <v>0</v>
      </c>
      <c r="C3540" s="11" t="s">
        <v>10129</v>
      </c>
      <c r="D3540" s="12">
        <v>0</v>
      </c>
      <c r="E3540">
        <f>COUNTIF($H$2:$H$2576,Tabla3[[#This Row],[Columna1]])</f>
        <v>0</v>
      </c>
    </row>
    <row r="3541" spans="1:5" hidden="1">
      <c r="A3541" s="11" t="s">
        <v>10130</v>
      </c>
      <c r="B3541">
        <f>COUNTIF($H$2:$H$2576,Tabla3[[#This Row],[Columna1]])</f>
        <v>0</v>
      </c>
      <c r="C3541" s="11" t="s">
        <v>10131</v>
      </c>
      <c r="D3541" s="12">
        <v>48666.029148000001</v>
      </c>
      <c r="E3541">
        <f>COUNTIF($H$2:$H$2576,Tabla3[[#This Row],[Columna1]])</f>
        <v>0</v>
      </c>
    </row>
    <row r="3542" spans="1:5" hidden="1">
      <c r="A3542" s="11" t="s">
        <v>10132</v>
      </c>
      <c r="B3542">
        <f>COUNTIF($H$2:$H$2576,Tabla3[[#This Row],[Columna1]])</f>
        <v>0</v>
      </c>
      <c r="C3542" s="11" t="s">
        <v>10133</v>
      </c>
      <c r="D3542" s="12">
        <v>96999.587140499978</v>
      </c>
      <c r="E3542">
        <f>COUNTIF($H$2:$H$2576,Tabla3[[#This Row],[Columna1]])</f>
        <v>0</v>
      </c>
    </row>
    <row r="3543" spans="1:5" hidden="1">
      <c r="A3543" s="11"/>
      <c r="B3543">
        <f>COUNTIF($H$2:$H$2576,Tabla3[[#This Row],[Columna1]])</f>
        <v>0</v>
      </c>
      <c r="C3543" s="11"/>
      <c r="D3543" s="12">
        <v>0</v>
      </c>
      <c r="E3543">
        <f>COUNTIF($H$2:$H$2576,Tabla3[[#This Row],[Columna1]])</f>
        <v>0</v>
      </c>
    </row>
    <row r="3544" spans="1:5" hidden="1">
      <c r="A3544" s="11"/>
      <c r="B3544">
        <f>COUNTIF($H$2:$H$2576,Tabla3[[#This Row],[Columna1]])</f>
        <v>0</v>
      </c>
      <c r="C3544" s="11" t="s">
        <v>10134</v>
      </c>
      <c r="D3544" s="12">
        <v>0</v>
      </c>
      <c r="E3544">
        <f>COUNTIF($H$2:$H$2576,Tabla3[[#This Row],[Columna1]])</f>
        <v>0</v>
      </c>
    </row>
    <row r="3545" spans="1:5" hidden="1">
      <c r="A3545" s="11" t="s">
        <v>4773</v>
      </c>
      <c r="B3545">
        <f>COUNTIF($H$2:$H$2576,Tabla3[[#This Row],[Columna1]])</f>
        <v>0</v>
      </c>
      <c r="C3545" s="11" t="s">
        <v>11589</v>
      </c>
      <c r="D3545" s="12">
        <v>8855.8740517500009</v>
      </c>
      <c r="E3545">
        <f>COUNTIF($H$2:$H$2576,Tabla3[[#This Row],[Columna1]])</f>
        <v>0</v>
      </c>
    </row>
    <row r="3546" spans="1:5">
      <c r="A3546" s="11" t="s">
        <v>4774</v>
      </c>
      <c r="B3546">
        <f>COUNTIF($H$2:$H$2576,Tabla3[[#This Row],[Columna1]])</f>
        <v>1</v>
      </c>
      <c r="C3546" s="11" t="s">
        <v>1192</v>
      </c>
      <c r="D3546" s="12">
        <v>8855.8201462499983</v>
      </c>
      <c r="E3546">
        <f>COUNTIF($H$2:$H$2576,Tabla3[[#This Row],[Columna1]])</f>
        <v>1</v>
      </c>
    </row>
    <row r="3547" spans="1:5" hidden="1">
      <c r="A3547" s="11" t="s">
        <v>4775</v>
      </c>
      <c r="B3547">
        <f>COUNTIF($H$2:$H$2576,Tabla3[[#This Row],[Columna1]])</f>
        <v>0</v>
      </c>
      <c r="C3547" s="11" t="s">
        <v>1193</v>
      </c>
      <c r="D3547" s="12">
        <v>8855.8560832500007</v>
      </c>
      <c r="E3547">
        <f>COUNTIF($H$2:$H$2576,Tabla3[[#This Row],[Columna1]])</f>
        <v>0</v>
      </c>
    </row>
    <row r="3548" spans="1:5" hidden="1">
      <c r="A3548" s="11"/>
      <c r="B3548">
        <f>COUNTIF($H$2:$H$2576,Tabla3[[#This Row],[Columna1]])</f>
        <v>0</v>
      </c>
      <c r="C3548" s="11"/>
      <c r="D3548" s="12">
        <v>0</v>
      </c>
      <c r="E3548">
        <f>COUNTIF($H$2:$H$2576,Tabla3[[#This Row],[Columna1]])</f>
        <v>0</v>
      </c>
    </row>
    <row r="3549" spans="1:5" hidden="1">
      <c r="A3549" s="11"/>
      <c r="B3549">
        <f>COUNTIF($H$2:$H$2576,Tabla3[[#This Row],[Columna1]])</f>
        <v>0</v>
      </c>
      <c r="C3549" s="11" t="s">
        <v>10135</v>
      </c>
      <c r="D3549" s="12">
        <v>0</v>
      </c>
      <c r="E3549">
        <f>COUNTIF($H$2:$H$2576,Tabla3[[#This Row],[Columna1]])</f>
        <v>0</v>
      </c>
    </row>
    <row r="3550" spans="1:5">
      <c r="A3550" s="11" t="s">
        <v>4777</v>
      </c>
      <c r="B3550">
        <f>COUNTIF($H$2:$H$2576,Tabla3[[#This Row],[Columna1]])</f>
        <v>1</v>
      </c>
      <c r="C3550" s="11" t="s">
        <v>11115</v>
      </c>
      <c r="D3550" s="12">
        <v>8842.2898657499991</v>
      </c>
      <c r="E3550">
        <f>COUNTIF($H$2:$H$2576,Tabla3[[#This Row],[Columna1]])</f>
        <v>1</v>
      </c>
    </row>
    <row r="3551" spans="1:5">
      <c r="A3551" s="11" t="s">
        <v>4776</v>
      </c>
      <c r="B3551">
        <f>COUNTIF($H$2:$H$2576,Tabla3[[#This Row],[Columna1]])</f>
        <v>1</v>
      </c>
      <c r="C3551" s="11" t="s">
        <v>11116</v>
      </c>
      <c r="D3551" s="12">
        <v>4691.9976097500003</v>
      </c>
      <c r="E3551">
        <f>COUNTIF($H$2:$H$2576,Tabla3[[#This Row],[Columna1]])</f>
        <v>1</v>
      </c>
    </row>
    <row r="3552" spans="1:5">
      <c r="A3552" s="11" t="s">
        <v>4778</v>
      </c>
      <c r="B3552">
        <f>COUNTIF($H$2:$H$2576,Tabla3[[#This Row],[Columna1]])</f>
        <v>1</v>
      </c>
      <c r="C3552" s="11" t="s">
        <v>1196</v>
      </c>
      <c r="D3552" s="12">
        <v>2652.3392692499997</v>
      </c>
      <c r="E3552">
        <f>COUNTIF($H$2:$H$2576,Tabla3[[#This Row],[Columna1]])</f>
        <v>1</v>
      </c>
    </row>
    <row r="3553" spans="1:5" hidden="1">
      <c r="A3553" s="11"/>
      <c r="B3553">
        <f>COUNTIF($H$2:$H$2576,Tabla3[[#This Row],[Columna1]])</f>
        <v>0</v>
      </c>
      <c r="C3553" s="11"/>
      <c r="D3553" s="12">
        <v>0</v>
      </c>
      <c r="E3553">
        <f>COUNTIF($H$2:$H$2576,Tabla3[[#This Row],[Columna1]])</f>
        <v>0</v>
      </c>
    </row>
    <row r="3554" spans="1:5" hidden="1">
      <c r="A3554" s="11"/>
      <c r="B3554">
        <f>COUNTIF($H$2:$H$2576,Tabla3[[#This Row],[Columna1]])</f>
        <v>0</v>
      </c>
      <c r="C3554" s="11" t="s">
        <v>10136</v>
      </c>
      <c r="D3554" s="12">
        <v>0</v>
      </c>
      <c r="E3554">
        <f>COUNTIF($H$2:$H$2576,Tabla3[[#This Row],[Columna1]])</f>
        <v>0</v>
      </c>
    </row>
    <row r="3555" spans="1:5">
      <c r="A3555" s="11" t="s">
        <v>4779</v>
      </c>
      <c r="B3555">
        <f>COUNTIF($H$2:$H$2576,Tabla3[[#This Row],[Columna1]])</f>
        <v>1</v>
      </c>
      <c r="C3555" s="11" t="s">
        <v>1197</v>
      </c>
      <c r="D3555" s="12">
        <v>1880.6371154999999</v>
      </c>
      <c r="E3555">
        <f>COUNTIF($H$2:$H$2576,Tabla3[[#This Row],[Columna1]])</f>
        <v>1</v>
      </c>
    </row>
    <row r="3556" spans="1:5">
      <c r="A3556" s="11" t="s">
        <v>4780</v>
      </c>
      <c r="B3556">
        <f>COUNTIF($H$2:$H$2576,Tabla3[[#This Row],[Columna1]])</f>
        <v>1</v>
      </c>
      <c r="C3556" s="11" t="s">
        <v>1198</v>
      </c>
      <c r="D3556" s="12">
        <v>2111.6940569999997</v>
      </c>
      <c r="E3556">
        <f>COUNTIF($H$2:$H$2576,Tabla3[[#This Row],[Columna1]])</f>
        <v>1</v>
      </c>
    </row>
    <row r="3557" spans="1:5" hidden="1">
      <c r="A3557" s="11"/>
      <c r="B3557">
        <f>COUNTIF($H$2:$H$2576,Tabla3[[#This Row],[Columna1]])</f>
        <v>0</v>
      </c>
      <c r="C3557" s="11"/>
      <c r="D3557" s="12">
        <v>0</v>
      </c>
      <c r="E3557">
        <f>COUNTIF($H$2:$H$2576,Tabla3[[#This Row],[Columna1]])</f>
        <v>0</v>
      </c>
    </row>
    <row r="3558" spans="1:5" hidden="1">
      <c r="A3558" s="11"/>
      <c r="B3558">
        <f>COUNTIF($H$2:$H$2576,Tabla3[[#This Row],[Columna1]])</f>
        <v>0</v>
      </c>
      <c r="C3558" s="11" t="s">
        <v>10137</v>
      </c>
      <c r="D3558" s="12">
        <v>0</v>
      </c>
      <c r="E3558">
        <f>COUNTIF($H$2:$H$2576,Tabla3[[#This Row],[Columna1]])</f>
        <v>0</v>
      </c>
    </row>
    <row r="3559" spans="1:5">
      <c r="A3559" s="11" t="s">
        <v>4781</v>
      </c>
      <c r="B3559">
        <f>COUNTIF($H$2:$H$2576,Tabla3[[#This Row],[Columna1]])</f>
        <v>1</v>
      </c>
      <c r="C3559" s="11" t="s">
        <v>1199</v>
      </c>
      <c r="D3559" s="12">
        <v>5885.6360805000004</v>
      </c>
      <c r="E3559">
        <f>COUNTIF($H$2:$H$2576,Tabla3[[#This Row],[Columna1]])</f>
        <v>1</v>
      </c>
    </row>
    <row r="3560" spans="1:5">
      <c r="A3560" s="11" t="s">
        <v>4782</v>
      </c>
      <c r="B3560">
        <f>COUNTIF($H$2:$H$2576,Tabla3[[#This Row],[Columna1]])</f>
        <v>1</v>
      </c>
      <c r="C3560" s="11" t="s">
        <v>1200</v>
      </c>
      <c r="D3560" s="12">
        <v>1151.7988184999999</v>
      </c>
      <c r="E3560">
        <f>COUNTIF($H$2:$H$2576,Tabla3[[#This Row],[Columna1]])</f>
        <v>1</v>
      </c>
    </row>
    <row r="3561" spans="1:5">
      <c r="A3561" s="11" t="s">
        <v>4783</v>
      </c>
      <c r="B3561">
        <f>COUNTIF($H$2:$H$2576,Tabla3[[#This Row],[Columna1]])</f>
        <v>1</v>
      </c>
      <c r="C3561" s="11" t="s">
        <v>11590</v>
      </c>
      <c r="D3561" s="12">
        <v>3536.7039180000002</v>
      </c>
      <c r="E3561">
        <f>COUNTIF($H$2:$H$2576,Tabla3[[#This Row],[Columna1]])</f>
        <v>1</v>
      </c>
    </row>
    <row r="3562" spans="1:5" hidden="1">
      <c r="A3562" s="11"/>
      <c r="B3562">
        <f>COUNTIF($H$2:$H$2576,Tabla3[[#This Row],[Columna1]])</f>
        <v>0</v>
      </c>
      <c r="C3562" s="11"/>
      <c r="D3562" s="12">
        <v>0</v>
      </c>
      <c r="E3562">
        <f>COUNTIF($H$2:$H$2576,Tabla3[[#This Row],[Columna1]])</f>
        <v>0</v>
      </c>
    </row>
    <row r="3563" spans="1:5" hidden="1">
      <c r="A3563" s="11"/>
      <c r="B3563">
        <f>COUNTIF($H$2:$H$2576,Tabla3[[#This Row],[Columna1]])</f>
        <v>0</v>
      </c>
      <c r="C3563" s="11" t="s">
        <v>10138</v>
      </c>
      <c r="D3563" s="12">
        <v>0</v>
      </c>
      <c r="E3563">
        <f>COUNTIF($H$2:$H$2576,Tabla3[[#This Row],[Columna1]])</f>
        <v>0</v>
      </c>
    </row>
    <row r="3564" spans="1:5" hidden="1">
      <c r="A3564" s="11" t="s">
        <v>4784</v>
      </c>
      <c r="B3564">
        <f>COUNTIF($H$2:$H$2576,Tabla3[[#This Row],[Columna1]])</f>
        <v>0</v>
      </c>
      <c r="C3564" s="11" t="s">
        <v>1202</v>
      </c>
      <c r="D3564" s="12">
        <v>4449.3689542499997</v>
      </c>
      <c r="E3564">
        <f>COUNTIF($H$2:$H$2576,Tabla3[[#This Row],[Columna1]])</f>
        <v>0</v>
      </c>
    </row>
    <row r="3565" spans="1:5" hidden="1">
      <c r="A3565" s="11" t="s">
        <v>4785</v>
      </c>
      <c r="B3565">
        <f>COUNTIF($H$2:$H$2576,Tabla3[[#This Row],[Columna1]])</f>
        <v>0</v>
      </c>
      <c r="C3565" s="11" t="s">
        <v>1203</v>
      </c>
      <c r="D3565" s="12">
        <v>4449.3689542499997</v>
      </c>
      <c r="E3565">
        <f>COUNTIF($H$2:$H$2576,Tabla3[[#This Row],[Columna1]])</f>
        <v>0</v>
      </c>
    </row>
    <row r="3566" spans="1:5" hidden="1">
      <c r="A3566" s="11" t="s">
        <v>4786</v>
      </c>
      <c r="B3566">
        <f>COUNTIF($H$2:$H$2576,Tabla3[[#This Row],[Columna1]])</f>
        <v>0</v>
      </c>
      <c r="C3566" s="11" t="s">
        <v>1204</v>
      </c>
      <c r="D3566" s="12">
        <v>4449.3689542499997</v>
      </c>
      <c r="E3566">
        <f>COUNTIF($H$2:$H$2576,Tabla3[[#This Row],[Columna1]])</f>
        <v>0</v>
      </c>
    </row>
    <row r="3567" spans="1:5" hidden="1">
      <c r="A3567" s="11" t="s">
        <v>4787</v>
      </c>
      <c r="B3567">
        <f>COUNTIF($H$2:$H$2576,Tabla3[[#This Row],[Columna1]])</f>
        <v>0</v>
      </c>
      <c r="C3567" s="11" t="s">
        <v>1205</v>
      </c>
      <c r="D3567" s="12">
        <v>4449.3689542499997</v>
      </c>
      <c r="E3567">
        <f>COUNTIF($H$2:$H$2576,Tabla3[[#This Row],[Columna1]])</f>
        <v>0</v>
      </c>
    </row>
    <row r="3568" spans="1:5" hidden="1">
      <c r="A3568" s="11" t="s">
        <v>4788</v>
      </c>
      <c r="B3568">
        <f>COUNTIF($H$2:$H$2576,Tabla3[[#This Row],[Columna1]])</f>
        <v>0</v>
      </c>
      <c r="C3568" s="11" t="s">
        <v>1206</v>
      </c>
      <c r="D3568" s="12">
        <v>4449.3689542499997</v>
      </c>
      <c r="E3568">
        <f>COUNTIF($H$2:$H$2576,Tabla3[[#This Row],[Columna1]])</f>
        <v>0</v>
      </c>
    </row>
    <row r="3569" spans="1:5" hidden="1">
      <c r="A3569" s="11"/>
      <c r="B3569">
        <f>COUNTIF($H$2:$H$2576,Tabla3[[#This Row],[Columna1]])</f>
        <v>0</v>
      </c>
      <c r="C3569" s="11"/>
      <c r="D3569" s="12">
        <v>0</v>
      </c>
      <c r="E3569">
        <f>COUNTIF($H$2:$H$2576,Tabla3[[#This Row],[Columna1]])</f>
        <v>0</v>
      </c>
    </row>
    <row r="3570" spans="1:5" hidden="1">
      <c r="A3570" s="11"/>
      <c r="B3570">
        <f>COUNTIF($H$2:$H$2576,Tabla3[[#This Row],[Columna1]])</f>
        <v>0</v>
      </c>
      <c r="C3570" s="11" t="s">
        <v>10139</v>
      </c>
      <c r="D3570" s="12">
        <v>0</v>
      </c>
      <c r="E3570">
        <f>COUNTIF($H$2:$H$2576,Tabla3[[#This Row],[Columna1]])</f>
        <v>0</v>
      </c>
    </row>
    <row r="3571" spans="1:5" hidden="1">
      <c r="A3571" s="11" t="s">
        <v>4789</v>
      </c>
      <c r="B3571">
        <f>COUNTIF($H$2:$H$2576,Tabla3[[#This Row],[Columna1]])</f>
        <v>0</v>
      </c>
      <c r="C3571" s="11" t="s">
        <v>1207</v>
      </c>
      <c r="D3571" s="12">
        <v>1953.9216427499998</v>
      </c>
      <c r="E3571">
        <f>COUNTIF($H$2:$H$2576,Tabla3[[#This Row],[Columna1]])</f>
        <v>0</v>
      </c>
    </row>
    <row r="3572" spans="1:5" hidden="1">
      <c r="A3572" s="11"/>
      <c r="B3572">
        <f>COUNTIF($H$2:$H$2576,Tabla3[[#This Row],[Columna1]])</f>
        <v>0</v>
      </c>
      <c r="C3572" s="11"/>
      <c r="D3572" s="12">
        <v>0</v>
      </c>
      <c r="E3572">
        <f>COUNTIF($H$2:$H$2576,Tabla3[[#This Row],[Columna1]])</f>
        <v>0</v>
      </c>
    </row>
    <row r="3573" spans="1:5" hidden="1">
      <c r="A3573" s="11"/>
      <c r="B3573">
        <f>COUNTIF($H$2:$H$2576,Tabla3[[#This Row],[Columna1]])</f>
        <v>0</v>
      </c>
      <c r="C3573" s="11" t="s">
        <v>10140</v>
      </c>
      <c r="D3573" s="12">
        <v>0</v>
      </c>
      <c r="E3573">
        <f>COUNTIF($H$2:$H$2576,Tabla3[[#This Row],[Columna1]])</f>
        <v>0</v>
      </c>
    </row>
    <row r="3574" spans="1:5">
      <c r="A3574" s="11" t="s">
        <v>4790</v>
      </c>
      <c r="B3574">
        <f>COUNTIF($H$2:$H$2576,Tabla3[[#This Row],[Columna1]])</f>
        <v>1</v>
      </c>
      <c r="C3574" s="11" t="s">
        <v>1208</v>
      </c>
      <c r="D3574" s="12">
        <v>449.89530299999996</v>
      </c>
      <c r="E3574">
        <f>COUNTIF($H$2:$H$2576,Tabla3[[#This Row],[Columna1]])</f>
        <v>1</v>
      </c>
    </row>
    <row r="3575" spans="1:5">
      <c r="A3575" s="11" t="s">
        <v>4791</v>
      </c>
      <c r="B3575">
        <f>COUNTIF($H$2:$H$2576,Tabla3[[#This Row],[Columna1]])</f>
        <v>1</v>
      </c>
      <c r="C3575" s="11" t="s">
        <v>1209</v>
      </c>
      <c r="D3575" s="12">
        <v>449.89530299999996</v>
      </c>
      <c r="E3575">
        <f>COUNTIF($H$2:$H$2576,Tabla3[[#This Row],[Columna1]])</f>
        <v>1</v>
      </c>
    </row>
    <row r="3576" spans="1:5">
      <c r="A3576" s="11" t="s">
        <v>4792</v>
      </c>
      <c r="B3576">
        <f>COUNTIF($H$2:$H$2576,Tabla3[[#This Row],[Columna1]])</f>
        <v>1</v>
      </c>
      <c r="C3576" s="11" t="s">
        <v>1210</v>
      </c>
      <c r="D3576" s="12">
        <v>449.89530299999996</v>
      </c>
      <c r="E3576">
        <f>COUNTIF($H$2:$H$2576,Tabla3[[#This Row],[Columna1]])</f>
        <v>1</v>
      </c>
    </row>
    <row r="3577" spans="1:5">
      <c r="A3577" s="11" t="s">
        <v>4793</v>
      </c>
      <c r="B3577">
        <f>COUNTIF($H$2:$H$2576,Tabla3[[#This Row],[Columna1]])</f>
        <v>1</v>
      </c>
      <c r="C3577" s="11" t="s">
        <v>1211</v>
      </c>
      <c r="D3577" s="12">
        <v>736.76240549999989</v>
      </c>
      <c r="E3577">
        <f>COUNTIF($H$2:$H$2576,Tabla3[[#This Row],[Columna1]])</f>
        <v>1</v>
      </c>
    </row>
    <row r="3578" spans="1:5">
      <c r="A3578" s="11" t="s">
        <v>4794</v>
      </c>
      <c r="B3578">
        <f>COUNTIF($H$2:$H$2576,Tabla3[[#This Row],[Columna1]])</f>
        <v>1</v>
      </c>
      <c r="C3578" s="11" t="s">
        <v>1212</v>
      </c>
      <c r="D3578" s="12">
        <v>736.76240549999989</v>
      </c>
      <c r="E3578">
        <f>COUNTIF($H$2:$H$2576,Tabla3[[#This Row],[Columna1]])</f>
        <v>1</v>
      </c>
    </row>
    <row r="3579" spans="1:5">
      <c r="A3579" s="11" t="s">
        <v>4795</v>
      </c>
      <c r="B3579">
        <f>COUNTIF($H$2:$H$2576,Tabla3[[#This Row],[Columna1]])</f>
        <v>1</v>
      </c>
      <c r="C3579" s="11" t="s">
        <v>1213</v>
      </c>
      <c r="D3579" s="12">
        <v>736.76240549999989</v>
      </c>
      <c r="E3579">
        <f>COUNTIF($H$2:$H$2576,Tabla3[[#This Row],[Columna1]])</f>
        <v>1</v>
      </c>
    </row>
    <row r="3580" spans="1:5">
      <c r="A3580" s="11" t="s">
        <v>4796</v>
      </c>
      <c r="B3580">
        <f>COUNTIF($H$2:$H$2576,Tabla3[[#This Row],[Columna1]])</f>
        <v>1</v>
      </c>
      <c r="C3580" s="11" t="s">
        <v>1214</v>
      </c>
      <c r="D3580" s="12">
        <v>672.27345899999989</v>
      </c>
      <c r="E3580">
        <f>COUNTIF($H$2:$H$2576,Tabla3[[#This Row],[Columna1]])</f>
        <v>1</v>
      </c>
    </row>
    <row r="3581" spans="1:5">
      <c r="A3581" s="11" t="s">
        <v>4797</v>
      </c>
      <c r="B3581">
        <f>COUNTIF($H$2:$H$2576,Tabla3[[#This Row],[Columna1]])</f>
        <v>1</v>
      </c>
      <c r="C3581" s="11" t="s">
        <v>1215</v>
      </c>
      <c r="D3581" s="12">
        <v>672.27345899999989</v>
      </c>
      <c r="E3581">
        <f>COUNTIF($H$2:$H$2576,Tabla3[[#This Row],[Columna1]])</f>
        <v>1</v>
      </c>
    </row>
    <row r="3582" spans="1:5">
      <c r="A3582" s="11" t="s">
        <v>4798</v>
      </c>
      <c r="B3582">
        <f>COUNTIF($H$2:$H$2576,Tabla3[[#This Row],[Columna1]])</f>
        <v>1</v>
      </c>
      <c r="C3582" s="11" t="s">
        <v>1216</v>
      </c>
      <c r="D3582" s="12">
        <v>672.27345899999989</v>
      </c>
      <c r="E3582">
        <f>COUNTIF($H$2:$H$2576,Tabla3[[#This Row],[Columna1]])</f>
        <v>1</v>
      </c>
    </row>
    <row r="3583" spans="1:5" hidden="1">
      <c r="A3583" s="11"/>
      <c r="B3583">
        <f>COUNTIF($H$2:$H$2576,Tabla3[[#This Row],[Columna1]])</f>
        <v>0</v>
      </c>
      <c r="C3583" s="11"/>
      <c r="D3583" s="12">
        <v>0</v>
      </c>
      <c r="E3583">
        <f>COUNTIF($H$2:$H$2576,Tabla3[[#This Row],[Columna1]])</f>
        <v>0</v>
      </c>
    </row>
    <row r="3584" spans="1:5" hidden="1">
      <c r="A3584" s="11"/>
      <c r="B3584">
        <f>COUNTIF($H$2:$H$2576,Tabla3[[#This Row],[Columna1]])</f>
        <v>0</v>
      </c>
      <c r="C3584" s="11" t="s">
        <v>10141</v>
      </c>
      <c r="D3584" s="12">
        <v>0</v>
      </c>
      <c r="E3584">
        <f>COUNTIF($H$2:$H$2576,Tabla3[[#This Row],[Columna1]])</f>
        <v>0</v>
      </c>
    </row>
    <row r="3585" spans="1:5">
      <c r="A3585" s="11" t="s">
        <v>4799</v>
      </c>
      <c r="B3585">
        <f>COUNTIF($H$2:$H$2576,Tabla3[[#This Row],[Columna1]])</f>
        <v>1</v>
      </c>
      <c r="C3585" s="11" t="s">
        <v>1217</v>
      </c>
      <c r="D3585" s="12">
        <v>743.00645924999992</v>
      </c>
      <c r="E3585">
        <f>COUNTIF($H$2:$H$2576,Tabla3[[#This Row],[Columna1]])</f>
        <v>1</v>
      </c>
    </row>
    <row r="3586" spans="1:5">
      <c r="A3586" s="11" t="s">
        <v>4800</v>
      </c>
      <c r="B3586">
        <f>COUNTIF($H$2:$H$2576,Tabla3[[#This Row],[Columna1]])</f>
        <v>1</v>
      </c>
      <c r="C3586" s="11" t="s">
        <v>1218</v>
      </c>
      <c r="D3586" s="12">
        <v>743.00645924999992</v>
      </c>
      <c r="E3586">
        <f>COUNTIF($H$2:$H$2576,Tabla3[[#This Row],[Columna1]])</f>
        <v>1</v>
      </c>
    </row>
    <row r="3587" spans="1:5">
      <c r="A3587" s="11" t="s">
        <v>4801</v>
      </c>
      <c r="B3587">
        <f>COUNTIF($H$2:$H$2576,Tabla3[[#This Row],[Columna1]])</f>
        <v>1</v>
      </c>
      <c r="C3587" s="11" t="s">
        <v>1219</v>
      </c>
      <c r="D3587" s="12">
        <v>458.44830899999999</v>
      </c>
      <c r="E3587">
        <f>COUNTIF($H$2:$H$2576,Tabla3[[#This Row],[Columna1]])</f>
        <v>1</v>
      </c>
    </row>
    <row r="3588" spans="1:5">
      <c r="A3588" s="11" t="s">
        <v>4802</v>
      </c>
      <c r="B3588">
        <f>COUNTIF($H$2:$H$2576,Tabla3[[#This Row],[Columna1]])</f>
        <v>1</v>
      </c>
      <c r="C3588" s="11" t="s">
        <v>1220</v>
      </c>
      <c r="D3588" s="12">
        <v>458.45729325000002</v>
      </c>
      <c r="E3588">
        <f>COUNTIF($H$2:$H$2576,Tabla3[[#This Row],[Columna1]])</f>
        <v>1</v>
      </c>
    </row>
    <row r="3589" spans="1:5">
      <c r="A3589" s="11" t="s">
        <v>4803</v>
      </c>
      <c r="B3589">
        <f>COUNTIF($H$2:$H$2576,Tabla3[[#This Row],[Columna1]])</f>
        <v>1</v>
      </c>
      <c r="C3589" s="11" t="s">
        <v>1221</v>
      </c>
      <c r="D3589" s="12">
        <v>1138.2326009999999</v>
      </c>
      <c r="E3589">
        <f>COUNTIF($H$2:$H$2576,Tabla3[[#This Row],[Columna1]])</f>
        <v>1</v>
      </c>
    </row>
    <row r="3590" spans="1:5">
      <c r="A3590" s="11" t="s">
        <v>4804</v>
      </c>
      <c r="B3590">
        <f>COUNTIF($H$2:$H$2576,Tabla3[[#This Row],[Columna1]])</f>
        <v>1</v>
      </c>
      <c r="C3590" s="11" t="s">
        <v>1222</v>
      </c>
      <c r="D3590" s="12">
        <v>1138.2326009999999</v>
      </c>
      <c r="E3590">
        <f>COUNTIF($H$2:$H$2576,Tabla3[[#This Row],[Columna1]])</f>
        <v>1</v>
      </c>
    </row>
    <row r="3591" spans="1:5">
      <c r="A3591" s="11" t="s">
        <v>4805</v>
      </c>
      <c r="B3591">
        <f>COUNTIF($H$2:$H$2576,Tabla3[[#This Row],[Columna1]])</f>
        <v>1</v>
      </c>
      <c r="C3591" s="11" t="s">
        <v>1223</v>
      </c>
      <c r="D3591" s="12">
        <v>679.76632349999988</v>
      </c>
      <c r="E3591">
        <f>COUNTIF($H$2:$H$2576,Tabla3[[#This Row],[Columna1]])</f>
        <v>1</v>
      </c>
    </row>
    <row r="3592" spans="1:5">
      <c r="A3592" s="11" t="s">
        <v>4806</v>
      </c>
      <c r="B3592">
        <f>COUNTIF($H$2:$H$2576,Tabla3[[#This Row],[Columna1]])</f>
        <v>1</v>
      </c>
      <c r="C3592" s="11" t="s">
        <v>1224</v>
      </c>
      <c r="D3592" s="12">
        <v>679.76632349999988</v>
      </c>
      <c r="E3592">
        <f>COUNTIF($H$2:$H$2576,Tabla3[[#This Row],[Columna1]])</f>
        <v>1</v>
      </c>
    </row>
    <row r="3593" spans="1:5">
      <c r="A3593" s="11" t="s">
        <v>4807</v>
      </c>
      <c r="B3593">
        <f>COUNTIF($H$2:$H$2576,Tabla3[[#This Row],[Columna1]])</f>
        <v>1</v>
      </c>
      <c r="C3593" s="11" t="s">
        <v>1225</v>
      </c>
      <c r="D3593" s="12">
        <v>20551.37304825</v>
      </c>
      <c r="E3593">
        <f>COUNTIF($H$2:$H$2576,Tabla3[[#This Row],[Columna1]])</f>
        <v>1</v>
      </c>
    </row>
    <row r="3594" spans="1:5" hidden="1">
      <c r="A3594" s="11"/>
      <c r="B3594">
        <f>COUNTIF($H$2:$H$2576,Tabla3[[#This Row],[Columna1]])</f>
        <v>0</v>
      </c>
      <c r="C3594" s="11"/>
      <c r="D3594" s="12">
        <v>0</v>
      </c>
      <c r="E3594">
        <f>COUNTIF($H$2:$H$2576,Tabla3[[#This Row],[Columna1]])</f>
        <v>0</v>
      </c>
    </row>
    <row r="3595" spans="1:5" hidden="1">
      <c r="A3595" s="11"/>
      <c r="B3595">
        <f>COUNTIF($H$2:$H$2576,Tabla3[[#This Row],[Columna1]])</f>
        <v>0</v>
      </c>
      <c r="C3595" s="11" t="s">
        <v>10142</v>
      </c>
      <c r="D3595" s="12">
        <v>0</v>
      </c>
      <c r="E3595">
        <f>COUNTIF($H$2:$H$2576,Tabla3[[#This Row],[Columna1]])</f>
        <v>0</v>
      </c>
    </row>
    <row r="3596" spans="1:5" hidden="1">
      <c r="A3596" s="11" t="s">
        <v>10143</v>
      </c>
      <c r="B3596">
        <f>COUNTIF($H$2:$H$2576,Tabla3[[#This Row],[Columna1]])</f>
        <v>0</v>
      </c>
      <c r="C3596" s="11" t="s">
        <v>10144</v>
      </c>
      <c r="D3596" s="12">
        <v>4401.8063347499992</v>
      </c>
      <c r="E3596">
        <f>COUNTIF($H$2:$H$2576,Tabla3[[#This Row],[Columna1]])</f>
        <v>0</v>
      </c>
    </row>
    <row r="3597" spans="1:5" hidden="1">
      <c r="A3597" s="11" t="s">
        <v>10145</v>
      </c>
      <c r="B3597">
        <f>COUNTIF($H$2:$H$2576,Tabla3[[#This Row],[Columna1]])</f>
        <v>0</v>
      </c>
      <c r="C3597" s="11" t="s">
        <v>10146</v>
      </c>
      <c r="D3597" s="12">
        <v>3622.0453087500005</v>
      </c>
      <c r="E3597">
        <f>COUNTIF($H$2:$H$2576,Tabla3[[#This Row],[Columna1]])</f>
        <v>0</v>
      </c>
    </row>
    <row r="3598" spans="1:5" hidden="1">
      <c r="A3598" s="11" t="s">
        <v>10147</v>
      </c>
      <c r="B3598">
        <f>COUNTIF($H$2:$H$2576,Tabla3[[#This Row],[Columna1]])</f>
        <v>0</v>
      </c>
      <c r="C3598" s="11" t="s">
        <v>10148</v>
      </c>
      <c r="D3598" s="12">
        <v>2539.55099475</v>
      </c>
      <c r="E3598">
        <f>COUNTIF($H$2:$H$2576,Tabla3[[#This Row],[Columna1]])</f>
        <v>0</v>
      </c>
    </row>
    <row r="3599" spans="1:5" hidden="1">
      <c r="A3599" s="11" t="s">
        <v>10149</v>
      </c>
      <c r="B3599">
        <f>COUNTIF($H$2:$H$2576,Tabla3[[#This Row],[Columna1]])</f>
        <v>0</v>
      </c>
      <c r="C3599" s="11" t="s">
        <v>10150</v>
      </c>
      <c r="D3599" s="12">
        <v>2539.55099475</v>
      </c>
      <c r="E3599">
        <f>COUNTIF($H$2:$H$2576,Tabla3[[#This Row],[Columna1]])</f>
        <v>0</v>
      </c>
    </row>
    <row r="3600" spans="1:5" hidden="1">
      <c r="A3600" s="11" t="s">
        <v>10151</v>
      </c>
      <c r="B3600">
        <f>COUNTIF($H$2:$H$2576,Tabla3[[#This Row],[Columna1]])</f>
        <v>0</v>
      </c>
      <c r="C3600" s="11" t="s">
        <v>10152</v>
      </c>
      <c r="D3600" s="12">
        <v>2539.55099475</v>
      </c>
      <c r="E3600">
        <f>COUNTIF($H$2:$H$2576,Tabla3[[#This Row],[Columna1]])</f>
        <v>0</v>
      </c>
    </row>
    <row r="3601" spans="1:5" hidden="1">
      <c r="A3601" s="11"/>
      <c r="B3601">
        <f>COUNTIF($H$2:$H$2576,Tabla3[[#This Row],[Columna1]])</f>
        <v>0</v>
      </c>
      <c r="C3601" s="11"/>
      <c r="D3601" s="12">
        <v>0</v>
      </c>
      <c r="E3601">
        <f>COUNTIF($H$2:$H$2576,Tabla3[[#This Row],[Columna1]])</f>
        <v>0</v>
      </c>
    </row>
    <row r="3602" spans="1:5" hidden="1">
      <c r="A3602" s="11"/>
      <c r="B3602">
        <f>COUNTIF($H$2:$H$2576,Tabla3[[#This Row],[Columna1]])</f>
        <v>0</v>
      </c>
      <c r="C3602" s="11" t="s">
        <v>10153</v>
      </c>
      <c r="D3602" s="12">
        <v>0</v>
      </c>
      <c r="E3602">
        <f>COUNTIF($H$2:$H$2576,Tabla3[[#This Row],[Columna1]])</f>
        <v>0</v>
      </c>
    </row>
    <row r="3603" spans="1:5" hidden="1">
      <c r="A3603" s="11" t="s">
        <v>10154</v>
      </c>
      <c r="B3603">
        <f>COUNTIF($H$2:$H$2576,Tabla3[[#This Row],[Columna1]])</f>
        <v>0</v>
      </c>
      <c r="C3603" s="11" t="s">
        <v>10155</v>
      </c>
      <c r="D3603" s="12">
        <v>1090.49928075</v>
      </c>
      <c r="E3603">
        <f>COUNTIF($H$2:$H$2576,Tabla3[[#This Row],[Columna1]])</f>
        <v>0</v>
      </c>
    </row>
    <row r="3604" spans="1:5" hidden="1">
      <c r="A3604" s="11" t="s">
        <v>10156</v>
      </c>
      <c r="B3604">
        <f>COUNTIF($H$2:$H$2576,Tabla3[[#This Row],[Columna1]])</f>
        <v>0</v>
      </c>
      <c r="C3604" s="11" t="s">
        <v>10157</v>
      </c>
      <c r="D3604" s="12">
        <v>917.48059424999997</v>
      </c>
      <c r="E3604">
        <f>COUNTIF($H$2:$H$2576,Tabla3[[#This Row],[Columna1]])</f>
        <v>0</v>
      </c>
    </row>
    <row r="3605" spans="1:5" hidden="1">
      <c r="A3605" s="11" t="s">
        <v>10158</v>
      </c>
      <c r="B3605">
        <f>COUNTIF($H$2:$H$2576,Tabla3[[#This Row],[Columna1]])</f>
        <v>0</v>
      </c>
      <c r="C3605" s="11" t="s">
        <v>10159</v>
      </c>
      <c r="D3605" s="12">
        <v>1315.2492787499998</v>
      </c>
      <c r="E3605">
        <f>COUNTIF($H$2:$H$2576,Tabla3[[#This Row],[Columna1]])</f>
        <v>0</v>
      </c>
    </row>
    <row r="3606" spans="1:5" hidden="1">
      <c r="A3606" s="11" t="s">
        <v>10160</v>
      </c>
      <c r="B3606">
        <f>COUNTIF($H$2:$H$2576,Tabla3[[#This Row],[Columna1]])</f>
        <v>0</v>
      </c>
      <c r="C3606" s="11" t="s">
        <v>10161</v>
      </c>
      <c r="D3606" s="12">
        <v>2166.59680875</v>
      </c>
      <c r="E3606">
        <f>COUNTIF($H$2:$H$2576,Tabla3[[#This Row],[Columna1]])</f>
        <v>0</v>
      </c>
    </row>
    <row r="3607" spans="1:5" hidden="1">
      <c r="A3607" s="11" t="s">
        <v>10162</v>
      </c>
      <c r="B3607">
        <f>COUNTIF($H$2:$H$2576,Tabla3[[#This Row],[Columna1]])</f>
        <v>0</v>
      </c>
      <c r="C3607" s="11" t="s">
        <v>10163</v>
      </c>
      <c r="D3607" s="12">
        <v>379.31503499999997</v>
      </c>
      <c r="E3607">
        <f>COUNTIF($H$2:$H$2576,Tabla3[[#This Row],[Columna1]])</f>
        <v>0</v>
      </c>
    </row>
    <row r="3608" spans="1:5" hidden="1">
      <c r="A3608" s="11" t="s">
        <v>10164</v>
      </c>
      <c r="B3608">
        <f>COUNTIF($H$2:$H$2576,Tabla3[[#This Row],[Columna1]])</f>
        <v>0</v>
      </c>
      <c r="C3608" s="11" t="s">
        <v>10165</v>
      </c>
      <c r="D3608" s="12">
        <v>771.90879149999989</v>
      </c>
      <c r="E3608">
        <f>COUNTIF($H$2:$H$2576,Tabla3[[#This Row],[Columna1]])</f>
        <v>0</v>
      </c>
    </row>
    <row r="3609" spans="1:5" hidden="1">
      <c r="A3609" s="11"/>
      <c r="B3609">
        <f>COUNTIF($H$2:$H$2576,Tabla3[[#This Row],[Columna1]])</f>
        <v>0</v>
      </c>
      <c r="C3609" s="11"/>
      <c r="D3609" s="12">
        <v>0</v>
      </c>
      <c r="E3609">
        <f>COUNTIF($H$2:$H$2576,Tabla3[[#This Row],[Columna1]])</f>
        <v>0</v>
      </c>
    </row>
    <row r="3610" spans="1:5" hidden="1">
      <c r="A3610" s="11"/>
      <c r="B3610">
        <f>COUNTIF($H$2:$H$2576,Tabla3[[#This Row],[Columna1]])</f>
        <v>0</v>
      </c>
      <c r="C3610" s="11" t="s">
        <v>10166</v>
      </c>
      <c r="D3610" s="12">
        <v>0</v>
      </c>
      <c r="E3610">
        <f>COUNTIF($H$2:$H$2576,Tabla3[[#This Row],[Columna1]])</f>
        <v>0</v>
      </c>
    </row>
    <row r="3611" spans="1:5">
      <c r="A3611" s="11" t="s">
        <v>4808</v>
      </c>
      <c r="B3611">
        <f>COUNTIF($H$2:$H$2576,Tabla3[[#This Row],[Columna1]])</f>
        <v>1</v>
      </c>
      <c r="C3611" s="11" t="s">
        <v>1226</v>
      </c>
      <c r="D3611" s="12">
        <v>8187.391946249998</v>
      </c>
      <c r="E3611">
        <f>COUNTIF($H$2:$H$2576,Tabla3[[#This Row],[Columna1]])</f>
        <v>1</v>
      </c>
    </row>
    <row r="3612" spans="1:5" hidden="1">
      <c r="A3612" s="11"/>
      <c r="B3612">
        <f>COUNTIF($H$2:$H$2576,Tabla3[[#This Row],[Columna1]])</f>
        <v>0</v>
      </c>
      <c r="C3612" s="11"/>
      <c r="D3612" s="12">
        <v>0</v>
      </c>
      <c r="E3612">
        <f>COUNTIF($H$2:$H$2576,Tabla3[[#This Row],[Columna1]])</f>
        <v>0</v>
      </c>
    </row>
    <row r="3613" spans="1:5" hidden="1">
      <c r="A3613" s="11"/>
      <c r="B3613">
        <f>COUNTIF($H$2:$H$2576,Tabla3[[#This Row],[Columna1]])</f>
        <v>0</v>
      </c>
      <c r="C3613" s="11" t="s">
        <v>1227</v>
      </c>
      <c r="D3613" s="12">
        <v>0</v>
      </c>
      <c r="E3613">
        <f>COUNTIF($H$2:$H$2576,Tabla3[[#This Row],[Columna1]])</f>
        <v>0</v>
      </c>
    </row>
    <row r="3614" spans="1:5">
      <c r="A3614" s="11" t="s">
        <v>4809</v>
      </c>
      <c r="B3614">
        <f>COUNTIF($H$2:$H$2576,Tabla3[[#This Row],[Columna1]])</f>
        <v>1</v>
      </c>
      <c r="C3614" s="11" t="s">
        <v>1227</v>
      </c>
      <c r="D3614" s="12">
        <v>3248.5071465000001</v>
      </c>
      <c r="E3614">
        <f>COUNTIF($H$2:$H$2576,Tabla3[[#This Row],[Columna1]])</f>
        <v>1</v>
      </c>
    </row>
    <row r="3615" spans="1:5" hidden="1">
      <c r="A3615" s="11"/>
      <c r="B3615">
        <f>COUNTIF($H$2:$H$2576,Tabla3[[#This Row],[Columna1]])</f>
        <v>0</v>
      </c>
      <c r="C3615" s="11"/>
      <c r="D3615" s="12">
        <v>0</v>
      </c>
      <c r="E3615">
        <f>COUNTIF($H$2:$H$2576,Tabla3[[#This Row],[Columna1]])</f>
        <v>0</v>
      </c>
    </row>
    <row r="3616" spans="1:5" hidden="1">
      <c r="A3616" s="11"/>
      <c r="B3616">
        <f>COUNTIF($H$2:$H$2576,Tabla3[[#This Row],[Columna1]])</f>
        <v>0</v>
      </c>
      <c r="C3616" s="11" t="s">
        <v>10167</v>
      </c>
      <c r="D3616" s="12">
        <v>0</v>
      </c>
      <c r="E3616">
        <f>COUNTIF($H$2:$H$2576,Tabla3[[#This Row],[Columna1]])</f>
        <v>0</v>
      </c>
    </row>
    <row r="3617" spans="1:5" hidden="1">
      <c r="A3617" s="11" t="s">
        <v>10168</v>
      </c>
      <c r="B3617">
        <f>COUNTIF($H$2:$H$2576,Tabla3[[#This Row],[Columna1]])</f>
        <v>0</v>
      </c>
      <c r="C3617" s="11" t="s">
        <v>10169</v>
      </c>
      <c r="D3617" s="12">
        <v>1097.084736</v>
      </c>
      <c r="E3617">
        <f>COUNTIF($H$2:$H$2576,Tabla3[[#This Row],[Columna1]])</f>
        <v>0</v>
      </c>
    </row>
    <row r="3618" spans="1:5" hidden="1">
      <c r="A3618" s="11"/>
      <c r="B3618">
        <f>COUNTIF($H$2:$H$2576,Tabla3[[#This Row],[Columna1]])</f>
        <v>0</v>
      </c>
      <c r="C3618" s="11"/>
      <c r="D3618" s="12">
        <v>0</v>
      </c>
      <c r="E3618">
        <f>COUNTIF($H$2:$H$2576,Tabla3[[#This Row],[Columna1]])</f>
        <v>0</v>
      </c>
    </row>
    <row r="3619" spans="1:5" hidden="1">
      <c r="A3619" s="11"/>
      <c r="B3619">
        <f>COUNTIF($H$2:$H$2576,Tabla3[[#This Row],[Columna1]])</f>
        <v>0</v>
      </c>
      <c r="C3619" s="11" t="s">
        <v>10170</v>
      </c>
      <c r="D3619" s="12">
        <v>0</v>
      </c>
      <c r="E3619">
        <f>COUNTIF($H$2:$H$2576,Tabla3[[#This Row],[Columna1]])</f>
        <v>0</v>
      </c>
    </row>
    <row r="3620" spans="1:5">
      <c r="A3620" s="11" t="s">
        <v>4810</v>
      </c>
      <c r="B3620">
        <f>COUNTIF($H$2:$H$2576,Tabla3[[#This Row],[Columna1]])</f>
        <v>1</v>
      </c>
      <c r="C3620" s="11" t="s">
        <v>1228</v>
      </c>
      <c r="D3620" s="12">
        <v>3342.4195117499999</v>
      </c>
      <c r="E3620">
        <f>COUNTIF($H$2:$H$2576,Tabla3[[#This Row],[Columna1]])</f>
        <v>1</v>
      </c>
    </row>
    <row r="3621" spans="1:5">
      <c r="A3621" s="11" t="s">
        <v>4811</v>
      </c>
      <c r="B3621">
        <f>COUNTIF($H$2:$H$2576,Tabla3[[#This Row],[Columna1]])</f>
        <v>1</v>
      </c>
      <c r="C3621" s="11" t="s">
        <v>1229</v>
      </c>
      <c r="D3621" s="12">
        <v>4000.0755959999997</v>
      </c>
      <c r="E3621">
        <f>COUNTIF($H$2:$H$2576,Tabla3[[#This Row],[Columna1]])</f>
        <v>1</v>
      </c>
    </row>
    <row r="3622" spans="1:5" hidden="1">
      <c r="A3622" s="11"/>
      <c r="B3622">
        <f>COUNTIF($H$2:$H$2576,Tabla3[[#This Row],[Columna1]])</f>
        <v>0</v>
      </c>
      <c r="C3622" s="11"/>
      <c r="D3622" s="12">
        <v>0</v>
      </c>
      <c r="E3622">
        <f>COUNTIF($H$2:$H$2576,Tabla3[[#This Row],[Columna1]])</f>
        <v>0</v>
      </c>
    </row>
    <row r="3623" spans="1:5" hidden="1">
      <c r="A3623" s="11"/>
      <c r="B3623">
        <f>COUNTIF($H$2:$H$2576,Tabla3[[#This Row],[Columna1]])</f>
        <v>0</v>
      </c>
      <c r="C3623" s="11" t="s">
        <v>10171</v>
      </c>
      <c r="D3623" s="12">
        <v>0</v>
      </c>
      <c r="E3623">
        <f>COUNTIF($H$2:$H$2576,Tabla3[[#This Row],[Columna1]])</f>
        <v>0</v>
      </c>
    </row>
    <row r="3624" spans="1:5" hidden="1">
      <c r="A3624" s="11" t="s">
        <v>10172</v>
      </c>
      <c r="B3624">
        <f>COUNTIF($H$2:$H$2576,Tabla3[[#This Row],[Columna1]])</f>
        <v>0</v>
      </c>
      <c r="C3624" s="11" t="s">
        <v>10173</v>
      </c>
      <c r="D3624" s="12">
        <v>152.43576974999999</v>
      </c>
      <c r="E3624">
        <f>COUNTIF($H$2:$H$2576,Tabla3[[#This Row],[Columna1]])</f>
        <v>0</v>
      </c>
    </row>
    <row r="3625" spans="1:5" hidden="1">
      <c r="A3625" s="11" t="s">
        <v>10174</v>
      </c>
      <c r="B3625">
        <f>COUNTIF($H$2:$H$2576,Tabla3[[#This Row],[Columna1]])</f>
        <v>0</v>
      </c>
      <c r="C3625" s="11" t="s">
        <v>10175</v>
      </c>
      <c r="D3625" s="12">
        <v>152.43576974999999</v>
      </c>
      <c r="E3625">
        <f>COUNTIF($H$2:$H$2576,Tabla3[[#This Row],[Columna1]])</f>
        <v>0</v>
      </c>
    </row>
    <row r="3626" spans="1:5" hidden="1">
      <c r="A3626" s="11" t="s">
        <v>10176</v>
      </c>
      <c r="B3626">
        <f>COUNTIF($H$2:$H$2576,Tabla3[[#This Row],[Columna1]])</f>
        <v>0</v>
      </c>
      <c r="C3626" s="11" t="s">
        <v>10177</v>
      </c>
      <c r="D3626" s="12">
        <v>152.43576974999999</v>
      </c>
      <c r="E3626">
        <f>COUNTIF($H$2:$H$2576,Tabla3[[#This Row],[Columna1]])</f>
        <v>0</v>
      </c>
    </row>
    <row r="3627" spans="1:5" hidden="1">
      <c r="A3627" s="11"/>
      <c r="B3627">
        <f>COUNTIF($H$2:$H$2576,Tabla3[[#This Row],[Columna1]])</f>
        <v>0</v>
      </c>
      <c r="C3627" s="11"/>
      <c r="D3627" s="12">
        <v>0</v>
      </c>
      <c r="E3627">
        <f>COUNTIF($H$2:$H$2576,Tabla3[[#This Row],[Columna1]])</f>
        <v>0</v>
      </c>
    </row>
    <row r="3628" spans="1:5" hidden="1">
      <c r="A3628" s="11"/>
      <c r="B3628">
        <f>COUNTIF($H$2:$H$2576,Tabla3[[#This Row],[Columna1]])</f>
        <v>0</v>
      </c>
      <c r="C3628" s="11" t="s">
        <v>10178</v>
      </c>
      <c r="D3628" s="12">
        <v>0</v>
      </c>
      <c r="E3628">
        <f>COUNTIF($H$2:$H$2576,Tabla3[[#This Row],[Columna1]])</f>
        <v>0</v>
      </c>
    </row>
    <row r="3629" spans="1:5">
      <c r="A3629" s="11" t="s">
        <v>4812</v>
      </c>
      <c r="B3629">
        <f>COUNTIF($H$2:$H$2576,Tabla3[[#This Row],[Columna1]])</f>
        <v>1</v>
      </c>
      <c r="C3629" s="11" t="s">
        <v>1230</v>
      </c>
      <c r="D3629" s="12">
        <v>2340.9631327499997</v>
      </c>
      <c r="E3629">
        <f>COUNTIF($H$2:$H$2576,Tabla3[[#This Row],[Columna1]])</f>
        <v>1</v>
      </c>
    </row>
    <row r="3630" spans="1:5">
      <c r="A3630" s="11" t="s">
        <v>4813</v>
      </c>
      <c r="B3630">
        <f>COUNTIF($H$2:$H$2576,Tabla3[[#This Row],[Columna1]])</f>
        <v>1</v>
      </c>
      <c r="C3630" s="11" t="s">
        <v>1231</v>
      </c>
      <c r="D3630" s="12">
        <v>3844.7109607500001</v>
      </c>
      <c r="E3630">
        <f>COUNTIF($H$2:$H$2576,Tabla3[[#This Row],[Columna1]])</f>
        <v>1</v>
      </c>
    </row>
    <row r="3631" spans="1:5" hidden="1">
      <c r="A3631" s="11"/>
      <c r="B3631">
        <f>COUNTIF($H$2:$H$2576,Tabla3[[#This Row],[Columna1]])</f>
        <v>0</v>
      </c>
      <c r="C3631" s="11"/>
      <c r="D3631" s="12">
        <v>0</v>
      </c>
      <c r="E3631">
        <f>COUNTIF($H$2:$H$2576,Tabla3[[#This Row],[Columna1]])</f>
        <v>0</v>
      </c>
    </row>
    <row r="3632" spans="1:5" hidden="1">
      <c r="A3632" s="11"/>
      <c r="B3632">
        <f>COUNTIF($H$2:$H$2576,Tabla3[[#This Row],[Columna1]])</f>
        <v>0</v>
      </c>
      <c r="C3632" s="11" t="s">
        <v>10179</v>
      </c>
      <c r="D3632" s="12">
        <v>0</v>
      </c>
      <c r="E3632">
        <f>COUNTIF($H$2:$H$2576,Tabla3[[#This Row],[Columna1]])</f>
        <v>0</v>
      </c>
    </row>
    <row r="3633" spans="1:5" hidden="1">
      <c r="A3633" s="11" t="s">
        <v>10180</v>
      </c>
      <c r="B3633">
        <f>COUNTIF($H$2:$H$2576,Tabla3[[#This Row],[Columna1]])</f>
        <v>0</v>
      </c>
      <c r="C3633" s="11" t="s">
        <v>10181</v>
      </c>
      <c r="D3633" s="12">
        <v>3638.5314075000001</v>
      </c>
      <c r="E3633">
        <f>COUNTIF($H$2:$H$2576,Tabla3[[#This Row],[Columna1]])</f>
        <v>0</v>
      </c>
    </row>
    <row r="3634" spans="1:5" hidden="1">
      <c r="A3634" s="11"/>
      <c r="B3634">
        <f>COUNTIF($H$2:$H$2576,Tabla3[[#This Row],[Columna1]])</f>
        <v>0</v>
      </c>
      <c r="C3634" s="11"/>
      <c r="D3634" s="12">
        <v>0</v>
      </c>
      <c r="E3634">
        <f>COUNTIF($H$2:$H$2576,Tabla3[[#This Row],[Columna1]])</f>
        <v>0</v>
      </c>
    </row>
    <row r="3635" spans="1:5" hidden="1">
      <c r="A3635" s="11"/>
      <c r="B3635">
        <f>COUNTIF($H$2:$H$2576,Tabla3[[#This Row],[Columna1]])</f>
        <v>0</v>
      </c>
      <c r="C3635" s="11" t="s">
        <v>10182</v>
      </c>
      <c r="D3635" s="12">
        <v>0</v>
      </c>
      <c r="E3635">
        <f>COUNTIF($H$2:$H$2576,Tabla3[[#This Row],[Columna1]])</f>
        <v>0</v>
      </c>
    </row>
    <row r="3636" spans="1:5">
      <c r="A3636" s="11" t="s">
        <v>4814</v>
      </c>
      <c r="B3636">
        <f>COUNTIF($H$2:$H$2576,Tabla3[[#This Row],[Columna1]])</f>
        <v>1</v>
      </c>
      <c r="C3636" s="11" t="s">
        <v>1232</v>
      </c>
      <c r="D3636" s="12">
        <v>2147.7388679999995</v>
      </c>
      <c r="E3636">
        <f>COUNTIF($H$2:$H$2576,Tabla3[[#This Row],[Columna1]])</f>
        <v>1</v>
      </c>
    </row>
    <row r="3637" spans="1:5" hidden="1">
      <c r="A3637" s="11"/>
      <c r="B3637">
        <f>COUNTIF($H$2:$H$2576,Tabla3[[#This Row],[Columna1]])</f>
        <v>0</v>
      </c>
      <c r="C3637" s="11"/>
      <c r="D3637" s="12">
        <v>0</v>
      </c>
      <c r="E3637">
        <f>COUNTIF($H$2:$H$2576,Tabla3[[#This Row],[Columna1]])</f>
        <v>0</v>
      </c>
    </row>
    <row r="3638" spans="1:5" hidden="1">
      <c r="A3638" s="11"/>
      <c r="B3638">
        <f>COUNTIF($H$2:$H$2576,Tabla3[[#This Row],[Columna1]])</f>
        <v>0</v>
      </c>
      <c r="C3638" s="11" t="s">
        <v>10183</v>
      </c>
      <c r="D3638" s="12">
        <v>0</v>
      </c>
      <c r="E3638">
        <f>COUNTIF($H$2:$H$2576,Tabla3[[#This Row],[Columna1]])</f>
        <v>0</v>
      </c>
    </row>
    <row r="3639" spans="1:5" hidden="1">
      <c r="A3639" s="11" t="s">
        <v>4815</v>
      </c>
      <c r="B3639">
        <f>COUNTIF($H$2:$H$2576,Tabla3[[#This Row],[Columna1]])</f>
        <v>0</v>
      </c>
      <c r="C3639" s="11" t="s">
        <v>1233</v>
      </c>
      <c r="D3639" s="12">
        <v>5996.3400089999996</v>
      </c>
      <c r="E3639">
        <f>COUNTIF($H$2:$H$2576,Tabla3[[#This Row],[Columna1]])</f>
        <v>0</v>
      </c>
    </row>
    <row r="3640" spans="1:5" hidden="1">
      <c r="A3640" s="11" t="s">
        <v>4816</v>
      </c>
      <c r="B3640">
        <f>COUNTIF($H$2:$H$2576,Tabla3[[#This Row],[Columna1]])</f>
        <v>0</v>
      </c>
      <c r="C3640" s="11" t="s">
        <v>1234</v>
      </c>
      <c r="D3640" s="12">
        <v>6976.557620999999</v>
      </c>
      <c r="E3640">
        <f>COUNTIF($H$2:$H$2576,Tabla3[[#This Row],[Columna1]])</f>
        <v>0</v>
      </c>
    </row>
    <row r="3641" spans="1:5" hidden="1">
      <c r="A3641" s="11"/>
      <c r="B3641">
        <f>COUNTIF($H$2:$H$2576,Tabla3[[#This Row],[Columna1]])</f>
        <v>0</v>
      </c>
      <c r="C3641" s="11"/>
      <c r="D3641" s="12">
        <v>0</v>
      </c>
      <c r="E3641">
        <f>COUNTIF($H$2:$H$2576,Tabla3[[#This Row],[Columna1]])</f>
        <v>0</v>
      </c>
    </row>
    <row r="3642" spans="1:5" hidden="1">
      <c r="A3642" s="11"/>
      <c r="B3642">
        <f>COUNTIF($H$2:$H$2576,Tabla3[[#This Row],[Columna1]])</f>
        <v>0</v>
      </c>
      <c r="C3642" s="11" t="s">
        <v>10184</v>
      </c>
      <c r="D3642" s="12">
        <v>0</v>
      </c>
      <c r="E3642">
        <f>COUNTIF($H$2:$H$2576,Tabla3[[#This Row],[Columna1]])</f>
        <v>0</v>
      </c>
    </row>
    <row r="3643" spans="1:5" hidden="1">
      <c r="A3643" s="11" t="s">
        <v>10185</v>
      </c>
      <c r="B3643">
        <f>COUNTIF($H$2:$H$2576,Tabla3[[#This Row],[Columna1]])</f>
        <v>0</v>
      </c>
      <c r="C3643" s="11" t="s">
        <v>10186</v>
      </c>
      <c r="D3643" s="12">
        <v>12206.6668845</v>
      </c>
      <c r="E3643">
        <f>COUNTIF($H$2:$H$2576,Tabla3[[#This Row],[Columna1]])</f>
        <v>0</v>
      </c>
    </row>
    <row r="3644" spans="1:5" hidden="1">
      <c r="A3644" s="11" t="s">
        <v>10187</v>
      </c>
      <c r="B3644">
        <f>COUNTIF($H$2:$H$2576,Tabla3[[#This Row],[Columna1]])</f>
        <v>0</v>
      </c>
      <c r="C3644" s="11" t="s">
        <v>10188</v>
      </c>
      <c r="D3644" s="12">
        <v>22895.866991250001</v>
      </c>
      <c r="E3644">
        <f>COUNTIF($H$2:$H$2576,Tabla3[[#This Row],[Columna1]])</f>
        <v>0</v>
      </c>
    </row>
    <row r="3645" spans="1:5" hidden="1">
      <c r="A3645" s="11"/>
      <c r="B3645">
        <f>COUNTIF($H$2:$H$2576,Tabla3[[#This Row],[Columna1]])</f>
        <v>0</v>
      </c>
      <c r="C3645" s="11"/>
      <c r="D3645" s="12">
        <v>0</v>
      </c>
      <c r="E3645">
        <f>COUNTIF($H$2:$H$2576,Tabla3[[#This Row],[Columna1]])</f>
        <v>0</v>
      </c>
    </row>
    <row r="3646" spans="1:5" hidden="1">
      <c r="A3646" s="11"/>
      <c r="B3646">
        <f>COUNTIF($H$2:$H$2576,Tabla3[[#This Row],[Columna1]])</f>
        <v>0</v>
      </c>
      <c r="C3646" s="11" t="s">
        <v>10189</v>
      </c>
      <c r="D3646" s="12">
        <v>0</v>
      </c>
      <c r="E3646">
        <f>COUNTIF($H$2:$H$2576,Tabla3[[#This Row],[Columna1]])</f>
        <v>0</v>
      </c>
    </row>
    <row r="3647" spans="1:5" hidden="1">
      <c r="A3647" s="11" t="s">
        <v>10190</v>
      </c>
      <c r="B3647">
        <f>COUNTIF($H$2:$H$2576,Tabla3[[#This Row],[Columna1]])</f>
        <v>0</v>
      </c>
      <c r="C3647" s="11" t="s">
        <v>10191</v>
      </c>
      <c r="D3647" s="12">
        <v>12994.01960175</v>
      </c>
      <c r="E3647">
        <f>COUNTIF($H$2:$H$2576,Tabla3[[#This Row],[Columna1]])</f>
        <v>0</v>
      </c>
    </row>
    <row r="3648" spans="1:5" hidden="1">
      <c r="A3648" s="11" t="s">
        <v>10192</v>
      </c>
      <c r="B3648">
        <f>COUNTIF($H$2:$H$2576,Tabla3[[#This Row],[Columna1]])</f>
        <v>0</v>
      </c>
      <c r="C3648" s="11" t="s">
        <v>10193</v>
      </c>
      <c r="D3648" s="12">
        <v>7173.1150424999996</v>
      </c>
      <c r="E3648">
        <f>COUNTIF($H$2:$H$2576,Tabla3[[#This Row],[Columna1]])</f>
        <v>0</v>
      </c>
    </row>
    <row r="3649" spans="1:5" hidden="1">
      <c r="A3649" s="11" t="s">
        <v>10194</v>
      </c>
      <c r="B3649">
        <f>COUNTIF($H$2:$H$2576,Tabla3[[#This Row],[Columna1]])</f>
        <v>0</v>
      </c>
      <c r="C3649" s="11" t="s">
        <v>10195</v>
      </c>
      <c r="D3649" s="12">
        <v>27033.266848499996</v>
      </c>
      <c r="E3649">
        <f>COUNTIF($H$2:$H$2576,Tabla3[[#This Row],[Columna1]])</f>
        <v>0</v>
      </c>
    </row>
    <row r="3650" spans="1:5" hidden="1">
      <c r="A3650" s="11" t="s">
        <v>10196</v>
      </c>
      <c r="B3650">
        <f>COUNTIF($H$2:$H$2576,Tabla3[[#This Row],[Columna1]])</f>
        <v>0</v>
      </c>
      <c r="C3650" s="11" t="s">
        <v>10197</v>
      </c>
      <c r="D3650" s="12">
        <v>46515.891485249995</v>
      </c>
      <c r="E3650">
        <f>COUNTIF($H$2:$H$2576,Tabla3[[#This Row],[Columna1]])</f>
        <v>0</v>
      </c>
    </row>
    <row r="3651" spans="1:5" hidden="1">
      <c r="A3651" s="11" t="s">
        <v>10198</v>
      </c>
      <c r="B3651">
        <f>COUNTIF($H$2:$H$2576,Tabla3[[#This Row],[Columna1]])</f>
        <v>0</v>
      </c>
      <c r="C3651" s="11" t="s">
        <v>10199</v>
      </c>
      <c r="D3651" s="12">
        <v>49336.128418499989</v>
      </c>
      <c r="E3651">
        <f>COUNTIF($H$2:$H$2576,Tabla3[[#This Row],[Columna1]])</f>
        <v>0</v>
      </c>
    </row>
    <row r="3652" spans="1:5" hidden="1">
      <c r="A3652" s="11" t="s">
        <v>10200</v>
      </c>
      <c r="B3652">
        <f>COUNTIF($H$2:$H$2576,Tabla3[[#This Row],[Columna1]])</f>
        <v>0</v>
      </c>
      <c r="C3652" s="11" t="s">
        <v>10201</v>
      </c>
      <c r="D3652" s="12">
        <v>87392.405182499991</v>
      </c>
      <c r="E3652">
        <f>COUNTIF($H$2:$H$2576,Tabla3[[#This Row],[Columna1]])</f>
        <v>0</v>
      </c>
    </row>
    <row r="3653" spans="1:5" hidden="1">
      <c r="A3653" s="11"/>
      <c r="B3653">
        <f>COUNTIF($H$2:$H$2576,Tabla3[[#This Row],[Columna1]])</f>
        <v>0</v>
      </c>
      <c r="C3653" s="11"/>
      <c r="D3653" s="12">
        <v>0</v>
      </c>
      <c r="E3653">
        <f>COUNTIF($H$2:$H$2576,Tabla3[[#This Row],[Columna1]])</f>
        <v>0</v>
      </c>
    </row>
    <row r="3654" spans="1:5" hidden="1">
      <c r="A3654" s="11"/>
      <c r="B3654">
        <f>COUNTIF($H$2:$H$2576,Tabla3[[#This Row],[Columna1]])</f>
        <v>0</v>
      </c>
      <c r="C3654" s="11" t="s">
        <v>10202</v>
      </c>
      <c r="D3654" s="12">
        <v>0</v>
      </c>
      <c r="E3654">
        <f>COUNTIF($H$2:$H$2576,Tabla3[[#This Row],[Columna1]])</f>
        <v>0</v>
      </c>
    </row>
    <row r="3655" spans="1:5" hidden="1">
      <c r="A3655" s="11" t="s">
        <v>10203</v>
      </c>
      <c r="B3655">
        <f>COUNTIF($H$2:$H$2576,Tabla3[[#This Row],[Columna1]])</f>
        <v>0</v>
      </c>
      <c r="C3655" s="11" t="s">
        <v>10204</v>
      </c>
      <c r="D3655" s="12">
        <v>4275.820197</v>
      </c>
      <c r="E3655">
        <f>COUNTIF($H$2:$H$2576,Tabla3[[#This Row],[Columna1]])</f>
        <v>0</v>
      </c>
    </row>
    <row r="3656" spans="1:5" hidden="1">
      <c r="A3656" s="11" t="s">
        <v>10205</v>
      </c>
      <c r="B3656">
        <f>COUNTIF($H$2:$H$2576,Tabla3[[#This Row],[Columna1]])</f>
        <v>0</v>
      </c>
      <c r="C3656" s="11" t="s">
        <v>10206</v>
      </c>
      <c r="D3656" s="12">
        <v>17084.90799675</v>
      </c>
      <c r="E3656">
        <f>COUNTIF($H$2:$H$2576,Tabla3[[#This Row],[Columna1]])</f>
        <v>0</v>
      </c>
    </row>
    <row r="3657" spans="1:5" hidden="1">
      <c r="A3657" s="11"/>
      <c r="B3657">
        <f>COUNTIF($H$2:$H$2576,Tabla3[[#This Row],[Columna1]])</f>
        <v>0</v>
      </c>
      <c r="C3657" s="11"/>
      <c r="D3657" s="12">
        <v>0</v>
      </c>
      <c r="E3657">
        <f>COUNTIF($H$2:$H$2576,Tabla3[[#This Row],[Columna1]])</f>
        <v>0</v>
      </c>
    </row>
    <row r="3658" spans="1:5" hidden="1">
      <c r="A3658" s="11"/>
      <c r="B3658">
        <f>COUNTIF($H$2:$H$2576,Tabla3[[#This Row],[Columna1]])</f>
        <v>0</v>
      </c>
      <c r="C3658" s="11" t="s">
        <v>10207</v>
      </c>
      <c r="D3658" s="12">
        <v>0</v>
      </c>
      <c r="E3658">
        <f>COUNTIF($H$2:$H$2576,Tabla3[[#This Row],[Columna1]])</f>
        <v>0</v>
      </c>
    </row>
    <row r="3659" spans="1:5">
      <c r="A3659" s="11" t="s">
        <v>4817</v>
      </c>
      <c r="B3659">
        <f>COUNTIF($H$2:$H$2576,Tabla3[[#This Row],[Columna1]])</f>
        <v>1</v>
      </c>
      <c r="C3659" s="11" t="s">
        <v>1235</v>
      </c>
      <c r="D3659" s="12">
        <v>1223.0708737499997</v>
      </c>
      <c r="E3659">
        <f>COUNTIF($H$2:$H$2576,Tabla3[[#This Row],[Columna1]])</f>
        <v>1</v>
      </c>
    </row>
    <row r="3660" spans="1:5" hidden="1">
      <c r="A3660" s="11"/>
      <c r="B3660">
        <f>COUNTIF($H$2:$H$2576,Tabla3[[#This Row],[Columna1]])</f>
        <v>0</v>
      </c>
      <c r="C3660" s="11"/>
      <c r="D3660" s="12">
        <v>0</v>
      </c>
      <c r="E3660">
        <f>COUNTIF($H$2:$H$2576,Tabla3[[#This Row],[Columna1]])</f>
        <v>0</v>
      </c>
    </row>
    <row r="3661" spans="1:5" hidden="1">
      <c r="A3661" s="11"/>
      <c r="B3661">
        <f>COUNTIF($H$2:$H$2576,Tabla3[[#This Row],[Columna1]])</f>
        <v>0</v>
      </c>
      <c r="C3661" s="11" t="s">
        <v>10208</v>
      </c>
      <c r="D3661" s="12">
        <v>0</v>
      </c>
      <c r="E3661">
        <f>COUNTIF($H$2:$H$2576,Tabla3[[#This Row],[Columna1]])</f>
        <v>0</v>
      </c>
    </row>
    <row r="3662" spans="1:5" hidden="1">
      <c r="A3662" s="11" t="s">
        <v>4818</v>
      </c>
      <c r="B3662">
        <f>COUNTIF($H$2:$H$2576,Tabla3[[#This Row],[Columna1]])</f>
        <v>0</v>
      </c>
      <c r="C3662" s="11" t="s">
        <v>1236</v>
      </c>
      <c r="D3662" s="12">
        <v>9611.4674452499985</v>
      </c>
      <c r="E3662">
        <f>COUNTIF($H$2:$H$2576,Tabla3[[#This Row],[Columna1]])</f>
        <v>0</v>
      </c>
    </row>
    <row r="3663" spans="1:5" hidden="1">
      <c r="A3663" s="11"/>
      <c r="B3663">
        <f>COUNTIF($H$2:$H$2576,Tabla3[[#This Row],[Columna1]])</f>
        <v>0</v>
      </c>
      <c r="C3663" s="11"/>
      <c r="D3663" s="12">
        <v>0</v>
      </c>
      <c r="E3663">
        <f>COUNTIF($H$2:$H$2576,Tabla3[[#This Row],[Columna1]])</f>
        <v>0</v>
      </c>
    </row>
    <row r="3664" spans="1:5" hidden="1">
      <c r="A3664" s="11"/>
      <c r="B3664">
        <f>COUNTIF($H$2:$H$2576,Tabla3[[#This Row],[Columna1]])</f>
        <v>0</v>
      </c>
      <c r="C3664" s="11" t="s">
        <v>10209</v>
      </c>
      <c r="D3664" s="12">
        <v>0</v>
      </c>
      <c r="E3664">
        <f>COUNTIF($H$2:$H$2576,Tabla3[[#This Row],[Columna1]])</f>
        <v>0</v>
      </c>
    </row>
    <row r="3665" spans="1:5">
      <c r="A3665" s="11" t="s">
        <v>4819</v>
      </c>
      <c r="B3665">
        <f>COUNTIF($H$2:$H$2576,Tabla3[[#This Row],[Columna1]])</f>
        <v>1</v>
      </c>
      <c r="C3665" s="11" t="s">
        <v>1237</v>
      </c>
      <c r="D3665" s="12">
        <v>3079.2169237499993</v>
      </c>
      <c r="E3665">
        <f>COUNTIF($H$2:$H$2576,Tabla3[[#This Row],[Columna1]])</f>
        <v>1</v>
      </c>
    </row>
    <row r="3666" spans="1:5">
      <c r="A3666" s="11" t="s">
        <v>4820</v>
      </c>
      <c r="B3666">
        <f>COUNTIF($H$2:$H$2576,Tabla3[[#This Row],[Columna1]])</f>
        <v>1</v>
      </c>
      <c r="C3666" s="11" t="s">
        <v>1238</v>
      </c>
      <c r="D3666" s="12">
        <v>5001.4241639999991</v>
      </c>
      <c r="E3666">
        <f>COUNTIF($H$2:$H$2576,Tabla3[[#This Row],[Columna1]])</f>
        <v>1</v>
      </c>
    </row>
    <row r="3667" spans="1:5" hidden="1">
      <c r="A3667" s="11"/>
      <c r="B3667">
        <f>COUNTIF($H$2:$H$2576,Tabla3[[#This Row],[Columna1]])</f>
        <v>0</v>
      </c>
      <c r="C3667" s="11"/>
      <c r="D3667" s="12">
        <v>0</v>
      </c>
      <c r="E3667">
        <f>COUNTIF($H$2:$H$2576,Tabla3[[#This Row],[Columna1]])</f>
        <v>0</v>
      </c>
    </row>
    <row r="3668" spans="1:5" hidden="1">
      <c r="A3668" s="11"/>
      <c r="B3668">
        <f>COUNTIF($H$2:$H$2576,Tabla3[[#This Row],[Columna1]])</f>
        <v>0</v>
      </c>
      <c r="C3668" s="11" t="s">
        <v>10210</v>
      </c>
      <c r="D3668" s="12">
        <v>0</v>
      </c>
      <c r="E3668">
        <f>COUNTIF($H$2:$H$2576,Tabla3[[#This Row],[Columna1]])</f>
        <v>0</v>
      </c>
    </row>
    <row r="3669" spans="1:5">
      <c r="A3669" s="11" t="s">
        <v>4821</v>
      </c>
      <c r="B3669">
        <f>COUNTIF($H$2:$H$2576,Tabla3[[#This Row],[Columna1]])</f>
        <v>1</v>
      </c>
      <c r="C3669" s="11" t="s">
        <v>1239</v>
      </c>
      <c r="D3669" s="12">
        <v>1358.3287574999999</v>
      </c>
      <c r="E3669">
        <f>COUNTIF($H$2:$H$2576,Tabla3[[#This Row],[Columna1]])</f>
        <v>1</v>
      </c>
    </row>
    <row r="3670" spans="1:5">
      <c r="A3670" s="11" t="s">
        <v>4822</v>
      </c>
      <c r="B3670">
        <f>COUNTIF($H$2:$H$2576,Tabla3[[#This Row],[Columna1]])</f>
        <v>1</v>
      </c>
      <c r="C3670" s="11" t="s">
        <v>11607</v>
      </c>
      <c r="D3670" s="12">
        <v>433.57092074999991</v>
      </c>
      <c r="E3670">
        <f>COUNTIF($H$2:$H$2576,Tabla3[[#This Row],[Columna1]])</f>
        <v>1</v>
      </c>
    </row>
    <row r="3671" spans="1:5" hidden="1">
      <c r="A3671" s="11"/>
      <c r="B3671">
        <f>COUNTIF($H$2:$H$2576,Tabla3[[#This Row],[Columna1]])</f>
        <v>0</v>
      </c>
      <c r="C3671" s="11"/>
      <c r="D3671" s="12">
        <v>0</v>
      </c>
      <c r="E3671">
        <f>COUNTIF($H$2:$H$2576,Tabla3[[#This Row],[Columna1]])</f>
        <v>0</v>
      </c>
    </row>
    <row r="3672" spans="1:5" hidden="1">
      <c r="A3672" s="11"/>
      <c r="B3672">
        <f>COUNTIF($H$2:$H$2576,Tabla3[[#This Row],[Columna1]])</f>
        <v>0</v>
      </c>
      <c r="C3672" s="11" t="s">
        <v>10211</v>
      </c>
      <c r="D3672" s="12">
        <v>0</v>
      </c>
      <c r="E3672">
        <f>COUNTIF($H$2:$H$2576,Tabla3[[#This Row],[Columna1]])</f>
        <v>0</v>
      </c>
    </row>
    <row r="3673" spans="1:5">
      <c r="A3673" s="11" t="s">
        <v>4823</v>
      </c>
      <c r="B3673">
        <f>COUNTIF($H$2:$H$2576,Tabla3[[#This Row],[Columna1]])</f>
        <v>1</v>
      </c>
      <c r="C3673" s="11" t="s">
        <v>1241</v>
      </c>
      <c r="D3673" s="12">
        <v>568.97255250000001</v>
      </c>
      <c r="E3673">
        <f>COUNTIF($H$2:$H$2576,Tabla3[[#This Row],[Columna1]])</f>
        <v>1</v>
      </c>
    </row>
    <row r="3674" spans="1:5" hidden="1">
      <c r="A3674" s="11"/>
      <c r="B3674">
        <f>COUNTIF($H$2:$H$2576,Tabla3[[#This Row],[Columna1]])</f>
        <v>0</v>
      </c>
      <c r="C3674" s="11"/>
      <c r="D3674" s="12">
        <v>0</v>
      </c>
      <c r="E3674">
        <f>COUNTIF($H$2:$H$2576,Tabla3[[#This Row],[Columna1]])</f>
        <v>0</v>
      </c>
    </row>
    <row r="3675" spans="1:5" hidden="1">
      <c r="A3675" s="11"/>
      <c r="B3675">
        <f>COUNTIF($H$2:$H$2576,Tabla3[[#This Row],[Columna1]])</f>
        <v>0</v>
      </c>
      <c r="C3675" s="11" t="s">
        <v>10212</v>
      </c>
      <c r="D3675" s="12">
        <v>0</v>
      </c>
      <c r="E3675">
        <f>COUNTIF($H$2:$H$2576,Tabla3[[#This Row],[Columna1]])</f>
        <v>0</v>
      </c>
    </row>
    <row r="3676" spans="1:5" hidden="1">
      <c r="A3676" s="11" t="s">
        <v>10213</v>
      </c>
      <c r="B3676">
        <f>COUNTIF($H$2:$H$2576,Tabla3[[#This Row],[Columna1]])</f>
        <v>0</v>
      </c>
      <c r="C3676" s="11" t="s">
        <v>11714</v>
      </c>
      <c r="D3676" s="12">
        <v>9337.9329697499979</v>
      </c>
      <c r="E3676">
        <f>COUNTIF($H$2:$H$2576,Tabla3[[#This Row],[Columna1]])</f>
        <v>0</v>
      </c>
    </row>
    <row r="3677" spans="1:5" hidden="1">
      <c r="A3677" s="11" t="s">
        <v>10214</v>
      </c>
      <c r="B3677">
        <f>COUNTIF($H$2:$H$2576,Tabla3[[#This Row],[Columna1]])</f>
        <v>0</v>
      </c>
      <c r="C3677" s="11" t="s">
        <v>11715</v>
      </c>
      <c r="D3677" s="12">
        <v>7159.0277384999999</v>
      </c>
      <c r="E3677">
        <f>COUNTIF($H$2:$H$2576,Tabla3[[#This Row],[Columna1]])</f>
        <v>0</v>
      </c>
    </row>
    <row r="3678" spans="1:5" hidden="1">
      <c r="A3678" s="11" t="s">
        <v>10215</v>
      </c>
      <c r="B3678">
        <f>COUNTIF($H$2:$H$2576,Tabla3[[#This Row],[Columna1]])</f>
        <v>0</v>
      </c>
      <c r="C3678" s="11" t="s">
        <v>11716</v>
      </c>
      <c r="D3678" s="12">
        <v>11205.417143250001</v>
      </c>
      <c r="E3678">
        <f>COUNTIF($H$2:$H$2576,Tabla3[[#This Row],[Columna1]])</f>
        <v>0</v>
      </c>
    </row>
    <row r="3679" spans="1:5" hidden="1">
      <c r="A3679" s="11"/>
      <c r="B3679">
        <f>COUNTIF($H$2:$H$2576,Tabla3[[#This Row],[Columna1]])</f>
        <v>0</v>
      </c>
      <c r="C3679" s="11"/>
      <c r="D3679" s="12">
        <v>0</v>
      </c>
      <c r="E3679">
        <f>COUNTIF($H$2:$H$2576,Tabla3[[#This Row],[Columna1]])</f>
        <v>0</v>
      </c>
    </row>
    <row r="3680" spans="1:5" hidden="1">
      <c r="A3680" s="11"/>
      <c r="B3680">
        <f>COUNTIF($H$2:$H$2576,Tabla3[[#This Row],[Columna1]])</f>
        <v>0</v>
      </c>
      <c r="C3680" s="11" t="s">
        <v>10216</v>
      </c>
      <c r="D3680" s="12">
        <v>0</v>
      </c>
      <c r="E3680">
        <f>COUNTIF($H$2:$H$2576,Tabla3[[#This Row],[Columna1]])</f>
        <v>0</v>
      </c>
    </row>
    <row r="3681" spans="1:5" hidden="1">
      <c r="A3681" s="11" t="s">
        <v>10217</v>
      </c>
      <c r="B3681">
        <f>COUNTIF($H$2:$H$2576,Tabla3[[#This Row],[Columna1]])</f>
        <v>0</v>
      </c>
      <c r="C3681" s="11" t="s">
        <v>11717</v>
      </c>
      <c r="D3681" s="12">
        <v>1268.71086375</v>
      </c>
      <c r="E3681">
        <f>COUNTIF($H$2:$H$2576,Tabla3[[#This Row],[Columna1]])</f>
        <v>0</v>
      </c>
    </row>
    <row r="3682" spans="1:5" hidden="1">
      <c r="A3682" s="11" t="s">
        <v>10218</v>
      </c>
      <c r="B3682">
        <f>COUNTIF($H$2:$H$2576,Tabla3[[#This Row],[Columna1]])</f>
        <v>0</v>
      </c>
      <c r="C3682" s="11" t="s">
        <v>11718</v>
      </c>
      <c r="D3682" s="12">
        <v>2998.1879729999996</v>
      </c>
      <c r="E3682">
        <f>COUNTIF($H$2:$H$2576,Tabla3[[#This Row],[Columna1]])</f>
        <v>0</v>
      </c>
    </row>
    <row r="3683" spans="1:5" hidden="1">
      <c r="A3683" s="11"/>
      <c r="B3683">
        <f>COUNTIF($H$2:$H$2576,Tabla3[[#This Row],[Columna1]])</f>
        <v>0</v>
      </c>
      <c r="C3683" s="11"/>
      <c r="D3683" s="12">
        <v>0</v>
      </c>
      <c r="E3683">
        <f>COUNTIF($H$2:$H$2576,Tabla3[[#This Row],[Columna1]])</f>
        <v>0</v>
      </c>
    </row>
    <row r="3684" spans="1:5" hidden="1">
      <c r="A3684" s="11"/>
      <c r="B3684">
        <f>COUNTIF($H$2:$H$2576,Tabla3[[#This Row],[Columna1]])</f>
        <v>0</v>
      </c>
      <c r="C3684" s="11" t="s">
        <v>10219</v>
      </c>
      <c r="D3684" s="12">
        <v>0</v>
      </c>
      <c r="E3684">
        <f>COUNTIF($H$2:$H$2576,Tabla3[[#This Row],[Columna1]])</f>
        <v>0</v>
      </c>
    </row>
    <row r="3685" spans="1:5" hidden="1">
      <c r="A3685" s="11" t="s">
        <v>10220</v>
      </c>
      <c r="B3685">
        <f>COUNTIF($H$2:$H$2576,Tabla3[[#This Row],[Columna1]])</f>
        <v>0</v>
      </c>
      <c r="C3685" s="11" t="s">
        <v>10221</v>
      </c>
      <c r="D3685" s="12">
        <v>1218.9291344999999</v>
      </c>
      <c r="E3685">
        <f>COUNTIF($H$2:$H$2576,Tabla3[[#This Row],[Columna1]])</f>
        <v>0</v>
      </c>
    </row>
    <row r="3686" spans="1:5" hidden="1">
      <c r="A3686" s="11"/>
      <c r="B3686">
        <f>COUNTIF($H$2:$H$2576,Tabla3[[#This Row],[Columna1]])</f>
        <v>0</v>
      </c>
      <c r="C3686" s="11"/>
      <c r="D3686" s="12">
        <v>0</v>
      </c>
      <c r="E3686">
        <f>COUNTIF($H$2:$H$2576,Tabla3[[#This Row],[Columna1]])</f>
        <v>0</v>
      </c>
    </row>
    <row r="3687" spans="1:5" hidden="1">
      <c r="A3687" s="11"/>
      <c r="B3687">
        <f>COUNTIF($H$2:$H$2576,Tabla3[[#This Row],[Columna1]])</f>
        <v>0</v>
      </c>
      <c r="C3687" s="11" t="s">
        <v>10222</v>
      </c>
      <c r="D3687" s="12">
        <v>0</v>
      </c>
      <c r="E3687">
        <f>COUNTIF($H$2:$H$2576,Tabla3[[#This Row],[Columna1]])</f>
        <v>0</v>
      </c>
    </row>
    <row r="3688" spans="1:5" hidden="1">
      <c r="A3688" s="11" t="s">
        <v>11275</v>
      </c>
      <c r="B3688">
        <f>COUNTIF($H$2:$H$2576,Tabla3[[#This Row],[Columna1]])</f>
        <v>0</v>
      </c>
      <c r="C3688" s="11" t="s">
        <v>11290</v>
      </c>
      <c r="D3688" s="12">
        <v>115669.17308925001</v>
      </c>
      <c r="E3688">
        <f>COUNTIF($H$2:$H$2576,Tabla3[[#This Row],[Columna1]])</f>
        <v>0</v>
      </c>
    </row>
    <row r="3689" spans="1:5">
      <c r="A3689" s="11" t="s">
        <v>4824</v>
      </c>
      <c r="B3689">
        <f>COUNTIF($H$2:$H$2576,Tabla3[[#This Row],[Columna1]])</f>
        <v>1</v>
      </c>
      <c r="C3689" s="11" t="s">
        <v>1242</v>
      </c>
      <c r="D3689" s="12">
        <v>159.73996499999998</v>
      </c>
      <c r="E3689">
        <f>COUNTIF($H$2:$H$2576,Tabla3[[#This Row],[Columna1]])</f>
        <v>1</v>
      </c>
    </row>
    <row r="3690" spans="1:5">
      <c r="A3690" s="11" t="s">
        <v>4825</v>
      </c>
      <c r="B3690">
        <f>COUNTIF($H$2:$H$2576,Tabla3[[#This Row],[Columna1]])</f>
        <v>1</v>
      </c>
      <c r="C3690" s="11" t="s">
        <v>1243</v>
      </c>
      <c r="D3690" s="12">
        <v>159.73996499999998</v>
      </c>
      <c r="E3690">
        <f>COUNTIF($H$2:$H$2576,Tabla3[[#This Row],[Columna1]])</f>
        <v>1</v>
      </c>
    </row>
    <row r="3691" spans="1:5">
      <c r="A3691" s="11" t="s">
        <v>4826</v>
      </c>
      <c r="B3691">
        <f>COUNTIF($H$2:$H$2576,Tabla3[[#This Row],[Columna1]])</f>
        <v>1</v>
      </c>
      <c r="C3691" s="11" t="s">
        <v>1244</v>
      </c>
      <c r="D3691" s="12">
        <v>159.73996499999998</v>
      </c>
      <c r="E3691">
        <f>COUNTIF($H$2:$H$2576,Tabla3[[#This Row],[Columna1]])</f>
        <v>1</v>
      </c>
    </row>
    <row r="3692" spans="1:5">
      <c r="A3692" s="11" t="s">
        <v>4827</v>
      </c>
      <c r="B3692">
        <f>COUNTIF($H$2:$H$2576,Tabla3[[#This Row],[Columna1]])</f>
        <v>1</v>
      </c>
      <c r="C3692" s="11" t="s">
        <v>1245</v>
      </c>
      <c r="D3692" s="12">
        <v>159.73996499999998</v>
      </c>
      <c r="E3692">
        <f>COUNTIF($H$2:$H$2576,Tabla3[[#This Row],[Columna1]])</f>
        <v>1</v>
      </c>
    </row>
    <row r="3693" spans="1:5">
      <c r="A3693" s="11" t="s">
        <v>4828</v>
      </c>
      <c r="B3693">
        <f>COUNTIF($H$2:$H$2576,Tabla3[[#This Row],[Columna1]])</f>
        <v>1</v>
      </c>
      <c r="C3693" s="11" t="s">
        <v>1246</v>
      </c>
      <c r="D3693" s="12">
        <v>159.73996499999998</v>
      </c>
      <c r="E3693">
        <f>COUNTIF($H$2:$H$2576,Tabla3[[#This Row],[Columna1]])</f>
        <v>1</v>
      </c>
    </row>
    <row r="3694" spans="1:5">
      <c r="A3694" s="11" t="s">
        <v>4829</v>
      </c>
      <c r="B3694">
        <f>COUNTIF($H$2:$H$2576,Tabla3[[#This Row],[Columna1]])</f>
        <v>1</v>
      </c>
      <c r="C3694" s="11" t="s">
        <v>1247</v>
      </c>
      <c r="D3694" s="12">
        <v>159.73996499999998</v>
      </c>
      <c r="E3694">
        <f>COUNTIF($H$2:$H$2576,Tabla3[[#This Row],[Columna1]])</f>
        <v>1</v>
      </c>
    </row>
    <row r="3695" spans="1:5">
      <c r="A3695" s="11" t="s">
        <v>4830</v>
      </c>
      <c r="B3695">
        <f>COUNTIF($H$2:$H$2576,Tabla3[[#This Row],[Columna1]])</f>
        <v>1</v>
      </c>
      <c r="C3695" s="11" t="s">
        <v>1248</v>
      </c>
      <c r="D3695" s="12">
        <v>159.73996499999998</v>
      </c>
      <c r="E3695">
        <f>COUNTIF($H$2:$H$2576,Tabla3[[#This Row],[Columna1]])</f>
        <v>1</v>
      </c>
    </row>
    <row r="3696" spans="1:5">
      <c r="A3696" s="11" t="s">
        <v>4831</v>
      </c>
      <c r="B3696">
        <f>COUNTIF($H$2:$H$2576,Tabla3[[#This Row],[Columna1]])</f>
        <v>1</v>
      </c>
      <c r="C3696" s="11" t="s">
        <v>1249</v>
      </c>
      <c r="D3696" s="12">
        <v>159.73996499999998</v>
      </c>
      <c r="E3696">
        <f>COUNTIF($H$2:$H$2576,Tabla3[[#This Row],[Columna1]])</f>
        <v>1</v>
      </c>
    </row>
    <row r="3697" spans="1:5">
      <c r="A3697" s="11" t="s">
        <v>4832</v>
      </c>
      <c r="B3697">
        <f>COUNTIF($H$2:$H$2576,Tabla3[[#This Row],[Columna1]])</f>
        <v>1</v>
      </c>
      <c r="C3697" s="11" t="s">
        <v>1250</v>
      </c>
      <c r="D3697" s="12">
        <v>159.73996499999998</v>
      </c>
      <c r="E3697">
        <f>COUNTIF($H$2:$H$2576,Tabla3[[#This Row],[Columna1]])</f>
        <v>1</v>
      </c>
    </row>
    <row r="3698" spans="1:5">
      <c r="A3698" s="11" t="s">
        <v>4833</v>
      </c>
      <c r="B3698">
        <f>COUNTIF($H$2:$H$2576,Tabla3[[#This Row],[Columna1]])</f>
        <v>1</v>
      </c>
      <c r="C3698" s="11" t="s">
        <v>1251</v>
      </c>
      <c r="D3698" s="12">
        <v>159.73996499999998</v>
      </c>
      <c r="E3698">
        <f>COUNTIF($H$2:$H$2576,Tabla3[[#This Row],[Columna1]])</f>
        <v>1</v>
      </c>
    </row>
    <row r="3699" spans="1:5">
      <c r="A3699" s="11" t="s">
        <v>4834</v>
      </c>
      <c r="B3699">
        <f>COUNTIF($H$2:$H$2576,Tabla3[[#This Row],[Columna1]])</f>
        <v>1</v>
      </c>
      <c r="C3699" s="11" t="s">
        <v>1252</v>
      </c>
      <c r="D3699" s="12">
        <v>159.73996499999998</v>
      </c>
      <c r="E3699">
        <f>COUNTIF($H$2:$H$2576,Tabla3[[#This Row],[Columna1]])</f>
        <v>1</v>
      </c>
    </row>
    <row r="3700" spans="1:5">
      <c r="A3700" s="11" t="s">
        <v>4835</v>
      </c>
      <c r="B3700">
        <f>COUNTIF($H$2:$H$2576,Tabla3[[#This Row],[Columna1]])</f>
        <v>1</v>
      </c>
      <c r="C3700" s="11" t="s">
        <v>1253</v>
      </c>
      <c r="D3700" s="12">
        <v>159.73996499999998</v>
      </c>
      <c r="E3700">
        <f>COUNTIF($H$2:$H$2576,Tabla3[[#This Row],[Columna1]])</f>
        <v>1</v>
      </c>
    </row>
    <row r="3701" spans="1:5">
      <c r="A3701" s="11" t="s">
        <v>4836</v>
      </c>
      <c r="B3701">
        <f>COUNTIF($H$2:$H$2576,Tabla3[[#This Row],[Columna1]])</f>
        <v>1</v>
      </c>
      <c r="C3701" s="11" t="s">
        <v>1254</v>
      </c>
      <c r="D3701" s="12">
        <v>159.73996499999998</v>
      </c>
      <c r="E3701">
        <f>COUNTIF($H$2:$H$2576,Tabla3[[#This Row],[Columna1]])</f>
        <v>1</v>
      </c>
    </row>
    <row r="3702" spans="1:5">
      <c r="A3702" s="11" t="s">
        <v>4837</v>
      </c>
      <c r="B3702">
        <f>COUNTIF($H$2:$H$2576,Tabla3[[#This Row],[Columna1]])</f>
        <v>1</v>
      </c>
      <c r="C3702" s="11" t="s">
        <v>1255</v>
      </c>
      <c r="D3702" s="12">
        <v>159.73996499999998</v>
      </c>
      <c r="E3702">
        <f>COUNTIF($H$2:$H$2576,Tabla3[[#This Row],[Columna1]])</f>
        <v>1</v>
      </c>
    </row>
    <row r="3703" spans="1:5">
      <c r="A3703" s="11" t="s">
        <v>4838</v>
      </c>
      <c r="B3703">
        <f>COUNTIF($H$2:$H$2576,Tabla3[[#This Row],[Columna1]])</f>
        <v>1</v>
      </c>
      <c r="C3703" s="11" t="s">
        <v>1256</v>
      </c>
      <c r="D3703" s="12">
        <v>159.73996499999998</v>
      </c>
      <c r="E3703">
        <f>COUNTIF($H$2:$H$2576,Tabla3[[#This Row],[Columna1]])</f>
        <v>1</v>
      </c>
    </row>
    <row r="3704" spans="1:5">
      <c r="A3704" s="11" t="s">
        <v>4839</v>
      </c>
      <c r="B3704">
        <f>COUNTIF($H$2:$H$2576,Tabla3[[#This Row],[Columna1]])</f>
        <v>1</v>
      </c>
      <c r="C3704" s="11" t="s">
        <v>1257</v>
      </c>
      <c r="D3704" s="12">
        <v>159.73996499999998</v>
      </c>
      <c r="E3704">
        <f>COUNTIF($H$2:$H$2576,Tabla3[[#This Row],[Columna1]])</f>
        <v>1</v>
      </c>
    </row>
    <row r="3705" spans="1:5">
      <c r="A3705" s="11" t="s">
        <v>4840</v>
      </c>
      <c r="B3705">
        <f>COUNTIF($H$2:$H$2576,Tabla3[[#This Row],[Columna1]])</f>
        <v>1</v>
      </c>
      <c r="C3705" s="11" t="s">
        <v>1258</v>
      </c>
      <c r="D3705" s="12">
        <v>159.73996499999998</v>
      </c>
      <c r="E3705">
        <f>COUNTIF($H$2:$H$2576,Tabla3[[#This Row],[Columna1]])</f>
        <v>1</v>
      </c>
    </row>
    <row r="3706" spans="1:5" hidden="1">
      <c r="A3706" s="11"/>
      <c r="B3706">
        <f>COUNTIF($H$2:$H$2576,Tabla3[[#This Row],[Columna1]])</f>
        <v>0</v>
      </c>
      <c r="C3706" s="11"/>
      <c r="D3706" s="12">
        <v>0</v>
      </c>
      <c r="E3706">
        <f>COUNTIF($H$2:$H$2576,Tabla3[[#This Row],[Columna1]])</f>
        <v>0</v>
      </c>
    </row>
    <row r="3707" spans="1:5" hidden="1">
      <c r="A3707" s="11"/>
      <c r="B3707">
        <f>COUNTIF($H$2:$H$2576,Tabla3[[#This Row],[Columna1]])</f>
        <v>0</v>
      </c>
      <c r="C3707" s="11" t="s">
        <v>10223</v>
      </c>
      <c r="D3707" s="12">
        <v>0</v>
      </c>
      <c r="E3707">
        <f>COUNTIF($H$2:$H$2576,Tabla3[[#This Row],[Columna1]])</f>
        <v>0</v>
      </c>
    </row>
    <row r="3708" spans="1:5" hidden="1">
      <c r="A3708" s="11" t="s">
        <v>10224</v>
      </c>
      <c r="B3708">
        <f>COUNTIF($H$2:$H$2576,Tabla3[[#This Row],[Columna1]])</f>
        <v>0</v>
      </c>
      <c r="C3708" s="11" t="s">
        <v>10225</v>
      </c>
      <c r="D3708" s="12">
        <v>266.95800449999996</v>
      </c>
      <c r="E3708">
        <f>COUNTIF($H$2:$H$2576,Tabla3[[#This Row],[Columna1]])</f>
        <v>0</v>
      </c>
    </row>
    <row r="3709" spans="1:5" hidden="1">
      <c r="A3709" s="11" t="s">
        <v>10226</v>
      </c>
      <c r="B3709">
        <f>COUNTIF($H$2:$H$2576,Tabla3[[#This Row],[Columna1]])</f>
        <v>0</v>
      </c>
      <c r="C3709" s="11" t="s">
        <v>10227</v>
      </c>
      <c r="D3709" s="12">
        <v>266.95800449999996</v>
      </c>
      <c r="E3709">
        <f>COUNTIF($H$2:$H$2576,Tabla3[[#This Row],[Columna1]])</f>
        <v>0</v>
      </c>
    </row>
    <row r="3710" spans="1:5" hidden="1">
      <c r="A3710" s="11" t="s">
        <v>10228</v>
      </c>
      <c r="B3710">
        <f>COUNTIF($H$2:$H$2576,Tabla3[[#This Row],[Columna1]])</f>
        <v>0</v>
      </c>
      <c r="C3710" s="11" t="s">
        <v>10229</v>
      </c>
      <c r="D3710" s="12">
        <v>266.95800449999996</v>
      </c>
      <c r="E3710">
        <f>COUNTIF($H$2:$H$2576,Tabla3[[#This Row],[Columna1]])</f>
        <v>0</v>
      </c>
    </row>
    <row r="3711" spans="1:5" hidden="1">
      <c r="A3711" s="11" t="s">
        <v>10230</v>
      </c>
      <c r="B3711">
        <f>COUNTIF($H$2:$H$2576,Tabla3[[#This Row],[Columna1]])</f>
        <v>0</v>
      </c>
      <c r="C3711" s="11" t="s">
        <v>10231</v>
      </c>
      <c r="D3711" s="12">
        <v>266.95800449999996</v>
      </c>
      <c r="E3711">
        <f>COUNTIF($H$2:$H$2576,Tabla3[[#This Row],[Columna1]])</f>
        <v>0</v>
      </c>
    </row>
    <row r="3712" spans="1:5" hidden="1">
      <c r="A3712" s="11" t="s">
        <v>10232</v>
      </c>
      <c r="B3712">
        <f>COUNTIF($H$2:$H$2576,Tabla3[[#This Row],[Columna1]])</f>
        <v>0</v>
      </c>
      <c r="C3712" s="11" t="s">
        <v>10233</v>
      </c>
      <c r="D3712" s="12">
        <v>266.95800449999996</v>
      </c>
      <c r="E3712">
        <f>COUNTIF($H$2:$H$2576,Tabla3[[#This Row],[Columna1]])</f>
        <v>0</v>
      </c>
    </row>
    <row r="3713" spans="1:5" hidden="1">
      <c r="A3713" s="11" t="s">
        <v>10234</v>
      </c>
      <c r="B3713">
        <f>COUNTIF($H$2:$H$2576,Tabla3[[#This Row],[Columna1]])</f>
        <v>0</v>
      </c>
      <c r="C3713" s="11" t="s">
        <v>10235</v>
      </c>
      <c r="D3713" s="12">
        <v>266.95800449999996</v>
      </c>
      <c r="E3713">
        <f>COUNTIF($H$2:$H$2576,Tabla3[[#This Row],[Columna1]])</f>
        <v>0</v>
      </c>
    </row>
    <row r="3714" spans="1:5" hidden="1">
      <c r="A3714" s="11" t="s">
        <v>10236</v>
      </c>
      <c r="B3714">
        <f>COUNTIF($H$2:$H$2576,Tabla3[[#This Row],[Columna1]])</f>
        <v>0</v>
      </c>
      <c r="C3714" s="11" t="s">
        <v>10237</v>
      </c>
      <c r="D3714" s="12">
        <v>266.95800449999996</v>
      </c>
      <c r="E3714">
        <f>COUNTIF($H$2:$H$2576,Tabla3[[#This Row],[Columna1]])</f>
        <v>0</v>
      </c>
    </row>
    <row r="3715" spans="1:5" hidden="1">
      <c r="A3715" s="11" t="s">
        <v>10238</v>
      </c>
      <c r="B3715">
        <f>COUNTIF($H$2:$H$2576,Tabla3[[#This Row],[Columna1]])</f>
        <v>0</v>
      </c>
      <c r="C3715" s="11" t="s">
        <v>10239</v>
      </c>
      <c r="D3715" s="12">
        <v>266.95800449999996</v>
      </c>
      <c r="E3715">
        <f>COUNTIF($H$2:$H$2576,Tabla3[[#This Row],[Columna1]])</f>
        <v>0</v>
      </c>
    </row>
    <row r="3716" spans="1:5" hidden="1">
      <c r="A3716" s="11" t="s">
        <v>10240</v>
      </c>
      <c r="B3716">
        <f>COUNTIF($H$2:$H$2576,Tabla3[[#This Row],[Columna1]])</f>
        <v>0</v>
      </c>
      <c r="C3716" s="11" t="s">
        <v>10241</v>
      </c>
      <c r="D3716" s="12">
        <v>266.95800449999996</v>
      </c>
      <c r="E3716">
        <f>COUNTIF($H$2:$H$2576,Tabla3[[#This Row],[Columna1]])</f>
        <v>0</v>
      </c>
    </row>
    <row r="3717" spans="1:5" hidden="1">
      <c r="A3717" s="11" t="s">
        <v>10242</v>
      </c>
      <c r="B3717">
        <f>COUNTIF($H$2:$H$2576,Tabla3[[#This Row],[Columna1]])</f>
        <v>0</v>
      </c>
      <c r="C3717" s="11" t="s">
        <v>10243</v>
      </c>
      <c r="D3717" s="12">
        <v>266.95800449999996</v>
      </c>
      <c r="E3717">
        <f>COUNTIF($H$2:$H$2576,Tabla3[[#This Row],[Columna1]])</f>
        <v>0</v>
      </c>
    </row>
    <row r="3718" spans="1:5" hidden="1">
      <c r="A3718" s="11" t="s">
        <v>10244</v>
      </c>
      <c r="B3718">
        <f>COUNTIF($H$2:$H$2576,Tabla3[[#This Row],[Columna1]])</f>
        <v>0</v>
      </c>
      <c r="C3718" s="11" t="s">
        <v>10245</v>
      </c>
      <c r="D3718" s="12">
        <v>395.75621249999995</v>
      </c>
      <c r="E3718">
        <f>COUNTIF($H$2:$H$2576,Tabla3[[#This Row],[Columna1]])</f>
        <v>0</v>
      </c>
    </row>
    <row r="3719" spans="1:5" hidden="1">
      <c r="A3719" s="11" t="s">
        <v>10246</v>
      </c>
      <c r="B3719">
        <f>COUNTIF($H$2:$H$2576,Tabla3[[#This Row],[Columna1]])</f>
        <v>0</v>
      </c>
      <c r="C3719" s="11" t="s">
        <v>10247</v>
      </c>
      <c r="D3719" s="12">
        <v>395.75621249999995</v>
      </c>
      <c r="E3719">
        <f>COUNTIF($H$2:$H$2576,Tabla3[[#This Row],[Columna1]])</f>
        <v>0</v>
      </c>
    </row>
    <row r="3720" spans="1:5" hidden="1">
      <c r="A3720" s="11"/>
      <c r="B3720">
        <f>COUNTIF($H$2:$H$2576,Tabla3[[#This Row],[Columna1]])</f>
        <v>0</v>
      </c>
      <c r="C3720" s="11"/>
      <c r="D3720" s="12">
        <v>0</v>
      </c>
      <c r="E3720">
        <f>COUNTIF($H$2:$H$2576,Tabla3[[#This Row],[Columna1]])</f>
        <v>0</v>
      </c>
    </row>
    <row r="3721" spans="1:5" hidden="1">
      <c r="A3721" s="11"/>
      <c r="B3721">
        <f>COUNTIF($H$2:$H$2576,Tabla3[[#This Row],[Columna1]])</f>
        <v>0</v>
      </c>
      <c r="C3721" s="11" t="s">
        <v>10248</v>
      </c>
      <c r="D3721" s="12">
        <v>0</v>
      </c>
      <c r="E3721">
        <f>COUNTIF($H$2:$H$2576,Tabla3[[#This Row],[Columna1]])</f>
        <v>0</v>
      </c>
    </row>
    <row r="3722" spans="1:5" hidden="1">
      <c r="A3722" s="11" t="s">
        <v>10249</v>
      </c>
      <c r="B3722">
        <f>COUNTIF($H$2:$H$2576,Tabla3[[#This Row],[Columna1]])</f>
        <v>0</v>
      </c>
      <c r="C3722" s="11" t="s">
        <v>10250</v>
      </c>
      <c r="D3722" s="12">
        <v>271.57590899999997</v>
      </c>
      <c r="E3722">
        <f>COUNTIF($H$2:$H$2576,Tabla3[[#This Row],[Columna1]])</f>
        <v>0</v>
      </c>
    </row>
    <row r="3723" spans="1:5" hidden="1">
      <c r="A3723" s="11" t="s">
        <v>10251</v>
      </c>
      <c r="B3723">
        <f>COUNTIF($H$2:$H$2576,Tabla3[[#This Row],[Columna1]])</f>
        <v>0</v>
      </c>
      <c r="C3723" s="11" t="s">
        <v>10252</v>
      </c>
      <c r="D3723" s="12">
        <v>271.57590899999997</v>
      </c>
      <c r="E3723">
        <f>COUNTIF($H$2:$H$2576,Tabla3[[#This Row],[Columna1]])</f>
        <v>0</v>
      </c>
    </row>
    <row r="3724" spans="1:5" hidden="1">
      <c r="A3724" s="11" t="s">
        <v>10253</v>
      </c>
      <c r="B3724">
        <f>COUNTIF($H$2:$H$2576,Tabla3[[#This Row],[Columna1]])</f>
        <v>0</v>
      </c>
      <c r="C3724" s="11" t="s">
        <v>10254</v>
      </c>
      <c r="D3724" s="12">
        <v>271.57590899999997</v>
      </c>
      <c r="E3724">
        <f>COUNTIF($H$2:$H$2576,Tabla3[[#This Row],[Columna1]])</f>
        <v>0</v>
      </c>
    </row>
    <row r="3725" spans="1:5" hidden="1">
      <c r="A3725" s="11" t="s">
        <v>10255</v>
      </c>
      <c r="B3725">
        <f>COUNTIF($H$2:$H$2576,Tabla3[[#This Row],[Columna1]])</f>
        <v>0</v>
      </c>
      <c r="C3725" s="11" t="s">
        <v>10256</v>
      </c>
      <c r="D3725" s="12">
        <v>271.57590899999997</v>
      </c>
      <c r="E3725">
        <f>COUNTIF($H$2:$H$2576,Tabla3[[#This Row],[Columna1]])</f>
        <v>0</v>
      </c>
    </row>
    <row r="3726" spans="1:5" hidden="1">
      <c r="A3726" s="11" t="s">
        <v>10257</v>
      </c>
      <c r="B3726">
        <f>COUNTIF($H$2:$H$2576,Tabla3[[#This Row],[Columna1]])</f>
        <v>0</v>
      </c>
      <c r="C3726" s="11" t="s">
        <v>10258</v>
      </c>
      <c r="D3726" s="12">
        <v>271.57590899999997</v>
      </c>
      <c r="E3726">
        <f>COUNTIF($H$2:$H$2576,Tabla3[[#This Row],[Columna1]])</f>
        <v>0</v>
      </c>
    </row>
    <row r="3727" spans="1:5" hidden="1">
      <c r="A3727" s="11" t="s">
        <v>10259</v>
      </c>
      <c r="B3727">
        <f>COUNTIF($H$2:$H$2576,Tabla3[[#This Row],[Columna1]])</f>
        <v>0</v>
      </c>
      <c r="C3727" s="11" t="s">
        <v>10260</v>
      </c>
      <c r="D3727" s="12">
        <v>271.57590899999997</v>
      </c>
      <c r="E3727">
        <f>COUNTIF($H$2:$H$2576,Tabla3[[#This Row],[Columna1]])</f>
        <v>0</v>
      </c>
    </row>
    <row r="3728" spans="1:5" hidden="1">
      <c r="A3728" s="11" t="s">
        <v>10261</v>
      </c>
      <c r="B3728">
        <f>COUNTIF($H$2:$H$2576,Tabla3[[#This Row],[Columna1]])</f>
        <v>0</v>
      </c>
      <c r="C3728" s="11" t="s">
        <v>10262</v>
      </c>
      <c r="D3728" s="12">
        <v>271.57590899999997</v>
      </c>
      <c r="E3728">
        <f>COUNTIF($H$2:$H$2576,Tabla3[[#This Row],[Columna1]])</f>
        <v>0</v>
      </c>
    </row>
    <row r="3729" spans="1:5" hidden="1">
      <c r="A3729" s="11" t="s">
        <v>10263</v>
      </c>
      <c r="B3729">
        <f>COUNTIF($H$2:$H$2576,Tabla3[[#This Row],[Columna1]])</f>
        <v>0</v>
      </c>
      <c r="C3729" s="11" t="s">
        <v>10264</v>
      </c>
      <c r="D3729" s="12">
        <v>271.57590899999997</v>
      </c>
      <c r="E3729">
        <f>COUNTIF($H$2:$H$2576,Tabla3[[#This Row],[Columna1]])</f>
        <v>0</v>
      </c>
    </row>
    <row r="3730" spans="1:5" hidden="1">
      <c r="A3730" s="11" t="s">
        <v>10265</v>
      </c>
      <c r="B3730">
        <f>COUNTIF($H$2:$H$2576,Tabla3[[#This Row],[Columna1]])</f>
        <v>0</v>
      </c>
      <c r="C3730" s="11" t="s">
        <v>10266</v>
      </c>
      <c r="D3730" s="12">
        <v>271.57590899999997</v>
      </c>
      <c r="E3730">
        <f>COUNTIF($H$2:$H$2576,Tabla3[[#This Row],[Columna1]])</f>
        <v>0</v>
      </c>
    </row>
    <row r="3731" spans="1:5" hidden="1">
      <c r="A3731" s="11" t="s">
        <v>10267</v>
      </c>
      <c r="B3731">
        <f>COUNTIF($H$2:$H$2576,Tabla3[[#This Row],[Columna1]])</f>
        <v>0</v>
      </c>
      <c r="C3731" s="11" t="s">
        <v>10268</v>
      </c>
      <c r="D3731" s="12">
        <v>271.57590899999997</v>
      </c>
      <c r="E3731">
        <f>COUNTIF($H$2:$H$2576,Tabla3[[#This Row],[Columna1]])</f>
        <v>0</v>
      </c>
    </row>
    <row r="3732" spans="1:5" hidden="1">
      <c r="A3732" s="11" t="s">
        <v>10269</v>
      </c>
      <c r="B3732">
        <f>COUNTIF($H$2:$H$2576,Tabla3[[#This Row],[Columna1]])</f>
        <v>0</v>
      </c>
      <c r="C3732" s="11" t="s">
        <v>10270</v>
      </c>
      <c r="D3732" s="12">
        <v>271.57590899999997</v>
      </c>
      <c r="E3732">
        <f>COUNTIF($H$2:$H$2576,Tabla3[[#This Row],[Columna1]])</f>
        <v>0</v>
      </c>
    </row>
    <row r="3733" spans="1:5" hidden="1">
      <c r="A3733" s="11" t="s">
        <v>10271</v>
      </c>
      <c r="B3733">
        <f>COUNTIF($H$2:$H$2576,Tabla3[[#This Row],[Columna1]])</f>
        <v>0</v>
      </c>
      <c r="C3733" s="11" t="s">
        <v>10272</v>
      </c>
      <c r="D3733" s="12">
        <v>271.57590899999997</v>
      </c>
      <c r="E3733">
        <f>COUNTIF($H$2:$H$2576,Tabla3[[#This Row],[Columna1]])</f>
        <v>0</v>
      </c>
    </row>
    <row r="3734" spans="1:5" hidden="1">
      <c r="A3734" s="11" t="s">
        <v>10273</v>
      </c>
      <c r="B3734">
        <f>COUNTIF($H$2:$H$2576,Tabla3[[#This Row],[Columna1]])</f>
        <v>0</v>
      </c>
      <c r="C3734" s="11" t="s">
        <v>10274</v>
      </c>
      <c r="D3734" s="12">
        <v>271.57590899999997</v>
      </c>
      <c r="E3734">
        <f>COUNTIF($H$2:$H$2576,Tabla3[[#This Row],[Columna1]])</f>
        <v>0</v>
      </c>
    </row>
    <row r="3735" spans="1:5" hidden="1">
      <c r="A3735" s="11" t="s">
        <v>10275</v>
      </c>
      <c r="B3735">
        <f>COUNTIF($H$2:$H$2576,Tabla3[[#This Row],[Columna1]])</f>
        <v>0</v>
      </c>
      <c r="C3735" s="11" t="s">
        <v>10276</v>
      </c>
      <c r="D3735" s="12">
        <v>271.57590899999997</v>
      </c>
      <c r="E3735">
        <f>COUNTIF($H$2:$H$2576,Tabla3[[#This Row],[Columna1]])</f>
        <v>0</v>
      </c>
    </row>
    <row r="3736" spans="1:5" hidden="1">
      <c r="A3736" s="11"/>
      <c r="B3736">
        <f>COUNTIF($H$2:$H$2576,Tabla3[[#This Row],[Columna1]])</f>
        <v>0</v>
      </c>
      <c r="C3736" s="11"/>
      <c r="D3736" s="12">
        <v>0</v>
      </c>
      <c r="E3736">
        <f>COUNTIF($H$2:$H$2576,Tabla3[[#This Row],[Columna1]])</f>
        <v>0</v>
      </c>
    </row>
    <row r="3737" spans="1:5" hidden="1">
      <c r="A3737" s="11"/>
      <c r="B3737">
        <f>COUNTIF($H$2:$H$2576,Tabla3[[#This Row],[Columna1]])</f>
        <v>0</v>
      </c>
      <c r="C3737" s="11" t="s">
        <v>10277</v>
      </c>
      <c r="D3737" s="12">
        <v>0</v>
      </c>
      <c r="E3737">
        <f>COUNTIF($H$2:$H$2576,Tabla3[[#This Row],[Columna1]])</f>
        <v>0</v>
      </c>
    </row>
    <row r="3738" spans="1:5" hidden="1">
      <c r="A3738" s="11" t="s">
        <v>4841</v>
      </c>
      <c r="B3738">
        <f>COUNTIF($H$2:$H$2576,Tabla3[[#This Row],[Columna1]])</f>
        <v>0</v>
      </c>
      <c r="C3738" s="11" t="s">
        <v>1259</v>
      </c>
      <c r="D3738" s="12">
        <v>200.37572774999998</v>
      </c>
      <c r="E3738">
        <f>COUNTIF($H$2:$H$2576,Tabla3[[#This Row],[Columna1]])</f>
        <v>0</v>
      </c>
    </row>
    <row r="3739" spans="1:5" hidden="1">
      <c r="A3739" s="11" t="s">
        <v>4842</v>
      </c>
      <c r="B3739">
        <f>COUNTIF($H$2:$H$2576,Tabla3[[#This Row],[Columna1]])</f>
        <v>0</v>
      </c>
      <c r="C3739" s="11" t="s">
        <v>1260</v>
      </c>
      <c r="D3739" s="12">
        <v>200.37572774999998</v>
      </c>
      <c r="E3739">
        <f>COUNTIF($H$2:$H$2576,Tabla3[[#This Row],[Columna1]])</f>
        <v>0</v>
      </c>
    </row>
    <row r="3740" spans="1:5" hidden="1">
      <c r="A3740" s="11" t="s">
        <v>4843</v>
      </c>
      <c r="B3740">
        <f>COUNTIF($H$2:$H$2576,Tabla3[[#This Row],[Columna1]])</f>
        <v>0</v>
      </c>
      <c r="C3740" s="11" t="s">
        <v>1261</v>
      </c>
      <c r="D3740" s="12">
        <v>200.37572774999998</v>
      </c>
      <c r="E3740">
        <f>COUNTIF($H$2:$H$2576,Tabla3[[#This Row],[Columna1]])</f>
        <v>0</v>
      </c>
    </row>
    <row r="3741" spans="1:5" hidden="1">
      <c r="A3741" s="11" t="s">
        <v>4844</v>
      </c>
      <c r="B3741">
        <f>COUNTIF($H$2:$H$2576,Tabla3[[#This Row],[Columna1]])</f>
        <v>0</v>
      </c>
      <c r="C3741" s="11" t="s">
        <v>1262</v>
      </c>
      <c r="D3741" s="12">
        <v>200.37572774999998</v>
      </c>
      <c r="E3741">
        <f>COUNTIF($H$2:$H$2576,Tabla3[[#This Row],[Columna1]])</f>
        <v>0</v>
      </c>
    </row>
    <row r="3742" spans="1:5" hidden="1">
      <c r="A3742" s="11" t="s">
        <v>4845</v>
      </c>
      <c r="B3742">
        <f>COUNTIF($H$2:$H$2576,Tabla3[[#This Row],[Columna1]])</f>
        <v>0</v>
      </c>
      <c r="C3742" s="11" t="s">
        <v>1263</v>
      </c>
      <c r="D3742" s="12">
        <v>200.37572774999998</v>
      </c>
      <c r="E3742">
        <f>COUNTIF($H$2:$H$2576,Tabla3[[#This Row],[Columna1]])</f>
        <v>0</v>
      </c>
    </row>
    <row r="3743" spans="1:5" hidden="1">
      <c r="A3743" s="11" t="s">
        <v>4846</v>
      </c>
      <c r="B3743">
        <f>COUNTIF($H$2:$H$2576,Tabla3[[#This Row],[Columna1]])</f>
        <v>0</v>
      </c>
      <c r="C3743" s="11" t="s">
        <v>1264</v>
      </c>
      <c r="D3743" s="12">
        <v>200.37572774999998</v>
      </c>
      <c r="E3743">
        <f>COUNTIF($H$2:$H$2576,Tabla3[[#This Row],[Columna1]])</f>
        <v>0</v>
      </c>
    </row>
    <row r="3744" spans="1:5" hidden="1">
      <c r="A3744" s="11" t="s">
        <v>4847</v>
      </c>
      <c r="B3744">
        <f>COUNTIF($H$2:$H$2576,Tabla3[[#This Row],[Columna1]])</f>
        <v>0</v>
      </c>
      <c r="C3744" s="11" t="s">
        <v>1265</v>
      </c>
      <c r="D3744" s="12">
        <v>200.37572774999998</v>
      </c>
      <c r="E3744">
        <f>COUNTIF($H$2:$H$2576,Tabla3[[#This Row],[Columna1]])</f>
        <v>0</v>
      </c>
    </row>
    <row r="3745" spans="1:5" hidden="1">
      <c r="A3745" s="11" t="s">
        <v>4848</v>
      </c>
      <c r="B3745">
        <f>COUNTIF($H$2:$H$2576,Tabla3[[#This Row],[Columna1]])</f>
        <v>0</v>
      </c>
      <c r="C3745" s="11" t="s">
        <v>1266</v>
      </c>
      <c r="D3745" s="12">
        <v>200.37572774999998</v>
      </c>
      <c r="E3745">
        <f>COUNTIF($H$2:$H$2576,Tabla3[[#This Row],[Columna1]])</f>
        <v>0</v>
      </c>
    </row>
    <row r="3746" spans="1:5" hidden="1">
      <c r="A3746" s="11" t="s">
        <v>4849</v>
      </c>
      <c r="B3746">
        <f>COUNTIF($H$2:$H$2576,Tabla3[[#This Row],[Columna1]])</f>
        <v>0</v>
      </c>
      <c r="C3746" s="11" t="s">
        <v>1267</v>
      </c>
      <c r="D3746" s="12">
        <v>200.37572774999998</v>
      </c>
      <c r="E3746">
        <f>COUNTIF($H$2:$H$2576,Tabla3[[#This Row],[Columna1]])</f>
        <v>0</v>
      </c>
    </row>
    <row r="3747" spans="1:5" hidden="1">
      <c r="A3747" s="11" t="s">
        <v>4850</v>
      </c>
      <c r="B3747">
        <f>COUNTIF($H$2:$H$2576,Tabla3[[#This Row],[Columna1]])</f>
        <v>0</v>
      </c>
      <c r="C3747" s="11" t="s">
        <v>1268</v>
      </c>
      <c r="D3747" s="12">
        <v>200.37572774999998</v>
      </c>
      <c r="E3747">
        <f>COUNTIF($H$2:$H$2576,Tabla3[[#This Row],[Columna1]])</f>
        <v>0</v>
      </c>
    </row>
    <row r="3748" spans="1:5" hidden="1">
      <c r="A3748" s="11" t="s">
        <v>4851</v>
      </c>
      <c r="B3748">
        <f>COUNTIF($H$2:$H$2576,Tabla3[[#This Row],[Columna1]])</f>
        <v>0</v>
      </c>
      <c r="C3748" s="11" t="s">
        <v>1269</v>
      </c>
      <c r="D3748" s="12">
        <v>200.37572774999998</v>
      </c>
      <c r="E3748">
        <f>COUNTIF($H$2:$H$2576,Tabla3[[#This Row],[Columna1]])</f>
        <v>0</v>
      </c>
    </row>
    <row r="3749" spans="1:5" hidden="1">
      <c r="A3749" s="11"/>
      <c r="B3749">
        <f>COUNTIF($H$2:$H$2576,Tabla3[[#This Row],[Columna1]])</f>
        <v>0</v>
      </c>
      <c r="C3749" s="11"/>
      <c r="D3749" s="12">
        <v>0</v>
      </c>
      <c r="E3749">
        <f>COUNTIF($H$2:$H$2576,Tabla3[[#This Row],[Columna1]])</f>
        <v>0</v>
      </c>
    </row>
    <row r="3750" spans="1:5" hidden="1">
      <c r="A3750" s="11"/>
      <c r="B3750">
        <f>COUNTIF($H$2:$H$2576,Tabla3[[#This Row],[Columna1]])</f>
        <v>0</v>
      </c>
      <c r="C3750" s="11" t="s">
        <v>10278</v>
      </c>
      <c r="D3750" s="12">
        <v>0</v>
      </c>
      <c r="E3750">
        <f>COUNTIF($H$2:$H$2576,Tabla3[[#This Row],[Columna1]])</f>
        <v>0</v>
      </c>
    </row>
    <row r="3751" spans="1:5" hidden="1">
      <c r="A3751" s="11" t="s">
        <v>10279</v>
      </c>
      <c r="B3751">
        <f>COUNTIF($H$2:$H$2576,Tabla3[[#This Row],[Columna1]])</f>
        <v>0</v>
      </c>
      <c r="C3751" s="11" t="s">
        <v>10280</v>
      </c>
      <c r="D3751" s="12">
        <v>333.62113949999991</v>
      </c>
      <c r="E3751">
        <f>COUNTIF($H$2:$H$2576,Tabla3[[#This Row],[Columna1]])</f>
        <v>0</v>
      </c>
    </row>
    <row r="3752" spans="1:5" hidden="1">
      <c r="A3752" s="11" t="s">
        <v>10281</v>
      </c>
      <c r="B3752">
        <f>COUNTIF($H$2:$H$2576,Tabla3[[#This Row],[Columna1]])</f>
        <v>0</v>
      </c>
      <c r="C3752" s="11" t="s">
        <v>10282</v>
      </c>
      <c r="D3752" s="12">
        <v>333.62113949999991</v>
      </c>
      <c r="E3752">
        <f>COUNTIF($H$2:$H$2576,Tabla3[[#This Row],[Columna1]])</f>
        <v>0</v>
      </c>
    </row>
    <row r="3753" spans="1:5" hidden="1">
      <c r="A3753" s="11" t="s">
        <v>10283</v>
      </c>
      <c r="B3753">
        <f>COUNTIF($H$2:$H$2576,Tabla3[[#This Row],[Columna1]])</f>
        <v>0</v>
      </c>
      <c r="C3753" s="11" t="s">
        <v>10284</v>
      </c>
      <c r="D3753" s="12">
        <v>333.62113949999991</v>
      </c>
      <c r="E3753">
        <f>COUNTIF($H$2:$H$2576,Tabla3[[#This Row],[Columna1]])</f>
        <v>0</v>
      </c>
    </row>
    <row r="3754" spans="1:5" hidden="1">
      <c r="A3754" s="11" t="s">
        <v>10285</v>
      </c>
      <c r="B3754">
        <f>COUNTIF($H$2:$H$2576,Tabla3[[#This Row],[Columna1]])</f>
        <v>0</v>
      </c>
      <c r="C3754" s="11" t="s">
        <v>10286</v>
      </c>
      <c r="D3754" s="12">
        <v>333.62113949999991</v>
      </c>
      <c r="E3754">
        <f>COUNTIF($H$2:$H$2576,Tabla3[[#This Row],[Columna1]])</f>
        <v>0</v>
      </c>
    </row>
    <row r="3755" spans="1:5" hidden="1">
      <c r="A3755" s="11" t="s">
        <v>10287</v>
      </c>
      <c r="B3755">
        <f>COUNTIF($H$2:$H$2576,Tabla3[[#This Row],[Columna1]])</f>
        <v>0</v>
      </c>
      <c r="C3755" s="11" t="s">
        <v>10288</v>
      </c>
      <c r="D3755" s="12">
        <v>333.62113949999991</v>
      </c>
      <c r="E3755">
        <f>COUNTIF($H$2:$H$2576,Tabla3[[#This Row],[Columna1]])</f>
        <v>0</v>
      </c>
    </row>
    <row r="3756" spans="1:5" hidden="1">
      <c r="A3756" s="11" t="s">
        <v>10289</v>
      </c>
      <c r="B3756">
        <f>COUNTIF($H$2:$H$2576,Tabla3[[#This Row],[Columna1]])</f>
        <v>0</v>
      </c>
      <c r="C3756" s="11" t="s">
        <v>10290</v>
      </c>
      <c r="D3756" s="12">
        <v>333.62113949999991</v>
      </c>
      <c r="E3756">
        <f>COUNTIF($H$2:$H$2576,Tabla3[[#This Row],[Columna1]])</f>
        <v>0</v>
      </c>
    </row>
    <row r="3757" spans="1:5" hidden="1">
      <c r="A3757" s="11" t="s">
        <v>10291</v>
      </c>
      <c r="B3757">
        <f>COUNTIF($H$2:$H$2576,Tabla3[[#This Row],[Columna1]])</f>
        <v>0</v>
      </c>
      <c r="C3757" s="11" t="s">
        <v>10292</v>
      </c>
      <c r="D3757" s="12">
        <v>333.62113949999991</v>
      </c>
      <c r="E3757">
        <f>COUNTIF($H$2:$H$2576,Tabla3[[#This Row],[Columna1]])</f>
        <v>0</v>
      </c>
    </row>
    <row r="3758" spans="1:5" hidden="1">
      <c r="A3758" s="11" t="s">
        <v>10293</v>
      </c>
      <c r="B3758">
        <f>COUNTIF($H$2:$H$2576,Tabla3[[#This Row],[Columna1]])</f>
        <v>0</v>
      </c>
      <c r="C3758" s="11" t="s">
        <v>10294</v>
      </c>
      <c r="D3758" s="12">
        <v>333.62113949999991</v>
      </c>
      <c r="E3758">
        <f>COUNTIF($H$2:$H$2576,Tabla3[[#This Row],[Columna1]])</f>
        <v>0</v>
      </c>
    </row>
    <row r="3759" spans="1:5" hidden="1">
      <c r="A3759" s="11" t="s">
        <v>10295</v>
      </c>
      <c r="B3759">
        <f>COUNTIF($H$2:$H$2576,Tabla3[[#This Row],[Columna1]])</f>
        <v>0</v>
      </c>
      <c r="C3759" s="11" t="s">
        <v>10296</v>
      </c>
      <c r="D3759" s="12">
        <v>333.62113949999991</v>
      </c>
      <c r="E3759">
        <f>COUNTIF($H$2:$H$2576,Tabla3[[#This Row],[Columna1]])</f>
        <v>0</v>
      </c>
    </row>
    <row r="3760" spans="1:5" hidden="1">
      <c r="A3760" s="11" t="s">
        <v>10297</v>
      </c>
      <c r="B3760">
        <f>COUNTIF($H$2:$H$2576,Tabla3[[#This Row],[Columna1]])</f>
        <v>0</v>
      </c>
      <c r="C3760" s="11" t="s">
        <v>10298</v>
      </c>
      <c r="D3760" s="12">
        <v>333.62113949999991</v>
      </c>
      <c r="E3760">
        <f>COUNTIF($H$2:$H$2576,Tabla3[[#This Row],[Columna1]])</f>
        <v>0</v>
      </c>
    </row>
    <row r="3761" spans="1:5" hidden="1">
      <c r="A3761" s="11" t="s">
        <v>10299</v>
      </c>
      <c r="B3761">
        <f>COUNTIF($H$2:$H$2576,Tabla3[[#This Row],[Columna1]])</f>
        <v>0</v>
      </c>
      <c r="C3761" s="11" t="s">
        <v>10300</v>
      </c>
      <c r="D3761" s="12">
        <v>333.62113949999991</v>
      </c>
      <c r="E3761">
        <f>COUNTIF($H$2:$H$2576,Tabla3[[#This Row],[Columna1]])</f>
        <v>0</v>
      </c>
    </row>
    <row r="3762" spans="1:5" hidden="1">
      <c r="A3762" s="11" t="s">
        <v>10301</v>
      </c>
      <c r="B3762">
        <f>COUNTIF($H$2:$H$2576,Tabla3[[#This Row],[Columna1]])</f>
        <v>0</v>
      </c>
      <c r="C3762" s="11" t="s">
        <v>10302</v>
      </c>
      <c r="D3762" s="12">
        <v>333.62113949999991</v>
      </c>
      <c r="E3762">
        <f>COUNTIF($H$2:$H$2576,Tabla3[[#This Row],[Columna1]])</f>
        <v>0</v>
      </c>
    </row>
    <row r="3763" spans="1:5" hidden="1">
      <c r="A3763" s="11"/>
      <c r="B3763">
        <f>COUNTIF($H$2:$H$2576,Tabla3[[#This Row],[Columna1]])</f>
        <v>0</v>
      </c>
      <c r="C3763" s="11"/>
      <c r="D3763" s="12">
        <v>0</v>
      </c>
      <c r="E3763">
        <f>COUNTIF($H$2:$H$2576,Tabla3[[#This Row],[Columna1]])</f>
        <v>0</v>
      </c>
    </row>
    <row r="3764" spans="1:5" hidden="1">
      <c r="A3764" s="11"/>
      <c r="B3764">
        <f>COUNTIF($H$2:$H$2576,Tabla3[[#This Row],[Columna1]])</f>
        <v>0</v>
      </c>
      <c r="C3764" s="11" t="s">
        <v>10303</v>
      </c>
      <c r="D3764" s="12">
        <v>0</v>
      </c>
      <c r="E3764">
        <f>COUNTIF($H$2:$H$2576,Tabla3[[#This Row],[Columna1]])</f>
        <v>0</v>
      </c>
    </row>
    <row r="3765" spans="1:5" hidden="1">
      <c r="A3765" s="11" t="s">
        <v>10304</v>
      </c>
      <c r="B3765">
        <f>COUNTIF($H$2:$H$2576,Tabla3[[#This Row],[Columna1]])</f>
        <v>0</v>
      </c>
      <c r="C3765" s="11" t="s">
        <v>10305</v>
      </c>
      <c r="D3765" s="12">
        <v>316.92840299999995</v>
      </c>
      <c r="E3765">
        <f>COUNTIF($H$2:$H$2576,Tabla3[[#This Row],[Columna1]])</f>
        <v>0</v>
      </c>
    </row>
    <row r="3766" spans="1:5" hidden="1">
      <c r="A3766" s="11" t="s">
        <v>10306</v>
      </c>
      <c r="B3766">
        <f>COUNTIF($H$2:$H$2576,Tabla3[[#This Row],[Columna1]])</f>
        <v>0</v>
      </c>
      <c r="C3766" s="11" t="s">
        <v>10307</v>
      </c>
      <c r="D3766" s="12">
        <v>316.92840299999995</v>
      </c>
      <c r="E3766">
        <f>COUNTIF($H$2:$H$2576,Tabla3[[#This Row],[Columna1]])</f>
        <v>0</v>
      </c>
    </row>
    <row r="3767" spans="1:5" hidden="1">
      <c r="A3767" s="11" t="s">
        <v>10308</v>
      </c>
      <c r="B3767">
        <f>COUNTIF($H$2:$H$2576,Tabla3[[#This Row],[Columna1]])</f>
        <v>0</v>
      </c>
      <c r="C3767" s="11" t="s">
        <v>10309</v>
      </c>
      <c r="D3767" s="12">
        <v>316.92840299999995</v>
      </c>
      <c r="E3767">
        <f>COUNTIF($H$2:$H$2576,Tabla3[[#This Row],[Columna1]])</f>
        <v>0</v>
      </c>
    </row>
    <row r="3768" spans="1:5" hidden="1">
      <c r="A3768" s="11" t="s">
        <v>10310</v>
      </c>
      <c r="B3768">
        <f>COUNTIF($H$2:$H$2576,Tabla3[[#This Row],[Columna1]])</f>
        <v>0</v>
      </c>
      <c r="C3768" s="11" t="s">
        <v>10311</v>
      </c>
      <c r="D3768" s="12">
        <v>316.92840299999995</v>
      </c>
      <c r="E3768">
        <f>COUNTIF($H$2:$H$2576,Tabla3[[#This Row],[Columna1]])</f>
        <v>0</v>
      </c>
    </row>
    <row r="3769" spans="1:5" hidden="1">
      <c r="A3769" s="11" t="s">
        <v>10312</v>
      </c>
      <c r="B3769">
        <f>COUNTIF($H$2:$H$2576,Tabla3[[#This Row],[Columna1]])</f>
        <v>0</v>
      </c>
      <c r="C3769" s="11" t="s">
        <v>10313</v>
      </c>
      <c r="D3769" s="12">
        <v>316.92840299999995</v>
      </c>
      <c r="E3769">
        <f>COUNTIF($H$2:$H$2576,Tabla3[[#This Row],[Columna1]])</f>
        <v>0</v>
      </c>
    </row>
    <row r="3770" spans="1:5" hidden="1">
      <c r="A3770" s="11" t="s">
        <v>10314</v>
      </c>
      <c r="B3770">
        <f>COUNTIF($H$2:$H$2576,Tabla3[[#This Row],[Columna1]])</f>
        <v>0</v>
      </c>
      <c r="C3770" s="11" t="s">
        <v>10315</v>
      </c>
      <c r="D3770" s="12">
        <v>316.92840299999995</v>
      </c>
      <c r="E3770">
        <f>COUNTIF($H$2:$H$2576,Tabla3[[#This Row],[Columna1]])</f>
        <v>0</v>
      </c>
    </row>
    <row r="3771" spans="1:5" hidden="1">
      <c r="A3771" s="11" t="s">
        <v>10316</v>
      </c>
      <c r="B3771">
        <f>COUNTIF($H$2:$H$2576,Tabla3[[#This Row],[Columna1]])</f>
        <v>0</v>
      </c>
      <c r="C3771" s="11" t="s">
        <v>10317</v>
      </c>
      <c r="D3771" s="12">
        <v>316.92840299999995</v>
      </c>
      <c r="E3771">
        <f>COUNTIF($H$2:$H$2576,Tabla3[[#This Row],[Columna1]])</f>
        <v>0</v>
      </c>
    </row>
    <row r="3772" spans="1:5" hidden="1">
      <c r="A3772" s="11" t="s">
        <v>10318</v>
      </c>
      <c r="B3772">
        <f>COUNTIF($H$2:$H$2576,Tabla3[[#This Row],[Columna1]])</f>
        <v>0</v>
      </c>
      <c r="C3772" s="11" t="s">
        <v>10319</v>
      </c>
      <c r="D3772" s="12">
        <v>316.92840299999995</v>
      </c>
      <c r="E3772">
        <f>COUNTIF($H$2:$H$2576,Tabla3[[#This Row],[Columna1]])</f>
        <v>0</v>
      </c>
    </row>
    <row r="3773" spans="1:5" hidden="1">
      <c r="A3773" s="11" t="s">
        <v>10320</v>
      </c>
      <c r="B3773">
        <f>COUNTIF($H$2:$H$2576,Tabla3[[#This Row],[Columna1]])</f>
        <v>0</v>
      </c>
      <c r="C3773" s="11" t="s">
        <v>10321</v>
      </c>
      <c r="D3773" s="12">
        <v>316.92840299999995</v>
      </c>
      <c r="E3773">
        <f>COUNTIF($H$2:$H$2576,Tabla3[[#This Row],[Columna1]])</f>
        <v>0</v>
      </c>
    </row>
    <row r="3774" spans="1:5" hidden="1">
      <c r="A3774" s="11" t="s">
        <v>10322</v>
      </c>
      <c r="B3774">
        <f>COUNTIF($H$2:$H$2576,Tabla3[[#This Row],[Columna1]])</f>
        <v>0</v>
      </c>
      <c r="C3774" s="11" t="s">
        <v>10323</v>
      </c>
      <c r="D3774" s="12">
        <v>316.92840299999995</v>
      </c>
      <c r="E3774">
        <f>COUNTIF($H$2:$H$2576,Tabla3[[#This Row],[Columna1]])</f>
        <v>0</v>
      </c>
    </row>
    <row r="3775" spans="1:5" hidden="1">
      <c r="A3775" s="11" t="s">
        <v>10324</v>
      </c>
      <c r="B3775">
        <f>COUNTIF($H$2:$H$2576,Tabla3[[#This Row],[Columna1]])</f>
        <v>0</v>
      </c>
      <c r="C3775" s="11" t="s">
        <v>10325</v>
      </c>
      <c r="D3775" s="12">
        <v>316.92840299999995</v>
      </c>
      <c r="E3775">
        <f>COUNTIF($H$2:$H$2576,Tabla3[[#This Row],[Columna1]])</f>
        <v>0</v>
      </c>
    </row>
    <row r="3776" spans="1:5" hidden="1">
      <c r="A3776" s="11"/>
      <c r="B3776">
        <f>COUNTIF($H$2:$H$2576,Tabla3[[#This Row],[Columna1]])</f>
        <v>0</v>
      </c>
      <c r="C3776" s="11"/>
      <c r="D3776" s="12">
        <v>0</v>
      </c>
      <c r="E3776">
        <f>COUNTIF($H$2:$H$2576,Tabla3[[#This Row],[Columna1]])</f>
        <v>0</v>
      </c>
    </row>
    <row r="3777" spans="1:5" hidden="1">
      <c r="A3777" s="11"/>
      <c r="B3777">
        <f>COUNTIF($H$2:$H$2576,Tabla3[[#This Row],[Columna1]])</f>
        <v>0</v>
      </c>
      <c r="C3777" s="11" t="s">
        <v>10326</v>
      </c>
      <c r="D3777" s="12">
        <v>0</v>
      </c>
      <c r="E3777">
        <f>COUNTIF($H$2:$H$2576,Tabla3[[#This Row],[Columna1]])</f>
        <v>0</v>
      </c>
    </row>
    <row r="3778" spans="1:5" hidden="1">
      <c r="A3778" s="11" t="s">
        <v>4852</v>
      </c>
      <c r="B3778">
        <f>COUNTIF($H$2:$H$2576,Tabla3[[#This Row],[Columna1]])</f>
        <v>0</v>
      </c>
      <c r="C3778" s="11" t="s">
        <v>1270</v>
      </c>
      <c r="D3778" s="12">
        <v>198.56989349999998</v>
      </c>
      <c r="E3778">
        <f>COUNTIF($H$2:$H$2576,Tabla3[[#This Row],[Columna1]])</f>
        <v>0</v>
      </c>
    </row>
    <row r="3779" spans="1:5" hidden="1">
      <c r="A3779" s="11" t="s">
        <v>4853</v>
      </c>
      <c r="B3779">
        <f>COUNTIF($H$2:$H$2576,Tabla3[[#This Row],[Columna1]])</f>
        <v>0</v>
      </c>
      <c r="C3779" s="11" t="s">
        <v>1271</v>
      </c>
      <c r="D3779" s="12">
        <v>198.56989349999998</v>
      </c>
      <c r="E3779">
        <f>COUNTIF($H$2:$H$2576,Tabla3[[#This Row],[Columna1]])</f>
        <v>0</v>
      </c>
    </row>
    <row r="3780" spans="1:5" hidden="1">
      <c r="A3780" s="11" t="s">
        <v>4854</v>
      </c>
      <c r="B3780">
        <f>COUNTIF($H$2:$H$2576,Tabla3[[#This Row],[Columna1]])</f>
        <v>0</v>
      </c>
      <c r="C3780" s="11" t="s">
        <v>1272</v>
      </c>
      <c r="D3780" s="12">
        <v>198.56989349999998</v>
      </c>
      <c r="E3780">
        <f>COUNTIF($H$2:$H$2576,Tabla3[[#This Row],[Columna1]])</f>
        <v>0</v>
      </c>
    </row>
    <row r="3781" spans="1:5" hidden="1">
      <c r="A3781" s="11" t="s">
        <v>4855</v>
      </c>
      <c r="B3781">
        <f>COUNTIF($H$2:$H$2576,Tabla3[[#This Row],[Columna1]])</f>
        <v>0</v>
      </c>
      <c r="C3781" s="11" t="s">
        <v>1275</v>
      </c>
      <c r="D3781" s="12">
        <v>198.56989349999998</v>
      </c>
      <c r="E3781">
        <f>COUNTIF($H$2:$H$2576,Tabla3[[#This Row],[Columna1]])</f>
        <v>0</v>
      </c>
    </row>
    <row r="3782" spans="1:5" hidden="1">
      <c r="A3782" s="11" t="s">
        <v>4856</v>
      </c>
      <c r="B3782">
        <f>COUNTIF($H$2:$H$2576,Tabla3[[#This Row],[Columna1]])</f>
        <v>0</v>
      </c>
      <c r="C3782" s="11" t="s">
        <v>1276</v>
      </c>
      <c r="D3782" s="12">
        <v>198.56989349999998</v>
      </c>
      <c r="E3782">
        <f>COUNTIF($H$2:$H$2576,Tabla3[[#This Row],[Columna1]])</f>
        <v>0</v>
      </c>
    </row>
    <row r="3783" spans="1:5" hidden="1">
      <c r="A3783" s="11" t="s">
        <v>4857</v>
      </c>
      <c r="B3783">
        <f>COUNTIF($H$2:$H$2576,Tabla3[[#This Row],[Columna1]])</f>
        <v>0</v>
      </c>
      <c r="C3783" s="11" t="s">
        <v>1277</v>
      </c>
      <c r="D3783" s="12">
        <v>198.56989349999998</v>
      </c>
      <c r="E3783">
        <f>COUNTIF($H$2:$H$2576,Tabla3[[#This Row],[Columna1]])</f>
        <v>0</v>
      </c>
    </row>
    <row r="3784" spans="1:5" hidden="1">
      <c r="A3784" s="11"/>
      <c r="B3784">
        <f>COUNTIF($H$2:$H$2576,Tabla3[[#This Row],[Columna1]])</f>
        <v>0</v>
      </c>
      <c r="C3784" s="11"/>
      <c r="D3784" s="12">
        <v>0</v>
      </c>
      <c r="E3784">
        <f>COUNTIF($H$2:$H$2576,Tabla3[[#This Row],[Columna1]])</f>
        <v>0</v>
      </c>
    </row>
    <row r="3785" spans="1:5" hidden="1">
      <c r="A3785" s="11"/>
      <c r="B3785">
        <f>COUNTIF($H$2:$H$2576,Tabla3[[#This Row],[Columna1]])</f>
        <v>0</v>
      </c>
      <c r="C3785" s="11" t="s">
        <v>10327</v>
      </c>
      <c r="D3785" s="12">
        <v>0</v>
      </c>
      <c r="E3785">
        <f>COUNTIF($H$2:$H$2576,Tabla3[[#This Row],[Columna1]])</f>
        <v>0</v>
      </c>
    </row>
    <row r="3786" spans="1:5" hidden="1">
      <c r="A3786" s="11" t="s">
        <v>10328</v>
      </c>
      <c r="B3786">
        <f>COUNTIF($H$2:$H$2576,Tabla3[[#This Row],[Columna1]])</f>
        <v>0</v>
      </c>
      <c r="C3786" s="11" t="s">
        <v>10329</v>
      </c>
      <c r="D3786" s="12">
        <v>205.61354549999999</v>
      </c>
      <c r="E3786">
        <f>COUNTIF($H$2:$H$2576,Tabla3[[#This Row],[Columna1]])</f>
        <v>0</v>
      </c>
    </row>
    <row r="3787" spans="1:5" hidden="1">
      <c r="A3787" s="11" t="s">
        <v>10330</v>
      </c>
      <c r="B3787">
        <f>COUNTIF($H$2:$H$2576,Tabla3[[#This Row],[Columna1]])</f>
        <v>0</v>
      </c>
      <c r="C3787" s="11" t="s">
        <v>10331</v>
      </c>
      <c r="D3787" s="12">
        <v>205.61354549999999</v>
      </c>
      <c r="E3787">
        <f>COUNTIF($H$2:$H$2576,Tabla3[[#This Row],[Columna1]])</f>
        <v>0</v>
      </c>
    </row>
    <row r="3788" spans="1:5" hidden="1">
      <c r="A3788" s="11" t="s">
        <v>10332</v>
      </c>
      <c r="B3788">
        <f>COUNTIF($H$2:$H$2576,Tabla3[[#This Row],[Columna1]])</f>
        <v>0</v>
      </c>
      <c r="C3788" s="11" t="s">
        <v>10333</v>
      </c>
      <c r="D3788" s="12">
        <v>205.61354549999999</v>
      </c>
      <c r="E3788">
        <f>COUNTIF($H$2:$H$2576,Tabla3[[#This Row],[Columna1]])</f>
        <v>0</v>
      </c>
    </row>
    <row r="3789" spans="1:5" hidden="1">
      <c r="A3789" s="11" t="s">
        <v>10334</v>
      </c>
      <c r="B3789">
        <f>COUNTIF($H$2:$H$2576,Tabla3[[#This Row],[Columna1]])</f>
        <v>0</v>
      </c>
      <c r="C3789" s="11" t="s">
        <v>10335</v>
      </c>
      <c r="D3789" s="12">
        <v>205.61354549999999</v>
      </c>
      <c r="E3789">
        <f>COUNTIF($H$2:$H$2576,Tabla3[[#This Row],[Columna1]])</f>
        <v>0</v>
      </c>
    </row>
    <row r="3790" spans="1:5" hidden="1">
      <c r="A3790" s="11" t="s">
        <v>10336</v>
      </c>
      <c r="B3790">
        <f>COUNTIF($H$2:$H$2576,Tabla3[[#This Row],[Columna1]])</f>
        <v>0</v>
      </c>
      <c r="C3790" s="11" t="s">
        <v>10337</v>
      </c>
      <c r="D3790" s="12">
        <v>205.61354549999999</v>
      </c>
      <c r="E3790">
        <f>COUNTIF($H$2:$H$2576,Tabla3[[#This Row],[Columna1]])</f>
        <v>0</v>
      </c>
    </row>
    <row r="3791" spans="1:5" hidden="1">
      <c r="A3791" s="11" t="s">
        <v>10338</v>
      </c>
      <c r="B3791">
        <f>COUNTIF($H$2:$H$2576,Tabla3[[#This Row],[Columna1]])</f>
        <v>0</v>
      </c>
      <c r="C3791" s="11" t="s">
        <v>10339</v>
      </c>
      <c r="D3791" s="12">
        <v>205.61354549999999</v>
      </c>
      <c r="E3791">
        <f>COUNTIF($H$2:$H$2576,Tabla3[[#This Row],[Columna1]])</f>
        <v>0</v>
      </c>
    </row>
    <row r="3792" spans="1:5" hidden="1">
      <c r="A3792" s="11" t="s">
        <v>10340</v>
      </c>
      <c r="B3792">
        <f>COUNTIF($H$2:$H$2576,Tabla3[[#This Row],[Columna1]])</f>
        <v>0</v>
      </c>
      <c r="C3792" s="11" t="s">
        <v>10341</v>
      </c>
      <c r="D3792" s="12">
        <v>205.61354549999999</v>
      </c>
      <c r="E3792">
        <f>COUNTIF($H$2:$H$2576,Tabla3[[#This Row],[Columna1]])</f>
        <v>0</v>
      </c>
    </row>
    <row r="3793" spans="1:5" hidden="1">
      <c r="A3793" s="11" t="s">
        <v>10342</v>
      </c>
      <c r="B3793">
        <f>COUNTIF($H$2:$H$2576,Tabla3[[#This Row],[Columna1]])</f>
        <v>0</v>
      </c>
      <c r="C3793" s="11" t="s">
        <v>10343</v>
      </c>
      <c r="D3793" s="12">
        <v>205.61354549999999</v>
      </c>
      <c r="E3793">
        <f>COUNTIF($H$2:$H$2576,Tabla3[[#This Row],[Columna1]])</f>
        <v>0</v>
      </c>
    </row>
    <row r="3794" spans="1:5" hidden="1">
      <c r="A3794" s="11" t="s">
        <v>10344</v>
      </c>
      <c r="B3794">
        <f>COUNTIF($H$2:$H$2576,Tabla3[[#This Row],[Columna1]])</f>
        <v>0</v>
      </c>
      <c r="C3794" s="11" t="s">
        <v>10345</v>
      </c>
      <c r="D3794" s="12">
        <v>205.61354549999999</v>
      </c>
      <c r="E3794">
        <f>COUNTIF($H$2:$H$2576,Tabla3[[#This Row],[Columna1]])</f>
        <v>0</v>
      </c>
    </row>
    <row r="3795" spans="1:5" hidden="1">
      <c r="A3795" s="11"/>
      <c r="B3795">
        <f>COUNTIF($H$2:$H$2576,Tabla3[[#This Row],[Columna1]])</f>
        <v>0</v>
      </c>
      <c r="C3795" s="11"/>
      <c r="D3795" s="12">
        <v>0</v>
      </c>
      <c r="E3795">
        <f>COUNTIF($H$2:$H$2576,Tabla3[[#This Row],[Columna1]])</f>
        <v>0</v>
      </c>
    </row>
    <row r="3796" spans="1:5" hidden="1">
      <c r="A3796" s="11"/>
      <c r="B3796">
        <f>COUNTIF($H$2:$H$2576,Tabla3[[#This Row],[Columna1]])</f>
        <v>0</v>
      </c>
      <c r="C3796" s="11" t="s">
        <v>1279</v>
      </c>
      <c r="D3796" s="12">
        <v>0</v>
      </c>
      <c r="E3796">
        <f>COUNTIF($H$2:$H$2576,Tabla3[[#This Row],[Columna1]])</f>
        <v>0</v>
      </c>
    </row>
    <row r="3797" spans="1:5" hidden="1">
      <c r="A3797" s="11" t="s">
        <v>4858</v>
      </c>
      <c r="B3797">
        <f>COUNTIF($H$2:$H$2576,Tabla3[[#This Row],[Columna1]])</f>
        <v>0</v>
      </c>
      <c r="C3797" s="11" t="s">
        <v>1280</v>
      </c>
      <c r="D3797" s="12">
        <v>101.84545799999999</v>
      </c>
      <c r="E3797">
        <f>COUNTIF($H$2:$H$2576,Tabla3[[#This Row],[Columna1]])</f>
        <v>0</v>
      </c>
    </row>
    <row r="3798" spans="1:5" hidden="1">
      <c r="A3798" s="11" t="s">
        <v>4859</v>
      </c>
      <c r="B3798">
        <f>COUNTIF($H$2:$H$2576,Tabla3[[#This Row],[Columna1]])</f>
        <v>0</v>
      </c>
      <c r="C3798" s="11" t="s">
        <v>1281</v>
      </c>
      <c r="D3798" s="12">
        <v>101.84545799999999</v>
      </c>
      <c r="E3798">
        <f>COUNTIF($H$2:$H$2576,Tabla3[[#This Row],[Columna1]])</f>
        <v>0</v>
      </c>
    </row>
    <row r="3799" spans="1:5" hidden="1">
      <c r="A3799" s="11" t="s">
        <v>4860</v>
      </c>
      <c r="B3799">
        <f>COUNTIF($H$2:$H$2576,Tabla3[[#This Row],[Columna1]])</f>
        <v>0</v>
      </c>
      <c r="C3799" s="11" t="s">
        <v>1282</v>
      </c>
      <c r="D3799" s="12">
        <v>101.84545799999999</v>
      </c>
      <c r="E3799">
        <f>COUNTIF($H$2:$H$2576,Tabla3[[#This Row],[Columna1]])</f>
        <v>0</v>
      </c>
    </row>
    <row r="3800" spans="1:5" hidden="1">
      <c r="A3800" s="11" t="s">
        <v>4861</v>
      </c>
      <c r="B3800">
        <f>COUNTIF($H$2:$H$2576,Tabla3[[#This Row],[Columna1]])</f>
        <v>0</v>
      </c>
      <c r="C3800" s="11" t="s">
        <v>1283</v>
      </c>
      <c r="D3800" s="12">
        <v>101.84545799999999</v>
      </c>
      <c r="E3800">
        <f>COUNTIF($H$2:$H$2576,Tabla3[[#This Row],[Columna1]])</f>
        <v>0</v>
      </c>
    </row>
    <row r="3801" spans="1:5" hidden="1">
      <c r="A3801" s="11" t="s">
        <v>4862</v>
      </c>
      <c r="B3801">
        <f>COUNTIF($H$2:$H$2576,Tabla3[[#This Row],[Columna1]])</f>
        <v>0</v>
      </c>
      <c r="C3801" s="11" t="s">
        <v>1284</v>
      </c>
      <c r="D3801" s="12">
        <v>101.84545799999999</v>
      </c>
      <c r="E3801">
        <f>COUNTIF($H$2:$H$2576,Tabla3[[#This Row],[Columna1]])</f>
        <v>0</v>
      </c>
    </row>
    <row r="3802" spans="1:5" hidden="1">
      <c r="A3802" s="11"/>
      <c r="B3802">
        <f>COUNTIF($H$2:$H$2576,Tabla3[[#This Row],[Columna1]])</f>
        <v>0</v>
      </c>
      <c r="C3802" s="11"/>
      <c r="D3802" s="12">
        <v>0</v>
      </c>
      <c r="E3802">
        <f>COUNTIF($H$2:$H$2576,Tabla3[[#This Row],[Columna1]])</f>
        <v>0</v>
      </c>
    </row>
    <row r="3803" spans="1:5" hidden="1">
      <c r="A3803" s="11"/>
      <c r="B3803">
        <f>COUNTIF($H$2:$H$2576,Tabla3[[#This Row],[Columna1]])</f>
        <v>0</v>
      </c>
      <c r="C3803" s="11" t="s">
        <v>10346</v>
      </c>
      <c r="D3803" s="12">
        <v>0</v>
      </c>
      <c r="E3803">
        <f>COUNTIF($H$2:$H$2576,Tabla3[[#This Row],[Columna1]])</f>
        <v>0</v>
      </c>
    </row>
    <row r="3804" spans="1:5" hidden="1">
      <c r="A3804" s="11" t="s">
        <v>10347</v>
      </c>
      <c r="B3804">
        <f>COUNTIF($H$2:$H$2576,Tabla3[[#This Row],[Columna1]])</f>
        <v>0</v>
      </c>
      <c r="C3804" s="11" t="s">
        <v>10348</v>
      </c>
      <c r="D3804" s="12">
        <v>467.07318899999996</v>
      </c>
      <c r="E3804">
        <f>COUNTIF($H$2:$H$2576,Tabla3[[#This Row],[Columna1]])</f>
        <v>0</v>
      </c>
    </row>
    <row r="3805" spans="1:5" hidden="1">
      <c r="A3805" s="11" t="s">
        <v>10349</v>
      </c>
      <c r="B3805">
        <f>COUNTIF($H$2:$H$2576,Tabla3[[#This Row],[Columna1]])</f>
        <v>0</v>
      </c>
      <c r="C3805" s="11" t="s">
        <v>10350</v>
      </c>
      <c r="D3805" s="12">
        <v>339.13746900000001</v>
      </c>
      <c r="E3805">
        <f>COUNTIF($H$2:$H$2576,Tabla3[[#This Row],[Columna1]])</f>
        <v>0</v>
      </c>
    </row>
    <row r="3806" spans="1:5" hidden="1">
      <c r="A3806" s="11" t="s">
        <v>10351</v>
      </c>
      <c r="B3806">
        <f>COUNTIF($H$2:$H$2576,Tabla3[[#This Row],[Columna1]])</f>
        <v>0</v>
      </c>
      <c r="C3806" s="11" t="s">
        <v>10352</v>
      </c>
      <c r="D3806" s="12">
        <v>339.13746900000001</v>
      </c>
      <c r="E3806">
        <f>COUNTIF($H$2:$H$2576,Tabla3[[#This Row],[Columna1]])</f>
        <v>0</v>
      </c>
    </row>
    <row r="3807" spans="1:5" hidden="1">
      <c r="A3807" s="11" t="s">
        <v>10353</v>
      </c>
      <c r="B3807">
        <f>COUNTIF($H$2:$H$2576,Tabla3[[#This Row],[Columna1]])</f>
        <v>0</v>
      </c>
      <c r="C3807" s="11" t="s">
        <v>10354</v>
      </c>
      <c r="D3807" s="12">
        <v>339.13746900000001</v>
      </c>
      <c r="E3807">
        <f>COUNTIF($H$2:$H$2576,Tabla3[[#This Row],[Columna1]])</f>
        <v>0</v>
      </c>
    </row>
    <row r="3808" spans="1:5" hidden="1">
      <c r="A3808" s="11" t="s">
        <v>10355</v>
      </c>
      <c r="B3808">
        <f>COUNTIF($H$2:$H$2576,Tabla3[[#This Row],[Columna1]])</f>
        <v>0</v>
      </c>
      <c r="C3808" s="11" t="s">
        <v>10356</v>
      </c>
      <c r="D3808" s="12">
        <v>339.13746900000001</v>
      </c>
      <c r="E3808">
        <f>COUNTIF($H$2:$H$2576,Tabla3[[#This Row],[Columna1]])</f>
        <v>0</v>
      </c>
    </row>
    <row r="3809" spans="1:5" hidden="1">
      <c r="A3809" s="11" t="s">
        <v>10357</v>
      </c>
      <c r="B3809">
        <f>COUNTIF($H$2:$H$2576,Tabla3[[#This Row],[Columna1]])</f>
        <v>0</v>
      </c>
      <c r="C3809" s="11" t="s">
        <v>10358</v>
      </c>
      <c r="D3809" s="12">
        <v>546.26935274999994</v>
      </c>
      <c r="E3809">
        <f>COUNTIF($H$2:$H$2576,Tabla3[[#This Row],[Columna1]])</f>
        <v>0</v>
      </c>
    </row>
    <row r="3810" spans="1:5" hidden="1">
      <c r="A3810" s="11" t="s">
        <v>10359</v>
      </c>
      <c r="B3810">
        <f>COUNTIF($H$2:$H$2576,Tabla3[[#This Row],[Columna1]])</f>
        <v>0</v>
      </c>
      <c r="C3810" s="11" t="s">
        <v>10360</v>
      </c>
      <c r="D3810" s="12">
        <v>546.26935274999994</v>
      </c>
      <c r="E3810">
        <f>COUNTIF($H$2:$H$2576,Tabla3[[#This Row],[Columna1]])</f>
        <v>0</v>
      </c>
    </row>
    <row r="3811" spans="1:5" hidden="1">
      <c r="A3811" s="11" t="s">
        <v>10361</v>
      </c>
      <c r="B3811">
        <f>COUNTIF($H$2:$H$2576,Tabla3[[#This Row],[Columna1]])</f>
        <v>0</v>
      </c>
      <c r="C3811" s="11" t="s">
        <v>10362</v>
      </c>
      <c r="D3811" s="12">
        <v>546.26935274999994</v>
      </c>
      <c r="E3811">
        <f>COUNTIF($H$2:$H$2576,Tabla3[[#This Row],[Columna1]])</f>
        <v>0</v>
      </c>
    </row>
    <row r="3812" spans="1:5" hidden="1">
      <c r="A3812" s="11" t="s">
        <v>10363</v>
      </c>
      <c r="B3812">
        <f>COUNTIF($H$2:$H$2576,Tabla3[[#This Row],[Columna1]])</f>
        <v>0</v>
      </c>
      <c r="C3812" s="11" t="s">
        <v>10364</v>
      </c>
      <c r="D3812" s="12">
        <v>546.26935274999994</v>
      </c>
      <c r="E3812">
        <f>COUNTIF($H$2:$H$2576,Tabla3[[#This Row],[Columna1]])</f>
        <v>0</v>
      </c>
    </row>
    <row r="3813" spans="1:5" hidden="1">
      <c r="A3813" s="11" t="s">
        <v>10365</v>
      </c>
      <c r="B3813">
        <f>COUNTIF($H$2:$H$2576,Tabla3[[#This Row],[Columna1]])</f>
        <v>0</v>
      </c>
      <c r="C3813" s="11" t="s">
        <v>10366</v>
      </c>
      <c r="D3813" s="12">
        <v>546.26935274999994</v>
      </c>
      <c r="E3813">
        <f>COUNTIF($H$2:$H$2576,Tabla3[[#This Row],[Columna1]])</f>
        <v>0</v>
      </c>
    </row>
    <row r="3814" spans="1:5" hidden="1">
      <c r="A3814" s="11" t="s">
        <v>10367</v>
      </c>
      <c r="B3814">
        <f>COUNTIF($H$2:$H$2576,Tabla3[[#This Row],[Columna1]])</f>
        <v>0</v>
      </c>
      <c r="C3814" s="11" t="s">
        <v>10368</v>
      </c>
      <c r="D3814" s="12">
        <v>377.72482274999999</v>
      </c>
      <c r="E3814">
        <f>COUNTIF($H$2:$H$2576,Tabla3[[#This Row],[Columna1]])</f>
        <v>0</v>
      </c>
    </row>
    <row r="3815" spans="1:5" hidden="1">
      <c r="A3815" s="11" t="s">
        <v>10369</v>
      </c>
      <c r="B3815">
        <f>COUNTIF($H$2:$H$2576,Tabla3[[#This Row],[Columna1]])</f>
        <v>0</v>
      </c>
      <c r="C3815" s="11" t="s">
        <v>10370</v>
      </c>
      <c r="D3815" s="12">
        <v>377.72482274999999</v>
      </c>
      <c r="E3815">
        <f>COUNTIF($H$2:$H$2576,Tabla3[[#This Row],[Columna1]])</f>
        <v>0</v>
      </c>
    </row>
    <row r="3816" spans="1:5" hidden="1">
      <c r="A3816" s="11" t="s">
        <v>10371</v>
      </c>
      <c r="B3816">
        <f>COUNTIF($H$2:$H$2576,Tabla3[[#This Row],[Columna1]])</f>
        <v>0</v>
      </c>
      <c r="C3816" s="11" t="s">
        <v>10372</v>
      </c>
      <c r="D3816" s="12">
        <v>377.72482274999999</v>
      </c>
      <c r="E3816">
        <f>COUNTIF($H$2:$H$2576,Tabla3[[#This Row],[Columna1]])</f>
        <v>0</v>
      </c>
    </row>
    <row r="3817" spans="1:5" hidden="1">
      <c r="A3817" s="11"/>
      <c r="B3817">
        <f>COUNTIF($H$2:$H$2576,Tabla3[[#This Row],[Columna1]])</f>
        <v>0</v>
      </c>
      <c r="C3817" s="11"/>
      <c r="D3817" s="12">
        <v>0</v>
      </c>
      <c r="E3817">
        <f>COUNTIF($H$2:$H$2576,Tabla3[[#This Row],[Columna1]])</f>
        <v>0</v>
      </c>
    </row>
    <row r="3818" spans="1:5" hidden="1">
      <c r="A3818" s="11"/>
      <c r="B3818">
        <f>COUNTIF($H$2:$H$2576,Tabla3[[#This Row],[Columna1]])</f>
        <v>0</v>
      </c>
      <c r="C3818" s="11" t="s">
        <v>10373</v>
      </c>
      <c r="D3818" s="12">
        <v>0</v>
      </c>
      <c r="E3818">
        <f>COUNTIF($H$2:$H$2576,Tabla3[[#This Row],[Columna1]])</f>
        <v>0</v>
      </c>
    </row>
    <row r="3819" spans="1:5" hidden="1">
      <c r="A3819" s="11" t="s">
        <v>10374</v>
      </c>
      <c r="B3819">
        <f>COUNTIF($H$2:$H$2576,Tabla3[[#This Row],[Columna1]])</f>
        <v>0</v>
      </c>
      <c r="C3819" s="11" t="s">
        <v>10375</v>
      </c>
      <c r="D3819" s="12">
        <v>4562.1482444999992</v>
      </c>
      <c r="E3819">
        <f>COUNTIF($H$2:$H$2576,Tabla3[[#This Row],[Columna1]])</f>
        <v>0</v>
      </c>
    </row>
    <row r="3820" spans="1:5" hidden="1">
      <c r="A3820" s="11" t="s">
        <v>10376</v>
      </c>
      <c r="B3820">
        <f>COUNTIF($H$2:$H$2576,Tabla3[[#This Row],[Columna1]])</f>
        <v>0</v>
      </c>
      <c r="C3820" s="11" t="s">
        <v>10377</v>
      </c>
      <c r="D3820" s="12">
        <v>4606.1081797500001</v>
      </c>
      <c r="E3820">
        <f>COUNTIF($H$2:$H$2576,Tabla3[[#This Row],[Columna1]])</f>
        <v>0</v>
      </c>
    </row>
    <row r="3821" spans="1:5" hidden="1">
      <c r="A3821" s="11" t="s">
        <v>10378</v>
      </c>
      <c r="B3821">
        <f>COUNTIF($H$2:$H$2576,Tabla3[[#This Row],[Columna1]])</f>
        <v>0</v>
      </c>
      <c r="C3821" s="11" t="s">
        <v>10379</v>
      </c>
      <c r="D3821" s="12">
        <v>6087.4942094999997</v>
      </c>
      <c r="E3821">
        <f>COUNTIF($H$2:$H$2576,Tabla3[[#This Row],[Columna1]])</f>
        <v>0</v>
      </c>
    </row>
    <row r="3822" spans="1:5" hidden="1">
      <c r="A3822" s="11" t="s">
        <v>10380</v>
      </c>
      <c r="B3822">
        <f>COUNTIF($H$2:$H$2576,Tabla3[[#This Row],[Columna1]])</f>
        <v>0</v>
      </c>
      <c r="C3822" s="11" t="s">
        <v>10381</v>
      </c>
      <c r="D3822" s="12">
        <v>8469.5872387499985</v>
      </c>
      <c r="E3822">
        <f>COUNTIF($H$2:$H$2576,Tabla3[[#This Row],[Columna1]])</f>
        <v>0</v>
      </c>
    </row>
    <row r="3823" spans="1:5" hidden="1">
      <c r="A3823" s="11" t="s">
        <v>10382</v>
      </c>
      <c r="B3823">
        <f>COUNTIF($H$2:$H$2576,Tabla3[[#This Row],[Columna1]])</f>
        <v>0</v>
      </c>
      <c r="C3823" s="11" t="s">
        <v>10383</v>
      </c>
      <c r="D3823" s="12">
        <v>10352.362605750001</v>
      </c>
      <c r="E3823">
        <f>COUNTIF($H$2:$H$2576,Tabla3[[#This Row],[Columna1]])</f>
        <v>0</v>
      </c>
    </row>
    <row r="3824" spans="1:5" hidden="1">
      <c r="A3824" s="11" t="s">
        <v>10384</v>
      </c>
      <c r="B3824">
        <f>COUNTIF($H$2:$H$2576,Tabla3[[#This Row],[Columna1]])</f>
        <v>0</v>
      </c>
      <c r="C3824" s="11" t="s">
        <v>10385</v>
      </c>
      <c r="D3824" s="12">
        <v>3863.8653817499994</v>
      </c>
      <c r="E3824">
        <f>COUNTIF($H$2:$H$2576,Tabla3[[#This Row],[Columna1]])</f>
        <v>0</v>
      </c>
    </row>
    <row r="3825" spans="1:5" hidden="1">
      <c r="A3825" s="11" t="s">
        <v>10386</v>
      </c>
      <c r="B3825">
        <f>COUNTIF($H$2:$H$2576,Tabla3[[#This Row],[Columna1]])</f>
        <v>0</v>
      </c>
      <c r="C3825" s="11" t="s">
        <v>10387</v>
      </c>
      <c r="D3825" s="12">
        <v>4362.0330600000007</v>
      </c>
      <c r="E3825">
        <f>COUNTIF($H$2:$H$2576,Tabla3[[#This Row],[Columna1]])</f>
        <v>0</v>
      </c>
    </row>
    <row r="3826" spans="1:5" hidden="1">
      <c r="A3826" s="11" t="s">
        <v>10388</v>
      </c>
      <c r="B3826">
        <f>COUNTIF($H$2:$H$2576,Tabla3[[#This Row],[Columna1]])</f>
        <v>0</v>
      </c>
      <c r="C3826" s="11" t="s">
        <v>10389</v>
      </c>
      <c r="D3826" s="12">
        <v>5544.6029347499998</v>
      </c>
      <c r="E3826">
        <f>COUNTIF($H$2:$H$2576,Tabla3[[#This Row],[Columna1]])</f>
        <v>0</v>
      </c>
    </row>
    <row r="3827" spans="1:5" hidden="1">
      <c r="A3827" s="11" t="s">
        <v>10390</v>
      </c>
      <c r="B3827">
        <f>COUNTIF($H$2:$H$2576,Tabla3[[#This Row],[Columna1]])</f>
        <v>0</v>
      </c>
      <c r="C3827" s="11" t="s">
        <v>10391</v>
      </c>
      <c r="D3827" s="12">
        <v>7223.0225512499983</v>
      </c>
      <c r="E3827">
        <f>COUNTIF($H$2:$H$2576,Tabla3[[#This Row],[Columna1]])</f>
        <v>0</v>
      </c>
    </row>
    <row r="3828" spans="1:5" hidden="1">
      <c r="A3828" s="11" t="s">
        <v>10392</v>
      </c>
      <c r="B3828">
        <f>COUNTIF($H$2:$H$2576,Tabla3[[#This Row],[Columna1]])</f>
        <v>0</v>
      </c>
      <c r="C3828" s="11" t="s">
        <v>10393</v>
      </c>
      <c r="D3828" s="12">
        <v>9207.5804864999991</v>
      </c>
      <c r="E3828">
        <f>COUNTIF($H$2:$H$2576,Tabla3[[#This Row],[Columna1]])</f>
        <v>0</v>
      </c>
    </row>
    <row r="3829" spans="1:5" hidden="1">
      <c r="A3829" s="11" t="s">
        <v>10394</v>
      </c>
      <c r="B3829">
        <f>COUNTIF($H$2:$H$2576,Tabla3[[#This Row],[Columna1]])</f>
        <v>0</v>
      </c>
      <c r="C3829" s="11" t="s">
        <v>10395</v>
      </c>
      <c r="D3829" s="12">
        <v>3300.9302452500001</v>
      </c>
      <c r="E3829">
        <f>COUNTIF($H$2:$H$2576,Tabla3[[#This Row],[Columna1]])</f>
        <v>0</v>
      </c>
    </row>
    <row r="3830" spans="1:5" hidden="1">
      <c r="A3830" s="11" t="s">
        <v>10396</v>
      </c>
      <c r="B3830">
        <f>COUNTIF($H$2:$H$2576,Tabla3[[#This Row],[Columna1]])</f>
        <v>0</v>
      </c>
      <c r="C3830" s="11" t="s">
        <v>10397</v>
      </c>
      <c r="D3830" s="12">
        <v>3513.7671277499999</v>
      </c>
      <c r="E3830">
        <f>COUNTIF($H$2:$H$2576,Tabla3[[#This Row],[Columna1]])</f>
        <v>0</v>
      </c>
    </row>
    <row r="3831" spans="1:5" hidden="1">
      <c r="A3831" s="11" t="s">
        <v>10398</v>
      </c>
      <c r="B3831">
        <f>COUNTIF($H$2:$H$2576,Tabla3[[#This Row],[Columna1]])</f>
        <v>0</v>
      </c>
      <c r="C3831" s="11" t="s">
        <v>10399</v>
      </c>
      <c r="D3831" s="12">
        <v>4304.9740882499991</v>
      </c>
      <c r="E3831">
        <f>COUNTIF($H$2:$H$2576,Tabla3[[#This Row],[Columna1]])</f>
        <v>0</v>
      </c>
    </row>
    <row r="3832" spans="1:5" hidden="1">
      <c r="A3832" s="11" t="s">
        <v>10400</v>
      </c>
      <c r="B3832">
        <f>COUNTIF($H$2:$H$2576,Tabla3[[#This Row],[Columna1]])</f>
        <v>0</v>
      </c>
      <c r="C3832" s="11" t="s">
        <v>10401</v>
      </c>
      <c r="D3832" s="12">
        <v>5446.2793027499993</v>
      </c>
      <c r="E3832">
        <f>COUNTIF($H$2:$H$2576,Tabla3[[#This Row],[Columna1]])</f>
        <v>0</v>
      </c>
    </row>
    <row r="3833" spans="1:5" hidden="1">
      <c r="A3833" s="11" t="s">
        <v>10402</v>
      </c>
      <c r="B3833">
        <f>COUNTIF($H$2:$H$2576,Tabla3[[#This Row],[Columna1]])</f>
        <v>0</v>
      </c>
      <c r="C3833" s="11" t="s">
        <v>10403</v>
      </c>
      <c r="D3833" s="12">
        <v>7799.8383539999995</v>
      </c>
      <c r="E3833">
        <f>COUNTIF($H$2:$H$2576,Tabla3[[#This Row],[Columna1]])</f>
        <v>0</v>
      </c>
    </row>
    <row r="3834" spans="1:5" hidden="1">
      <c r="A3834" s="11" t="s">
        <v>10404</v>
      </c>
      <c r="B3834">
        <f>COUNTIF($H$2:$H$2576,Tabla3[[#This Row],[Columna1]])</f>
        <v>0</v>
      </c>
      <c r="C3834" s="11" t="s">
        <v>10405</v>
      </c>
      <c r="D3834" s="12">
        <v>3082.30750575</v>
      </c>
      <c r="E3834">
        <f>COUNTIF($H$2:$H$2576,Tabla3[[#This Row],[Columna1]])</f>
        <v>0</v>
      </c>
    </row>
    <row r="3835" spans="1:5" hidden="1">
      <c r="A3835" s="11" t="s">
        <v>10406</v>
      </c>
      <c r="B3835">
        <f>COUNTIF($H$2:$H$2576,Tabla3[[#This Row],[Columna1]])</f>
        <v>0</v>
      </c>
      <c r="C3835" s="11" t="s">
        <v>10407</v>
      </c>
      <c r="D3835" s="12">
        <v>3336.0137414999999</v>
      </c>
      <c r="E3835">
        <f>COUNTIF($H$2:$H$2576,Tabla3[[#This Row],[Columna1]])</f>
        <v>0</v>
      </c>
    </row>
    <row r="3836" spans="1:5" hidden="1">
      <c r="A3836" s="11" t="s">
        <v>10408</v>
      </c>
      <c r="B3836">
        <f>COUNTIF($H$2:$H$2576,Tabla3[[#This Row],[Columna1]])</f>
        <v>0</v>
      </c>
      <c r="C3836" s="11" t="s">
        <v>10409</v>
      </c>
      <c r="D3836" s="12">
        <v>3788.6851777499996</v>
      </c>
      <c r="E3836">
        <f>COUNTIF($H$2:$H$2576,Tabla3[[#This Row],[Columna1]])</f>
        <v>0</v>
      </c>
    </row>
    <row r="3837" spans="1:5" hidden="1">
      <c r="A3837" s="11" t="s">
        <v>10410</v>
      </c>
      <c r="B3837">
        <f>COUNTIF($H$2:$H$2576,Tabla3[[#This Row],[Columna1]])</f>
        <v>0</v>
      </c>
      <c r="C3837" s="11" t="s">
        <v>10411</v>
      </c>
      <c r="D3837" s="12">
        <v>5096.1720645000005</v>
      </c>
      <c r="E3837">
        <f>COUNTIF($H$2:$H$2576,Tabla3[[#This Row],[Columna1]])</f>
        <v>0</v>
      </c>
    </row>
    <row r="3838" spans="1:5" hidden="1">
      <c r="A3838" s="11" t="s">
        <v>10412</v>
      </c>
      <c r="B3838">
        <f>COUNTIF($H$2:$H$2576,Tabla3[[#This Row],[Columna1]])</f>
        <v>0</v>
      </c>
      <c r="C3838" s="11" t="s">
        <v>10413</v>
      </c>
      <c r="D3838" s="12">
        <v>7506.8080559999999</v>
      </c>
      <c r="E3838">
        <f>COUNTIF($H$2:$H$2576,Tabla3[[#This Row],[Columna1]])</f>
        <v>0</v>
      </c>
    </row>
    <row r="3839" spans="1:5" hidden="1">
      <c r="A3839" s="11" t="s">
        <v>10414</v>
      </c>
      <c r="B3839">
        <f>COUNTIF($H$2:$H$2576,Tabla3[[#This Row],[Columna1]])</f>
        <v>0</v>
      </c>
      <c r="C3839" s="11" t="s">
        <v>10415</v>
      </c>
      <c r="D3839" s="12">
        <v>3450.9133147499997</v>
      </c>
      <c r="E3839">
        <f>COUNTIF($H$2:$H$2576,Tabla3[[#This Row],[Columna1]])</f>
        <v>0</v>
      </c>
    </row>
    <row r="3840" spans="1:5" hidden="1">
      <c r="A3840" s="11" t="s">
        <v>10416</v>
      </c>
      <c r="B3840">
        <f>COUNTIF($H$2:$H$2576,Tabla3[[#This Row],[Columna1]])</f>
        <v>0</v>
      </c>
      <c r="C3840" s="11" t="s">
        <v>10417</v>
      </c>
      <c r="D3840" s="12">
        <v>3752.8200517499995</v>
      </c>
      <c r="E3840">
        <f>COUNTIF($H$2:$H$2576,Tabla3[[#This Row],[Columna1]])</f>
        <v>0</v>
      </c>
    </row>
    <row r="3841" spans="1:5" hidden="1">
      <c r="A3841" s="11" t="s">
        <v>10418</v>
      </c>
      <c r="B3841">
        <f>COUNTIF($H$2:$H$2576,Tabla3[[#This Row],[Columna1]])</f>
        <v>0</v>
      </c>
      <c r="C3841" s="11" t="s">
        <v>10419</v>
      </c>
      <c r="D3841" s="12">
        <v>4815.090819</v>
      </c>
      <c r="E3841">
        <f>COUNTIF($H$2:$H$2576,Tabla3[[#This Row],[Columna1]])</f>
        <v>0</v>
      </c>
    </row>
    <row r="3842" spans="1:5" hidden="1">
      <c r="A3842" s="11" t="s">
        <v>10420</v>
      </c>
      <c r="B3842">
        <f>COUNTIF($H$2:$H$2576,Tabla3[[#This Row],[Columna1]])</f>
        <v>0</v>
      </c>
      <c r="C3842" s="11" t="s">
        <v>10421</v>
      </c>
      <c r="D3842" s="12">
        <v>6229.7687925</v>
      </c>
      <c r="E3842">
        <f>COUNTIF($H$2:$H$2576,Tabla3[[#This Row],[Columna1]])</f>
        <v>0</v>
      </c>
    </row>
    <row r="3843" spans="1:5" hidden="1">
      <c r="A3843" s="11" t="s">
        <v>10422</v>
      </c>
      <c r="B3843">
        <f>COUNTIF($H$2:$H$2576,Tabla3[[#This Row],[Columna1]])</f>
        <v>0</v>
      </c>
      <c r="C3843" s="11" t="s">
        <v>10423</v>
      </c>
      <c r="D3843" s="12">
        <v>8198.9097547500005</v>
      </c>
      <c r="E3843">
        <f>COUNTIF($H$2:$H$2576,Tabla3[[#This Row],[Columna1]])</f>
        <v>0</v>
      </c>
    </row>
    <row r="3844" spans="1:5" hidden="1">
      <c r="A3844" s="11" t="s">
        <v>10424</v>
      </c>
      <c r="B3844">
        <f>COUNTIF($H$2:$H$2576,Tabla3[[#This Row],[Columna1]])</f>
        <v>0</v>
      </c>
      <c r="C3844" s="11" t="s">
        <v>10425</v>
      </c>
      <c r="D3844" s="12">
        <v>3205.30188825</v>
      </c>
      <c r="E3844">
        <f>COUNTIF($H$2:$H$2576,Tabla3[[#This Row],[Columna1]])</f>
        <v>0</v>
      </c>
    </row>
    <row r="3845" spans="1:5" hidden="1">
      <c r="A3845" s="11" t="s">
        <v>10426</v>
      </c>
      <c r="B3845">
        <f>COUNTIF($H$2:$H$2576,Tabla3[[#This Row],[Columna1]])</f>
        <v>0</v>
      </c>
      <c r="C3845" s="11" t="s">
        <v>10427</v>
      </c>
      <c r="D3845" s="12">
        <v>3553.0911900000001</v>
      </c>
      <c r="E3845">
        <f>COUNTIF($H$2:$H$2576,Tabla3[[#This Row],[Columna1]])</f>
        <v>0</v>
      </c>
    </row>
    <row r="3846" spans="1:5" hidden="1">
      <c r="A3846" s="11" t="s">
        <v>10428</v>
      </c>
      <c r="B3846">
        <f>COUNTIF($H$2:$H$2576,Tabla3[[#This Row],[Columna1]])</f>
        <v>0</v>
      </c>
      <c r="C3846" s="11" t="s">
        <v>10429</v>
      </c>
      <c r="D3846" s="12">
        <v>4667.4167017500004</v>
      </c>
      <c r="E3846">
        <f>COUNTIF($H$2:$H$2576,Tabla3[[#This Row],[Columna1]])</f>
        <v>0</v>
      </c>
    </row>
    <row r="3847" spans="1:5" hidden="1">
      <c r="A3847" s="11" t="s">
        <v>10430</v>
      </c>
      <c r="B3847">
        <f>COUNTIF($H$2:$H$2576,Tabla3[[#This Row],[Columna1]])</f>
        <v>0</v>
      </c>
      <c r="C3847" s="11" t="s">
        <v>10431</v>
      </c>
      <c r="D3847" s="12">
        <v>5854.6044809999994</v>
      </c>
      <c r="E3847">
        <f>COUNTIF($H$2:$H$2576,Tabla3[[#This Row],[Columna1]])</f>
        <v>0</v>
      </c>
    </row>
    <row r="3848" spans="1:5" hidden="1">
      <c r="A3848" s="11" t="s">
        <v>10432</v>
      </c>
      <c r="B3848">
        <f>COUNTIF($H$2:$H$2576,Tabla3[[#This Row],[Columna1]])</f>
        <v>0</v>
      </c>
      <c r="C3848" s="11" t="s">
        <v>10433</v>
      </c>
      <c r="D3848" s="12">
        <v>7652.5505594999995</v>
      </c>
      <c r="E3848">
        <f>COUNTIF($H$2:$H$2576,Tabla3[[#This Row],[Columna1]])</f>
        <v>0</v>
      </c>
    </row>
    <row r="3849" spans="1:5" hidden="1">
      <c r="A3849" s="11" t="s">
        <v>10434</v>
      </c>
      <c r="B3849">
        <f>COUNTIF($H$2:$H$2576,Tabla3[[#This Row],[Columna1]])</f>
        <v>0</v>
      </c>
      <c r="C3849" s="11" t="s">
        <v>10435</v>
      </c>
      <c r="D3849" s="12">
        <v>3040.2791842500001</v>
      </c>
      <c r="E3849">
        <f>COUNTIF($H$2:$H$2576,Tabla3[[#This Row],[Columna1]])</f>
        <v>0</v>
      </c>
    </row>
    <row r="3850" spans="1:5" hidden="1">
      <c r="A3850" s="11" t="s">
        <v>10436</v>
      </c>
      <c r="B3850">
        <f>COUNTIF($H$2:$H$2576,Tabla3[[#This Row],[Columna1]])</f>
        <v>0</v>
      </c>
      <c r="C3850" s="11" t="s">
        <v>10437</v>
      </c>
      <c r="D3850" s="12">
        <v>3161.7372599999994</v>
      </c>
      <c r="E3850">
        <f>COUNTIF($H$2:$H$2576,Tabla3[[#This Row],[Columna1]])</f>
        <v>0</v>
      </c>
    </row>
    <row r="3851" spans="1:5" hidden="1">
      <c r="A3851" s="11" t="s">
        <v>10438</v>
      </c>
      <c r="B3851">
        <f>COUNTIF($H$2:$H$2576,Tabla3[[#This Row],[Columna1]])</f>
        <v>0</v>
      </c>
      <c r="C3851" s="11" t="s">
        <v>10439</v>
      </c>
      <c r="D3851" s="12">
        <v>3828.0092399999999</v>
      </c>
      <c r="E3851">
        <f>COUNTIF($H$2:$H$2576,Tabla3[[#This Row],[Columna1]])</f>
        <v>0</v>
      </c>
    </row>
    <row r="3852" spans="1:5" hidden="1">
      <c r="A3852" s="11" t="s">
        <v>10440</v>
      </c>
      <c r="B3852">
        <f>COUNTIF($H$2:$H$2576,Tabla3[[#This Row],[Columna1]])</f>
        <v>0</v>
      </c>
      <c r="C3852" s="11" t="s">
        <v>10441</v>
      </c>
      <c r="D3852" s="12">
        <v>4987.4446710000002</v>
      </c>
      <c r="E3852">
        <f>COUNTIF($H$2:$H$2576,Tabla3[[#This Row],[Columna1]])</f>
        <v>0</v>
      </c>
    </row>
    <row r="3853" spans="1:5" hidden="1">
      <c r="A3853" s="11" t="s">
        <v>10442</v>
      </c>
      <c r="B3853">
        <f>COUNTIF($H$2:$H$2576,Tabla3[[#This Row],[Columna1]])</f>
        <v>0</v>
      </c>
      <c r="C3853" s="11" t="s">
        <v>10443</v>
      </c>
      <c r="D3853" s="12">
        <v>7506.8080559999999</v>
      </c>
      <c r="E3853">
        <f>COUNTIF($H$2:$H$2576,Tabla3[[#This Row],[Columna1]])</f>
        <v>0</v>
      </c>
    </row>
    <row r="3854" spans="1:5" hidden="1">
      <c r="A3854" s="11" t="s">
        <v>10444</v>
      </c>
      <c r="B3854">
        <f>COUNTIF($H$2:$H$2576,Tabla3[[#This Row],[Columna1]])</f>
        <v>0</v>
      </c>
      <c r="C3854" s="11" t="s">
        <v>10445</v>
      </c>
      <c r="D3854" s="12">
        <v>2901.8498602499994</v>
      </c>
      <c r="E3854">
        <f>COUNTIF($H$2:$H$2576,Tabla3[[#This Row],[Columna1]])</f>
        <v>0</v>
      </c>
    </row>
    <row r="3855" spans="1:5" hidden="1">
      <c r="A3855" s="11" t="s">
        <v>10446</v>
      </c>
      <c r="B3855">
        <f>COUNTIF($H$2:$H$2576,Tabla3[[#This Row],[Columna1]])</f>
        <v>0</v>
      </c>
      <c r="C3855" s="11" t="s">
        <v>10447</v>
      </c>
      <c r="D3855" s="12">
        <v>3169.0594237499995</v>
      </c>
      <c r="E3855">
        <f>COUNTIF($H$2:$H$2576,Tabla3[[#This Row],[Columna1]])</f>
        <v>0</v>
      </c>
    </row>
    <row r="3856" spans="1:5" hidden="1">
      <c r="A3856" s="11" t="s">
        <v>10448</v>
      </c>
      <c r="B3856">
        <f>COUNTIF($H$2:$H$2576,Tabla3[[#This Row],[Columna1]])</f>
        <v>0</v>
      </c>
      <c r="C3856" s="11" t="s">
        <v>10449</v>
      </c>
      <c r="D3856" s="12">
        <v>3553.0911900000001</v>
      </c>
      <c r="E3856">
        <f>COUNTIF($H$2:$H$2576,Tabla3[[#This Row],[Columna1]])</f>
        <v>0</v>
      </c>
    </row>
    <row r="3857" spans="1:5" hidden="1">
      <c r="A3857" s="11" t="s">
        <v>10450</v>
      </c>
      <c r="B3857">
        <f>COUNTIF($H$2:$H$2576,Tabla3[[#This Row],[Columna1]])</f>
        <v>0</v>
      </c>
      <c r="C3857" s="11" t="s">
        <v>10451</v>
      </c>
      <c r="D3857" s="12">
        <v>4667.4167017500004</v>
      </c>
      <c r="E3857">
        <f>COUNTIF($H$2:$H$2576,Tabla3[[#This Row],[Columna1]])</f>
        <v>0</v>
      </c>
    </row>
    <row r="3858" spans="1:5" hidden="1">
      <c r="A3858" s="11" t="s">
        <v>10452</v>
      </c>
      <c r="B3858">
        <f>COUNTIF($H$2:$H$2576,Tabla3[[#This Row],[Columna1]])</f>
        <v>0</v>
      </c>
      <c r="C3858" s="11" t="s">
        <v>10453</v>
      </c>
      <c r="D3858" s="12">
        <v>7004.77715025</v>
      </c>
      <c r="E3858">
        <f>COUNTIF($H$2:$H$2576,Tabla3[[#This Row],[Columna1]])</f>
        <v>0</v>
      </c>
    </row>
    <row r="3859" spans="1:5" hidden="1">
      <c r="A3859" s="11" t="s">
        <v>10454</v>
      </c>
      <c r="B3859">
        <f>COUNTIF($H$2:$H$2576,Tabla3[[#This Row],[Columna1]])</f>
        <v>0</v>
      </c>
      <c r="C3859" s="11" t="s">
        <v>10455</v>
      </c>
      <c r="D3859" s="12">
        <v>3821.8370602499999</v>
      </c>
      <c r="E3859">
        <f>COUNTIF($H$2:$H$2576,Tabla3[[#This Row],[Columna1]])</f>
        <v>0</v>
      </c>
    </row>
    <row r="3860" spans="1:5" hidden="1">
      <c r="A3860" s="11" t="s">
        <v>10456</v>
      </c>
      <c r="B3860">
        <f>COUNTIF($H$2:$H$2576,Tabla3[[#This Row],[Columna1]])</f>
        <v>0</v>
      </c>
      <c r="C3860" s="11" t="s">
        <v>10457</v>
      </c>
      <c r="D3860" s="12">
        <v>3834.1814197499993</v>
      </c>
      <c r="E3860">
        <f>COUNTIF($H$2:$H$2576,Tabla3[[#This Row],[Columna1]])</f>
        <v>0</v>
      </c>
    </row>
    <row r="3861" spans="1:5" hidden="1">
      <c r="A3861" s="11" t="s">
        <v>10458</v>
      </c>
      <c r="B3861">
        <f>COUNTIF($H$2:$H$2576,Tabla3[[#This Row],[Columna1]])</f>
        <v>0</v>
      </c>
      <c r="C3861" s="11" t="s">
        <v>10459</v>
      </c>
      <c r="D3861" s="12">
        <v>5189.8688077500001</v>
      </c>
      <c r="E3861">
        <f>COUNTIF($H$2:$H$2576,Tabla3[[#This Row],[Columna1]])</f>
        <v>0</v>
      </c>
    </row>
    <row r="3862" spans="1:5" hidden="1">
      <c r="A3862" s="11" t="s">
        <v>10460</v>
      </c>
      <c r="B3862">
        <f>COUNTIF($H$2:$H$2576,Tabla3[[#This Row],[Columna1]])</f>
        <v>0</v>
      </c>
      <c r="C3862" s="11" t="s">
        <v>10461</v>
      </c>
      <c r="D3862" s="12">
        <v>6952.3450672500003</v>
      </c>
      <c r="E3862">
        <f>COUNTIF($H$2:$H$2576,Tabla3[[#This Row],[Columna1]])</f>
        <v>0</v>
      </c>
    </row>
    <row r="3863" spans="1:5" hidden="1">
      <c r="A3863" s="11" t="s">
        <v>10462</v>
      </c>
      <c r="B3863">
        <f>COUNTIF($H$2:$H$2576,Tabla3[[#This Row],[Columna1]])</f>
        <v>0</v>
      </c>
      <c r="C3863" s="11" t="s">
        <v>10463</v>
      </c>
      <c r="D3863" s="12">
        <v>2996.3192490000001</v>
      </c>
      <c r="E3863">
        <f>COUNTIF($H$2:$H$2576,Tabla3[[#This Row],[Columna1]])</f>
        <v>0</v>
      </c>
    </row>
    <row r="3864" spans="1:5" hidden="1">
      <c r="A3864" s="11" t="s">
        <v>10464</v>
      </c>
      <c r="B3864">
        <f>COUNTIF($H$2:$H$2576,Tabla3[[#This Row],[Columna1]])</f>
        <v>0</v>
      </c>
      <c r="C3864" s="11" t="s">
        <v>10465</v>
      </c>
      <c r="D3864" s="12">
        <v>3655.6553880000001</v>
      </c>
      <c r="E3864">
        <f>COUNTIF($H$2:$H$2576,Tabla3[[#This Row],[Columna1]])</f>
        <v>0</v>
      </c>
    </row>
    <row r="3865" spans="1:5" hidden="1">
      <c r="A3865" s="11" t="s">
        <v>10466</v>
      </c>
      <c r="B3865">
        <f>COUNTIF($H$2:$H$2576,Tabla3[[#This Row],[Columna1]])</f>
        <v>0</v>
      </c>
      <c r="C3865" s="11" t="s">
        <v>10467</v>
      </c>
      <c r="D3865" s="12">
        <v>4722.9393667499999</v>
      </c>
      <c r="E3865">
        <f>COUNTIF($H$2:$H$2576,Tabla3[[#This Row],[Columna1]])</f>
        <v>0</v>
      </c>
    </row>
    <row r="3866" spans="1:5" hidden="1">
      <c r="A3866" s="11" t="s">
        <v>10468</v>
      </c>
      <c r="B3866">
        <f>COUNTIF($H$2:$H$2576,Tabla3[[#This Row],[Columna1]])</f>
        <v>0</v>
      </c>
      <c r="C3866" s="11" t="s">
        <v>10469</v>
      </c>
      <c r="D3866" s="12">
        <v>6628.8401932499992</v>
      </c>
      <c r="E3866">
        <f>COUNTIF($H$2:$H$2576,Tabla3[[#This Row],[Columna1]])</f>
        <v>0</v>
      </c>
    </row>
    <row r="3867" spans="1:5" hidden="1">
      <c r="A3867" s="11"/>
      <c r="B3867">
        <f>COUNTIF($H$2:$H$2576,Tabla3[[#This Row],[Columna1]])</f>
        <v>0</v>
      </c>
      <c r="C3867" s="11"/>
      <c r="D3867" s="12">
        <v>0</v>
      </c>
      <c r="E3867">
        <f>COUNTIF($H$2:$H$2576,Tabla3[[#This Row],[Columna1]])</f>
        <v>0</v>
      </c>
    </row>
    <row r="3868" spans="1:5" hidden="1">
      <c r="A3868" s="11"/>
      <c r="B3868">
        <f>COUNTIF($H$2:$H$2576,Tabla3[[#This Row],[Columna1]])</f>
        <v>0</v>
      </c>
      <c r="C3868" s="11" t="s">
        <v>10470</v>
      </c>
      <c r="D3868" s="12">
        <v>0</v>
      </c>
      <c r="E3868">
        <f>COUNTIF($H$2:$H$2576,Tabla3[[#This Row],[Columna1]])</f>
        <v>0</v>
      </c>
    </row>
    <row r="3869" spans="1:5">
      <c r="A3869" s="11" t="s">
        <v>4863</v>
      </c>
      <c r="B3869">
        <f>COUNTIF($H$2:$H$2576,Tabla3[[#This Row],[Columna1]])</f>
        <v>1</v>
      </c>
      <c r="C3869" s="11" t="s">
        <v>1285</v>
      </c>
      <c r="D3869" s="12">
        <v>831.24976274999995</v>
      </c>
      <c r="E3869">
        <f>COUNTIF($H$2:$H$2576,Tabla3[[#This Row],[Columna1]])</f>
        <v>1</v>
      </c>
    </row>
    <row r="3870" spans="1:5" hidden="1">
      <c r="A3870" s="11" t="s">
        <v>4864</v>
      </c>
      <c r="B3870">
        <f>COUNTIF($H$2:$H$2576,Tabla3[[#This Row],[Columna1]])</f>
        <v>0</v>
      </c>
      <c r="C3870" s="11" t="s">
        <v>1286</v>
      </c>
      <c r="D3870" s="12">
        <v>831.24976274999995</v>
      </c>
      <c r="E3870">
        <f>COUNTIF($H$2:$H$2576,Tabla3[[#This Row],[Columna1]])</f>
        <v>0</v>
      </c>
    </row>
    <row r="3871" spans="1:5">
      <c r="A3871" s="11" t="s">
        <v>4865</v>
      </c>
      <c r="B3871">
        <f>COUNTIF($H$2:$H$2576,Tabla3[[#This Row],[Columna1]])</f>
        <v>1</v>
      </c>
      <c r="C3871" s="11" t="s">
        <v>1287</v>
      </c>
      <c r="D3871" s="12">
        <v>831.24976274999995</v>
      </c>
      <c r="E3871">
        <f>COUNTIF($H$2:$H$2576,Tabla3[[#This Row],[Columna1]])</f>
        <v>1</v>
      </c>
    </row>
    <row r="3872" spans="1:5" hidden="1">
      <c r="A3872" s="11"/>
      <c r="B3872">
        <f>COUNTIF($H$2:$H$2576,Tabla3[[#This Row],[Columna1]])</f>
        <v>0</v>
      </c>
      <c r="C3872" s="11"/>
      <c r="D3872" s="12">
        <v>0</v>
      </c>
      <c r="E3872">
        <f>COUNTIF($H$2:$H$2576,Tabla3[[#This Row],[Columna1]])</f>
        <v>0</v>
      </c>
    </row>
    <row r="3873" spans="1:5" hidden="1">
      <c r="A3873" s="11"/>
      <c r="B3873">
        <f>COUNTIF($H$2:$H$2576,Tabla3[[#This Row],[Columna1]])</f>
        <v>0</v>
      </c>
      <c r="C3873" s="11" t="s">
        <v>10471</v>
      </c>
      <c r="D3873" s="12">
        <v>0</v>
      </c>
      <c r="E3873">
        <f>COUNTIF($H$2:$H$2576,Tabla3[[#This Row],[Columna1]])</f>
        <v>0</v>
      </c>
    </row>
    <row r="3874" spans="1:5" hidden="1">
      <c r="A3874" s="11" t="s">
        <v>10472</v>
      </c>
      <c r="B3874">
        <f>COUNTIF($H$2:$H$2576,Tabla3[[#This Row],[Columna1]])</f>
        <v>0</v>
      </c>
      <c r="C3874" s="11" t="s">
        <v>10473</v>
      </c>
      <c r="D3874" s="12">
        <v>4428.4176832499998</v>
      </c>
      <c r="E3874">
        <f>COUNTIF($H$2:$H$2576,Tabla3[[#This Row],[Columna1]])</f>
        <v>0</v>
      </c>
    </row>
    <row r="3875" spans="1:5" hidden="1">
      <c r="A3875" s="11"/>
      <c r="B3875">
        <f>COUNTIF($H$2:$H$2576,Tabla3[[#This Row],[Columna1]])</f>
        <v>0</v>
      </c>
      <c r="C3875" s="11"/>
      <c r="D3875" s="12">
        <v>0</v>
      </c>
      <c r="E3875">
        <f>COUNTIF($H$2:$H$2576,Tabla3[[#This Row],[Columna1]])</f>
        <v>0</v>
      </c>
    </row>
    <row r="3876" spans="1:5" hidden="1">
      <c r="A3876" s="11"/>
      <c r="B3876">
        <f>COUNTIF($H$2:$H$2576,Tabla3[[#This Row],[Columna1]])</f>
        <v>0</v>
      </c>
      <c r="C3876" s="11" t="s">
        <v>10474</v>
      </c>
      <c r="D3876" s="12">
        <v>0</v>
      </c>
      <c r="E3876">
        <f>COUNTIF($H$2:$H$2576,Tabla3[[#This Row],[Columna1]])</f>
        <v>0</v>
      </c>
    </row>
    <row r="3877" spans="1:5" hidden="1">
      <c r="A3877" s="11" t="s">
        <v>4866</v>
      </c>
      <c r="B3877">
        <f>COUNTIF($H$2:$H$2576,Tabla3[[#This Row],[Columna1]])</f>
        <v>0</v>
      </c>
      <c r="C3877" s="11" t="s">
        <v>1289</v>
      </c>
      <c r="D3877" s="12">
        <v>384.22941974999998</v>
      </c>
      <c r="E3877">
        <f>COUNTIF($H$2:$H$2576,Tabla3[[#This Row],[Columna1]])</f>
        <v>0</v>
      </c>
    </row>
    <row r="3878" spans="1:5" hidden="1">
      <c r="A3878" s="11"/>
      <c r="B3878">
        <f>COUNTIF($H$2:$H$2576,Tabla3[[#This Row],[Columna1]])</f>
        <v>0</v>
      </c>
      <c r="C3878" s="11"/>
      <c r="D3878" s="12">
        <v>0</v>
      </c>
      <c r="E3878">
        <f>COUNTIF($H$2:$H$2576,Tabla3[[#This Row],[Columna1]])</f>
        <v>0</v>
      </c>
    </row>
    <row r="3879" spans="1:5" hidden="1">
      <c r="A3879" s="11"/>
      <c r="B3879">
        <f>COUNTIF($H$2:$H$2576,Tabla3[[#This Row],[Columna1]])</f>
        <v>0</v>
      </c>
      <c r="C3879" s="11" t="s">
        <v>10475</v>
      </c>
      <c r="D3879" s="12">
        <v>0</v>
      </c>
      <c r="E3879">
        <f>COUNTIF($H$2:$H$2576,Tabla3[[#This Row],[Columna1]])</f>
        <v>0</v>
      </c>
    </row>
    <row r="3880" spans="1:5" hidden="1">
      <c r="A3880" s="11" t="s">
        <v>11158</v>
      </c>
      <c r="B3880">
        <f>COUNTIF($H$2:$H$2576,Tabla3[[#This Row],[Columna1]])</f>
        <v>0</v>
      </c>
      <c r="C3880" s="11" t="s">
        <v>11227</v>
      </c>
      <c r="D3880" s="12">
        <v>835.10400599999991</v>
      </c>
      <c r="E3880">
        <f>COUNTIF($H$2:$H$2576,Tabla3[[#This Row],[Columna1]])</f>
        <v>0</v>
      </c>
    </row>
    <row r="3881" spans="1:5" hidden="1">
      <c r="A3881" s="11" t="s">
        <v>4867</v>
      </c>
      <c r="B3881">
        <f>COUNTIF($H$2:$H$2576,Tabla3[[#This Row],[Columna1]])</f>
        <v>0</v>
      </c>
      <c r="C3881" s="11" t="s">
        <v>1291</v>
      </c>
      <c r="D3881" s="12">
        <v>3022.0231882499997</v>
      </c>
      <c r="E3881">
        <f>COUNTIF($H$2:$H$2576,Tabla3[[#This Row],[Columna1]])</f>
        <v>0</v>
      </c>
    </row>
    <row r="3882" spans="1:5" hidden="1">
      <c r="A3882" s="11"/>
      <c r="B3882">
        <f>COUNTIF($H$2:$H$2576,Tabla3[[#This Row],[Columna1]])</f>
        <v>0</v>
      </c>
      <c r="C3882" s="11"/>
      <c r="D3882" s="12">
        <v>0</v>
      </c>
      <c r="E3882">
        <f>COUNTIF($H$2:$H$2576,Tabla3[[#This Row],[Columna1]])</f>
        <v>0</v>
      </c>
    </row>
    <row r="3883" spans="1:5" hidden="1">
      <c r="A3883" s="11"/>
      <c r="B3883">
        <f>COUNTIF($H$2:$H$2576,Tabla3[[#This Row],[Columna1]])</f>
        <v>0</v>
      </c>
      <c r="C3883" s="11" t="s">
        <v>10476</v>
      </c>
      <c r="D3883" s="12">
        <v>0</v>
      </c>
      <c r="E3883">
        <f>COUNTIF($H$2:$H$2576,Tabla3[[#This Row],[Columna1]])</f>
        <v>0</v>
      </c>
    </row>
    <row r="3884" spans="1:5">
      <c r="A3884" s="11" t="s">
        <v>4868</v>
      </c>
      <c r="B3884">
        <f>COUNTIF($H$2:$H$2576,Tabla3[[#This Row],[Columna1]])</f>
        <v>1</v>
      </c>
      <c r="C3884" s="11" t="s">
        <v>1292</v>
      </c>
      <c r="D3884" s="12">
        <v>567.71475749999991</v>
      </c>
      <c r="E3884">
        <f>COUNTIF($H$2:$H$2576,Tabla3[[#This Row],[Columna1]])</f>
        <v>1</v>
      </c>
    </row>
    <row r="3885" spans="1:5">
      <c r="A3885" s="11" t="s">
        <v>4869</v>
      </c>
      <c r="B3885">
        <f>COUNTIF($H$2:$H$2576,Tabla3[[#This Row],[Columna1]])</f>
        <v>1</v>
      </c>
      <c r="C3885" s="11" t="s">
        <v>1293</v>
      </c>
      <c r="D3885" s="12">
        <v>1083.2939122499999</v>
      </c>
      <c r="E3885">
        <f>COUNTIF($H$2:$H$2576,Tabla3[[#This Row],[Columna1]])</f>
        <v>1</v>
      </c>
    </row>
    <row r="3886" spans="1:5" hidden="1">
      <c r="A3886" s="11"/>
      <c r="B3886">
        <f>COUNTIF($H$2:$H$2576,Tabla3[[#This Row],[Columna1]])</f>
        <v>0</v>
      </c>
      <c r="C3886" s="11"/>
      <c r="D3886" s="12">
        <v>0</v>
      </c>
      <c r="E3886">
        <f>COUNTIF($H$2:$H$2576,Tabla3[[#This Row],[Columna1]])</f>
        <v>0</v>
      </c>
    </row>
    <row r="3887" spans="1:5" hidden="1">
      <c r="A3887" s="11"/>
      <c r="B3887">
        <f>COUNTIF($H$2:$H$2576,Tabla3[[#This Row],[Columna1]])</f>
        <v>0</v>
      </c>
      <c r="C3887" s="11" t="s">
        <v>10477</v>
      </c>
      <c r="D3887" s="12">
        <v>0</v>
      </c>
      <c r="E3887">
        <f>COUNTIF($H$2:$H$2576,Tabla3[[#This Row],[Columna1]])</f>
        <v>0</v>
      </c>
    </row>
    <row r="3888" spans="1:5">
      <c r="A3888" s="11" t="s">
        <v>4870</v>
      </c>
      <c r="B3888">
        <f>COUNTIF($H$2:$H$2576,Tabla3[[#This Row],[Columna1]])</f>
        <v>1</v>
      </c>
      <c r="C3888" s="11" t="s">
        <v>1298</v>
      </c>
      <c r="D3888" s="12">
        <v>2227.4830710000001</v>
      </c>
      <c r="E3888">
        <f>COUNTIF($H$2:$H$2576,Tabla3[[#This Row],[Columna1]])</f>
        <v>1</v>
      </c>
    </row>
    <row r="3889" spans="1:5">
      <c r="A3889" s="11" t="s">
        <v>4871</v>
      </c>
      <c r="B3889">
        <f>COUNTIF($H$2:$H$2576,Tabla3[[#This Row],[Columna1]])</f>
        <v>1</v>
      </c>
      <c r="C3889" s="11" t="s">
        <v>1299</v>
      </c>
      <c r="D3889" s="12">
        <v>2227.4830710000001</v>
      </c>
      <c r="E3889">
        <f>COUNTIF($H$2:$H$2576,Tabla3[[#This Row],[Columna1]])</f>
        <v>1</v>
      </c>
    </row>
    <row r="3890" spans="1:5">
      <c r="A3890" s="11" t="s">
        <v>4872</v>
      </c>
      <c r="B3890">
        <f>COUNTIF($H$2:$H$2576,Tabla3[[#This Row],[Columna1]])</f>
        <v>1</v>
      </c>
      <c r="C3890" s="11" t="s">
        <v>1300</v>
      </c>
      <c r="D3890" s="12">
        <v>2227.4830710000001</v>
      </c>
      <c r="E3890">
        <f>COUNTIF($H$2:$H$2576,Tabla3[[#This Row],[Columna1]])</f>
        <v>1</v>
      </c>
    </row>
    <row r="3891" spans="1:5">
      <c r="A3891" s="11" t="s">
        <v>4873</v>
      </c>
      <c r="B3891">
        <f>COUNTIF($H$2:$H$2576,Tabla3[[#This Row],[Columna1]])</f>
        <v>1</v>
      </c>
      <c r="C3891" s="11" t="s">
        <v>1301</v>
      </c>
      <c r="D3891" s="12">
        <v>2227.4830710000001</v>
      </c>
      <c r="E3891">
        <f>COUNTIF($H$2:$H$2576,Tabla3[[#This Row],[Columna1]])</f>
        <v>1</v>
      </c>
    </row>
    <row r="3892" spans="1:5">
      <c r="A3892" s="11" t="s">
        <v>4874</v>
      </c>
      <c r="B3892">
        <f>COUNTIF($H$2:$H$2576,Tabla3[[#This Row],[Columna1]])</f>
        <v>1</v>
      </c>
      <c r="C3892" s="11" t="s">
        <v>1302</v>
      </c>
      <c r="D3892" s="12">
        <v>2227.4830710000001</v>
      </c>
      <c r="E3892">
        <f>COUNTIF($H$2:$H$2576,Tabla3[[#This Row],[Columna1]])</f>
        <v>1</v>
      </c>
    </row>
    <row r="3893" spans="1:5" hidden="1">
      <c r="A3893" s="11"/>
      <c r="B3893">
        <f>COUNTIF($H$2:$H$2576,Tabla3[[#This Row],[Columna1]])</f>
        <v>0</v>
      </c>
      <c r="C3893" s="11"/>
      <c r="D3893" s="12">
        <v>0</v>
      </c>
      <c r="E3893">
        <f>COUNTIF($H$2:$H$2576,Tabla3[[#This Row],[Columna1]])</f>
        <v>0</v>
      </c>
    </row>
    <row r="3894" spans="1:5" hidden="1">
      <c r="A3894" s="11"/>
      <c r="B3894">
        <f>COUNTIF($H$2:$H$2576,Tabla3[[#This Row],[Columna1]])</f>
        <v>0</v>
      </c>
      <c r="C3894" s="11" t="s">
        <v>10478</v>
      </c>
      <c r="D3894" s="12">
        <v>0</v>
      </c>
      <c r="E3894">
        <f>COUNTIF($H$2:$H$2576,Tabla3[[#This Row],[Columna1]])</f>
        <v>0</v>
      </c>
    </row>
    <row r="3895" spans="1:5" hidden="1">
      <c r="A3895" s="11" t="s">
        <v>4875</v>
      </c>
      <c r="B3895">
        <f>COUNTIF($H$2:$H$2576,Tabla3[[#This Row],[Columna1]])</f>
        <v>0</v>
      </c>
      <c r="C3895" s="11" t="s">
        <v>1303</v>
      </c>
      <c r="D3895" s="12">
        <v>1566.4578929999998</v>
      </c>
      <c r="E3895">
        <f>COUNTIF($H$2:$H$2576,Tabla3[[#This Row],[Columna1]])</f>
        <v>0</v>
      </c>
    </row>
    <row r="3896" spans="1:5" hidden="1">
      <c r="A3896" s="11" t="s">
        <v>4876</v>
      </c>
      <c r="B3896">
        <f>COUNTIF($H$2:$H$2576,Tabla3[[#This Row],[Columna1]])</f>
        <v>0</v>
      </c>
      <c r="C3896" s="11" t="s">
        <v>1304</v>
      </c>
      <c r="D3896" s="12">
        <v>1622.2411012499999</v>
      </c>
      <c r="E3896">
        <f>COUNTIF($H$2:$H$2576,Tabla3[[#This Row],[Columna1]])</f>
        <v>0</v>
      </c>
    </row>
    <row r="3897" spans="1:5" hidden="1">
      <c r="A3897" s="11" t="s">
        <v>4877</v>
      </c>
      <c r="B3897">
        <f>COUNTIF($H$2:$H$2576,Tabla3[[#This Row],[Columna1]])</f>
        <v>0</v>
      </c>
      <c r="C3897" s="11" t="s">
        <v>1305</v>
      </c>
      <c r="D3897" s="12">
        <v>2297.1289770000003</v>
      </c>
      <c r="E3897">
        <f>COUNTIF($H$2:$H$2576,Tabla3[[#This Row],[Columna1]])</f>
        <v>0</v>
      </c>
    </row>
    <row r="3898" spans="1:5" hidden="1">
      <c r="A3898" s="11"/>
      <c r="B3898">
        <f>COUNTIF($H$2:$H$2576,Tabla3[[#This Row],[Columna1]])</f>
        <v>0</v>
      </c>
      <c r="C3898" s="11"/>
      <c r="D3898" s="12">
        <v>0</v>
      </c>
      <c r="E3898">
        <f>COUNTIF($H$2:$H$2576,Tabla3[[#This Row],[Columna1]])</f>
        <v>0</v>
      </c>
    </row>
    <row r="3899" spans="1:5" hidden="1">
      <c r="A3899" s="11"/>
      <c r="B3899">
        <f>COUNTIF($H$2:$H$2576,Tabla3[[#This Row],[Columna1]])</f>
        <v>0</v>
      </c>
      <c r="C3899" s="11" t="s">
        <v>10479</v>
      </c>
      <c r="D3899" s="12">
        <v>0</v>
      </c>
      <c r="E3899">
        <f>COUNTIF($H$2:$H$2576,Tabla3[[#This Row],[Columna1]])</f>
        <v>0</v>
      </c>
    </row>
    <row r="3900" spans="1:5">
      <c r="A3900" s="11" t="s">
        <v>10480</v>
      </c>
      <c r="B3900">
        <f>COUNTIF($H$2:$H$2576,Tabla3[[#This Row],[Columna1]])</f>
        <v>1</v>
      </c>
      <c r="C3900" s="11" t="s">
        <v>10481</v>
      </c>
      <c r="D3900" s="12">
        <v>5289.3244552499991</v>
      </c>
      <c r="E3900">
        <f>COUNTIF($H$2:$H$2576,Tabla3[[#This Row],[Columna1]])</f>
        <v>1</v>
      </c>
    </row>
    <row r="3901" spans="1:5">
      <c r="A3901" s="11" t="s">
        <v>10482</v>
      </c>
      <c r="B3901">
        <f>COUNTIF($H$2:$H$2576,Tabla3[[#This Row],[Columna1]])</f>
        <v>1</v>
      </c>
      <c r="C3901" s="11" t="s">
        <v>10483</v>
      </c>
      <c r="D3901" s="12">
        <v>2028.8862247499999</v>
      </c>
      <c r="E3901">
        <f>COUNTIF($H$2:$H$2576,Tabla3[[#This Row],[Columna1]])</f>
        <v>1</v>
      </c>
    </row>
    <row r="3902" spans="1:5">
      <c r="A3902" s="11" t="s">
        <v>10484</v>
      </c>
      <c r="B3902">
        <f>COUNTIF($H$2:$H$2576,Tabla3[[#This Row],[Columna1]])</f>
        <v>1</v>
      </c>
      <c r="C3902" s="11" t="s">
        <v>10485</v>
      </c>
      <c r="D3902" s="12">
        <v>2167.2167220000001</v>
      </c>
      <c r="E3902">
        <f>COUNTIF($H$2:$H$2576,Tabla3[[#This Row],[Columna1]])</f>
        <v>1</v>
      </c>
    </row>
    <row r="3903" spans="1:5" hidden="1">
      <c r="A3903" s="11"/>
      <c r="B3903">
        <f>COUNTIF($H$2:$H$2576,Tabla3[[#This Row],[Columna1]])</f>
        <v>0</v>
      </c>
      <c r="C3903" s="11"/>
      <c r="D3903" s="12">
        <v>0</v>
      </c>
      <c r="E3903">
        <f>COUNTIF($H$2:$H$2576,Tabla3[[#This Row],[Columna1]])</f>
        <v>0</v>
      </c>
    </row>
    <row r="3904" spans="1:5" hidden="1">
      <c r="A3904" s="11"/>
      <c r="B3904">
        <f>COUNTIF($H$2:$H$2576,Tabla3[[#This Row],[Columna1]])</f>
        <v>0</v>
      </c>
      <c r="C3904" s="11" t="s">
        <v>10486</v>
      </c>
      <c r="D3904" s="12">
        <v>0</v>
      </c>
      <c r="E3904">
        <f>COUNTIF($H$2:$H$2576,Tabla3[[#This Row],[Columna1]])</f>
        <v>0</v>
      </c>
    </row>
    <row r="3905" spans="1:5" hidden="1">
      <c r="A3905" s="11" t="s">
        <v>10487</v>
      </c>
      <c r="B3905">
        <f>COUNTIF($H$2:$H$2576,Tabla3[[#This Row],[Columna1]])</f>
        <v>0</v>
      </c>
      <c r="C3905" s="11" t="s">
        <v>10488</v>
      </c>
      <c r="D3905" s="12">
        <v>18364.642535249997</v>
      </c>
      <c r="E3905">
        <f>COUNTIF($H$2:$H$2576,Tabla3[[#This Row],[Columna1]])</f>
        <v>0</v>
      </c>
    </row>
    <row r="3906" spans="1:5" hidden="1">
      <c r="A3906" s="11" t="s">
        <v>10489</v>
      </c>
      <c r="B3906">
        <f>COUNTIF($H$2:$H$2576,Tabla3[[#This Row],[Columna1]])</f>
        <v>0</v>
      </c>
      <c r="C3906" s="11" t="s">
        <v>10490</v>
      </c>
      <c r="D3906" s="12">
        <v>24901.528929749998</v>
      </c>
      <c r="E3906">
        <f>COUNTIF($H$2:$H$2576,Tabla3[[#This Row],[Columna1]])</f>
        <v>0</v>
      </c>
    </row>
    <row r="3907" spans="1:5" hidden="1">
      <c r="A3907" s="11" t="s">
        <v>10491</v>
      </c>
      <c r="B3907">
        <f>COUNTIF($H$2:$H$2576,Tabla3[[#This Row],[Columna1]])</f>
        <v>0</v>
      </c>
      <c r="C3907" s="11" t="s">
        <v>10492</v>
      </c>
      <c r="D3907" s="12">
        <v>42528.878988750002</v>
      </c>
      <c r="E3907">
        <f>COUNTIF($H$2:$H$2576,Tabla3[[#This Row],[Columna1]])</f>
        <v>0</v>
      </c>
    </row>
    <row r="3908" spans="1:5" hidden="1">
      <c r="A3908" s="11"/>
      <c r="B3908">
        <f>COUNTIF($H$2:$H$2576,Tabla3[[#This Row],[Columna1]])</f>
        <v>0</v>
      </c>
      <c r="C3908" s="11"/>
      <c r="D3908" s="12">
        <v>0</v>
      </c>
      <c r="E3908">
        <f>COUNTIF($H$2:$H$2576,Tabla3[[#This Row],[Columna1]])</f>
        <v>0</v>
      </c>
    </row>
    <row r="3909" spans="1:5" hidden="1">
      <c r="A3909" s="11"/>
      <c r="B3909">
        <f>COUNTIF($H$2:$H$2576,Tabla3[[#This Row],[Columna1]])</f>
        <v>0</v>
      </c>
      <c r="C3909" s="11" t="s">
        <v>10493</v>
      </c>
      <c r="D3909" s="12">
        <v>0</v>
      </c>
      <c r="E3909">
        <f>COUNTIF($H$2:$H$2576,Tabla3[[#This Row],[Columna1]])</f>
        <v>0</v>
      </c>
    </row>
    <row r="3910" spans="1:5" hidden="1">
      <c r="A3910" s="11" t="s">
        <v>10494</v>
      </c>
      <c r="B3910">
        <f>COUNTIF($H$2:$H$2576,Tabla3[[#This Row],[Columna1]])</f>
        <v>0</v>
      </c>
      <c r="C3910" s="11" t="s">
        <v>10495</v>
      </c>
      <c r="D3910" s="12">
        <v>6020.1662399999996</v>
      </c>
      <c r="E3910">
        <f>COUNTIF($H$2:$H$2576,Tabla3[[#This Row],[Columna1]])</f>
        <v>0</v>
      </c>
    </row>
    <row r="3911" spans="1:5" hidden="1">
      <c r="A3911" s="11" t="s">
        <v>10496</v>
      </c>
      <c r="B3911">
        <f>COUNTIF($H$2:$H$2576,Tabla3[[#This Row],[Columna1]])</f>
        <v>0</v>
      </c>
      <c r="C3911" s="11" t="s">
        <v>10497</v>
      </c>
      <c r="D3911" s="12">
        <v>8654.9323162500004</v>
      </c>
      <c r="E3911">
        <f>COUNTIF($H$2:$H$2576,Tabla3[[#This Row],[Columna1]])</f>
        <v>0</v>
      </c>
    </row>
    <row r="3912" spans="1:5" hidden="1">
      <c r="A3912" s="11"/>
      <c r="B3912">
        <f>COUNTIF($H$2:$H$2576,Tabla3[[#This Row],[Columna1]])</f>
        <v>0</v>
      </c>
      <c r="C3912" s="11"/>
      <c r="D3912" s="12">
        <v>0</v>
      </c>
      <c r="E3912">
        <f>COUNTIF($H$2:$H$2576,Tabla3[[#This Row],[Columna1]])</f>
        <v>0</v>
      </c>
    </row>
    <row r="3913" spans="1:5" hidden="1">
      <c r="A3913" s="11"/>
      <c r="B3913">
        <f>COUNTIF($H$2:$H$2576,Tabla3[[#This Row],[Columna1]])</f>
        <v>0</v>
      </c>
      <c r="C3913" s="11" t="s">
        <v>10498</v>
      </c>
      <c r="D3913" s="12">
        <v>0</v>
      </c>
      <c r="E3913">
        <f>COUNTIF($H$2:$H$2576,Tabla3[[#This Row],[Columna1]])</f>
        <v>0</v>
      </c>
    </row>
    <row r="3914" spans="1:5" hidden="1">
      <c r="A3914" s="11" t="s">
        <v>4878</v>
      </c>
      <c r="B3914">
        <f>COUNTIF($H$2:$H$2576,Tabla3[[#This Row],[Columna1]])</f>
        <v>0</v>
      </c>
      <c r="C3914" s="11" t="s">
        <v>1306</v>
      </c>
      <c r="D3914" s="12">
        <v>5579.6954152499993</v>
      </c>
      <c r="E3914">
        <f>COUNTIF($H$2:$H$2576,Tabla3[[#This Row],[Columna1]])</f>
        <v>0</v>
      </c>
    </row>
    <row r="3915" spans="1:5" hidden="1">
      <c r="A3915" s="11" t="s">
        <v>4879</v>
      </c>
      <c r="B3915">
        <f>COUNTIF($H$2:$H$2576,Tabla3[[#This Row],[Columna1]])</f>
        <v>0</v>
      </c>
      <c r="C3915" s="11" t="s">
        <v>1307</v>
      </c>
      <c r="D3915" s="12">
        <v>5445.5156415000001</v>
      </c>
      <c r="E3915">
        <f>COUNTIF($H$2:$H$2576,Tabla3[[#This Row],[Columna1]])</f>
        <v>0</v>
      </c>
    </row>
    <row r="3916" spans="1:5" hidden="1">
      <c r="A3916" s="11"/>
      <c r="B3916">
        <f>COUNTIF($H$2:$H$2576,Tabla3[[#This Row],[Columna1]])</f>
        <v>0</v>
      </c>
      <c r="C3916" s="11"/>
      <c r="D3916" s="12">
        <v>0</v>
      </c>
      <c r="E3916">
        <f>COUNTIF($H$2:$H$2576,Tabla3[[#This Row],[Columna1]])</f>
        <v>0</v>
      </c>
    </row>
    <row r="3917" spans="1:5" hidden="1">
      <c r="A3917" s="11"/>
      <c r="B3917">
        <f>COUNTIF($H$2:$H$2576,Tabla3[[#This Row],[Columna1]])</f>
        <v>0</v>
      </c>
      <c r="C3917" s="11" t="s">
        <v>10499</v>
      </c>
      <c r="D3917" s="12">
        <v>0</v>
      </c>
      <c r="E3917">
        <f>COUNTIF($H$2:$H$2576,Tabla3[[#This Row],[Columna1]])</f>
        <v>0</v>
      </c>
    </row>
    <row r="3918" spans="1:5" hidden="1">
      <c r="A3918" s="11" t="s">
        <v>10500</v>
      </c>
      <c r="B3918">
        <f>COUNTIF($H$2:$H$2576,Tabla3[[#This Row],[Columna1]])</f>
        <v>0</v>
      </c>
      <c r="C3918" s="11" t="s">
        <v>10501</v>
      </c>
      <c r="D3918" s="12">
        <v>18.929814750000002</v>
      </c>
      <c r="E3918">
        <f>COUNTIF($H$2:$H$2576,Tabla3[[#This Row],[Columna1]])</f>
        <v>0</v>
      </c>
    </row>
    <row r="3919" spans="1:5" hidden="1">
      <c r="A3919" s="11" t="s">
        <v>10502</v>
      </c>
      <c r="B3919">
        <f>COUNTIF($H$2:$H$2576,Tabla3[[#This Row],[Columna1]])</f>
        <v>0</v>
      </c>
      <c r="C3919" s="11" t="s">
        <v>10503</v>
      </c>
      <c r="D3919" s="12">
        <v>21.643058249999999</v>
      </c>
      <c r="E3919">
        <f>COUNTIF($H$2:$H$2576,Tabla3[[#This Row],[Columna1]])</f>
        <v>0</v>
      </c>
    </row>
    <row r="3920" spans="1:5" hidden="1">
      <c r="A3920" s="11" t="s">
        <v>10504</v>
      </c>
      <c r="B3920">
        <f>COUNTIF($H$2:$H$2576,Tabla3[[#This Row],[Columna1]])</f>
        <v>0</v>
      </c>
      <c r="C3920" s="11" t="s">
        <v>10505</v>
      </c>
      <c r="D3920" s="12">
        <v>23.116475250000001</v>
      </c>
      <c r="E3920">
        <f>COUNTIF($H$2:$H$2576,Tabla3[[#This Row],[Columna1]])</f>
        <v>0</v>
      </c>
    </row>
    <row r="3921" spans="1:5" hidden="1">
      <c r="A3921" s="11" t="s">
        <v>10506</v>
      </c>
      <c r="B3921">
        <f>COUNTIF($H$2:$H$2576,Tabla3[[#This Row],[Columna1]])</f>
        <v>0</v>
      </c>
      <c r="C3921" s="11" t="s">
        <v>10507</v>
      </c>
      <c r="D3921" s="12">
        <v>26.431663500000003</v>
      </c>
      <c r="E3921">
        <f>COUNTIF($H$2:$H$2576,Tabla3[[#This Row],[Columna1]])</f>
        <v>0</v>
      </c>
    </row>
    <row r="3922" spans="1:5" hidden="1">
      <c r="A3922" s="11" t="s">
        <v>10508</v>
      </c>
      <c r="B3922">
        <f>COUNTIF($H$2:$H$2576,Tabla3[[#This Row],[Columna1]])</f>
        <v>0</v>
      </c>
      <c r="C3922" s="11" t="s">
        <v>10509</v>
      </c>
      <c r="D3922" s="12">
        <v>32.828449499999998</v>
      </c>
      <c r="E3922">
        <f>COUNTIF($H$2:$H$2576,Tabla3[[#This Row],[Columna1]])</f>
        <v>0</v>
      </c>
    </row>
    <row r="3923" spans="1:5" hidden="1">
      <c r="A3923" s="11"/>
      <c r="B3923">
        <f>COUNTIF($H$2:$H$2576,Tabla3[[#This Row],[Columna1]])</f>
        <v>0</v>
      </c>
      <c r="C3923" s="11"/>
      <c r="D3923" s="12">
        <v>0</v>
      </c>
      <c r="E3923">
        <f>COUNTIF($H$2:$H$2576,Tabla3[[#This Row],[Columna1]])</f>
        <v>0</v>
      </c>
    </row>
    <row r="3924" spans="1:5" hidden="1">
      <c r="A3924" s="11"/>
      <c r="B3924">
        <f>COUNTIF($H$2:$H$2576,Tabla3[[#This Row],[Columna1]])</f>
        <v>0</v>
      </c>
      <c r="C3924" s="11" t="s">
        <v>10510</v>
      </c>
      <c r="D3924" s="12">
        <v>0</v>
      </c>
      <c r="E3924">
        <f>COUNTIF($H$2:$H$2576,Tabla3[[#This Row],[Columna1]])</f>
        <v>0</v>
      </c>
    </row>
    <row r="3925" spans="1:5" hidden="1">
      <c r="A3925" s="11" t="s">
        <v>10511</v>
      </c>
      <c r="B3925">
        <f>COUNTIF($H$2:$H$2576,Tabla3[[#This Row],[Columna1]])</f>
        <v>0</v>
      </c>
      <c r="C3925" s="11" t="s">
        <v>10512</v>
      </c>
      <c r="D3925" s="12">
        <v>2394.2397352499997</v>
      </c>
      <c r="E3925">
        <f>COUNTIF($H$2:$H$2576,Tabla3[[#This Row],[Columna1]])</f>
        <v>0</v>
      </c>
    </row>
    <row r="3926" spans="1:5" hidden="1">
      <c r="A3926" s="11" t="s">
        <v>10513</v>
      </c>
      <c r="B3926">
        <f>COUNTIF($H$2:$H$2576,Tabla3[[#This Row],[Columna1]])</f>
        <v>0</v>
      </c>
      <c r="C3926" s="11" t="s">
        <v>10514</v>
      </c>
      <c r="D3926" s="12">
        <v>3267.5717249999998</v>
      </c>
      <c r="E3926">
        <f>COUNTIF($H$2:$H$2576,Tabla3[[#This Row],[Columna1]])</f>
        <v>0</v>
      </c>
    </row>
    <row r="3927" spans="1:5" hidden="1">
      <c r="A3927" s="11" t="s">
        <v>10515</v>
      </c>
      <c r="B3927">
        <f>COUNTIF($H$2:$H$2576,Tabla3[[#This Row],[Columna1]])</f>
        <v>0</v>
      </c>
      <c r="C3927" s="11" t="s">
        <v>10516</v>
      </c>
      <c r="D3927" s="12">
        <v>4351.6921882500001</v>
      </c>
      <c r="E3927">
        <f>COUNTIF($H$2:$H$2576,Tabla3[[#This Row],[Columna1]])</f>
        <v>0</v>
      </c>
    </row>
    <row r="3928" spans="1:5" hidden="1">
      <c r="A3928" s="11" t="s">
        <v>10517</v>
      </c>
      <c r="B3928">
        <f>COUNTIF($H$2:$H$2576,Tabla3[[#This Row],[Columna1]])</f>
        <v>0</v>
      </c>
      <c r="C3928" s="11" t="s">
        <v>10518</v>
      </c>
      <c r="D3928" s="12">
        <v>6193.3286744999987</v>
      </c>
      <c r="E3928">
        <f>COUNTIF($H$2:$H$2576,Tabla3[[#This Row],[Columna1]])</f>
        <v>0</v>
      </c>
    </row>
    <row r="3929" spans="1:5" hidden="1">
      <c r="A3929" s="11"/>
      <c r="B3929">
        <f>COUNTIF($H$2:$H$2576,Tabla3[[#This Row],[Columna1]])</f>
        <v>0</v>
      </c>
      <c r="C3929" s="11"/>
      <c r="D3929" s="12">
        <v>0</v>
      </c>
      <c r="E3929">
        <f>COUNTIF($H$2:$H$2576,Tabla3[[#This Row],[Columna1]])</f>
        <v>0</v>
      </c>
    </row>
    <row r="3930" spans="1:5" hidden="1">
      <c r="A3930" s="11"/>
      <c r="B3930">
        <f>COUNTIF($H$2:$H$2576,Tabla3[[#This Row],[Columna1]])</f>
        <v>0</v>
      </c>
      <c r="C3930" s="11" t="s">
        <v>10519</v>
      </c>
      <c r="D3930" s="12">
        <v>0</v>
      </c>
      <c r="E3930">
        <f>COUNTIF($H$2:$H$2576,Tabla3[[#This Row],[Columna1]])</f>
        <v>0</v>
      </c>
    </row>
    <row r="3931" spans="1:5" hidden="1">
      <c r="A3931" s="11" t="s">
        <v>10520</v>
      </c>
      <c r="B3931">
        <f>COUNTIF($H$2:$H$2576,Tabla3[[#This Row],[Columna1]])</f>
        <v>0</v>
      </c>
      <c r="C3931" s="11" t="s">
        <v>10521</v>
      </c>
      <c r="D3931" s="12">
        <v>3973.8954914999999</v>
      </c>
      <c r="E3931">
        <f>COUNTIF($H$2:$H$2576,Tabla3[[#This Row],[Columna1]])</f>
        <v>0</v>
      </c>
    </row>
    <row r="3932" spans="1:5" hidden="1">
      <c r="A3932" s="11" t="s">
        <v>10522</v>
      </c>
      <c r="B3932">
        <f>COUNTIF($H$2:$H$2576,Tabla3[[#This Row],[Columna1]])</f>
        <v>0</v>
      </c>
      <c r="C3932" s="11" t="s">
        <v>10523</v>
      </c>
      <c r="D3932" s="12">
        <v>5588.571854249999</v>
      </c>
      <c r="E3932">
        <f>COUNTIF($H$2:$H$2576,Tabla3[[#This Row],[Columna1]])</f>
        <v>0</v>
      </c>
    </row>
    <row r="3933" spans="1:5" hidden="1">
      <c r="A3933" s="11" t="s">
        <v>10524</v>
      </c>
      <c r="B3933">
        <f>COUNTIF($H$2:$H$2576,Tabla3[[#This Row],[Columna1]])</f>
        <v>0</v>
      </c>
      <c r="C3933" s="11" t="s">
        <v>10525</v>
      </c>
      <c r="D3933" s="12">
        <v>7258.7978347500002</v>
      </c>
      <c r="E3933">
        <f>COUNTIF($H$2:$H$2576,Tabla3[[#This Row],[Columna1]])</f>
        <v>0</v>
      </c>
    </row>
    <row r="3934" spans="1:5" hidden="1">
      <c r="A3934" s="11" t="s">
        <v>10526</v>
      </c>
      <c r="B3934">
        <f>COUNTIF($H$2:$H$2576,Tabla3[[#This Row],[Columna1]])</f>
        <v>0</v>
      </c>
      <c r="C3934" s="11" t="s">
        <v>10527</v>
      </c>
      <c r="D3934" s="12">
        <v>11028.70593</v>
      </c>
      <c r="E3934">
        <f>COUNTIF($H$2:$H$2576,Tabla3[[#This Row],[Columna1]])</f>
        <v>0</v>
      </c>
    </row>
    <row r="3935" spans="1:5" hidden="1">
      <c r="A3935" s="11" t="s">
        <v>10528</v>
      </c>
      <c r="B3935">
        <f>COUNTIF($H$2:$H$2576,Tabla3[[#This Row],[Columna1]])</f>
        <v>0</v>
      </c>
      <c r="C3935" s="11" t="s">
        <v>10529</v>
      </c>
      <c r="D3935" s="12">
        <v>23686.085684249996</v>
      </c>
      <c r="E3935">
        <f>COUNTIF($H$2:$H$2576,Tabla3[[#This Row],[Columna1]])</f>
        <v>0</v>
      </c>
    </row>
    <row r="3936" spans="1:5" hidden="1">
      <c r="A3936" s="11" t="s">
        <v>10530</v>
      </c>
      <c r="B3936">
        <f>COUNTIF($H$2:$H$2576,Tabla3[[#This Row],[Columna1]])</f>
        <v>0</v>
      </c>
      <c r="C3936" s="11" t="s">
        <v>10531</v>
      </c>
      <c r="D3936" s="12">
        <v>38218.622161500003</v>
      </c>
      <c r="E3936">
        <f>COUNTIF($H$2:$H$2576,Tabla3[[#This Row],[Columna1]])</f>
        <v>0</v>
      </c>
    </row>
    <row r="3937" spans="1:5" hidden="1">
      <c r="A3937" s="11"/>
      <c r="B3937">
        <f>COUNTIF($H$2:$H$2576,Tabla3[[#This Row],[Columna1]])</f>
        <v>0</v>
      </c>
      <c r="C3937" s="11"/>
      <c r="D3937" s="12">
        <v>0</v>
      </c>
      <c r="E3937">
        <f>COUNTIF($H$2:$H$2576,Tabla3[[#This Row],[Columna1]])</f>
        <v>0</v>
      </c>
    </row>
    <row r="3938" spans="1:5" hidden="1">
      <c r="A3938" s="11"/>
      <c r="B3938">
        <f>COUNTIF($H$2:$H$2576,Tabla3[[#This Row],[Columna1]])</f>
        <v>0</v>
      </c>
      <c r="C3938" s="11" t="s">
        <v>10532</v>
      </c>
      <c r="D3938" s="12">
        <v>0</v>
      </c>
      <c r="E3938">
        <f>COUNTIF($H$2:$H$2576,Tabla3[[#This Row],[Columna1]])</f>
        <v>0</v>
      </c>
    </row>
    <row r="3939" spans="1:5" hidden="1">
      <c r="A3939" s="11" t="s">
        <v>4880</v>
      </c>
      <c r="B3939">
        <f>COUNTIF($H$2:$H$2576,Tabla3[[#This Row],[Columna1]])</f>
        <v>0</v>
      </c>
      <c r="C3939" s="11" t="s">
        <v>1308</v>
      </c>
      <c r="D3939" s="12">
        <v>2558.39995125</v>
      </c>
      <c r="E3939">
        <f>COUNTIF($H$2:$H$2576,Tabla3[[#This Row],[Columna1]])</f>
        <v>0</v>
      </c>
    </row>
    <row r="3940" spans="1:5" hidden="1">
      <c r="A3940" s="11" t="s">
        <v>4881</v>
      </c>
      <c r="B3940">
        <f>COUNTIF($H$2:$H$2576,Tabla3[[#This Row],[Columna1]])</f>
        <v>0</v>
      </c>
      <c r="C3940" s="11" t="s">
        <v>1309</v>
      </c>
      <c r="D3940" s="12">
        <v>1308.0528944999999</v>
      </c>
      <c r="E3940">
        <f>COUNTIF($H$2:$H$2576,Tabla3[[#This Row],[Columna1]])</f>
        <v>0</v>
      </c>
    </row>
    <row r="3941" spans="1:5" hidden="1">
      <c r="A3941" s="11" t="s">
        <v>4882</v>
      </c>
      <c r="B3941">
        <f>COUNTIF($H$2:$H$2576,Tabla3[[#This Row],[Columna1]])</f>
        <v>0</v>
      </c>
      <c r="C3941" s="11" t="s">
        <v>1310</v>
      </c>
      <c r="D3941" s="12">
        <v>1308.0528944999999</v>
      </c>
      <c r="E3941">
        <f>COUNTIF($H$2:$H$2576,Tabla3[[#This Row],[Columna1]])</f>
        <v>0</v>
      </c>
    </row>
    <row r="3942" spans="1:5" hidden="1">
      <c r="A3942" s="11" t="s">
        <v>4883</v>
      </c>
      <c r="B3942">
        <f>COUNTIF($H$2:$H$2576,Tabla3[[#This Row],[Columna1]])</f>
        <v>0</v>
      </c>
      <c r="C3942" s="11" t="s">
        <v>1311</v>
      </c>
      <c r="D3942" s="12">
        <v>4247.0526285000005</v>
      </c>
      <c r="E3942">
        <f>COUNTIF($H$2:$H$2576,Tabla3[[#This Row],[Columna1]])</f>
        <v>0</v>
      </c>
    </row>
    <row r="3943" spans="1:5" hidden="1">
      <c r="A3943" s="11"/>
      <c r="B3943">
        <f>COUNTIF($H$2:$H$2576,Tabla3[[#This Row],[Columna1]])</f>
        <v>0</v>
      </c>
      <c r="C3943" s="11"/>
      <c r="D3943" s="12">
        <v>0</v>
      </c>
      <c r="E3943">
        <f>COUNTIF($H$2:$H$2576,Tabla3[[#This Row],[Columna1]])</f>
        <v>0</v>
      </c>
    </row>
    <row r="3944" spans="1:5" hidden="1">
      <c r="A3944" s="11"/>
      <c r="B3944">
        <f>COUNTIF($H$2:$H$2576,Tabla3[[#This Row],[Columna1]])</f>
        <v>0</v>
      </c>
      <c r="C3944" s="11" t="s">
        <v>10533</v>
      </c>
      <c r="D3944" s="12">
        <v>0</v>
      </c>
      <c r="E3944">
        <f>COUNTIF($H$2:$H$2576,Tabla3[[#This Row],[Columna1]])</f>
        <v>0</v>
      </c>
    </row>
    <row r="3945" spans="1:5" hidden="1">
      <c r="A3945" s="11" t="s">
        <v>10534</v>
      </c>
      <c r="B3945">
        <f>COUNTIF($H$2:$H$2576,Tabla3[[#This Row],[Columna1]])</f>
        <v>0</v>
      </c>
      <c r="C3945" s="11" t="s">
        <v>10535</v>
      </c>
      <c r="D3945" s="12">
        <v>129.09468824999999</v>
      </c>
      <c r="E3945">
        <f>COUNTIF($H$2:$H$2576,Tabla3[[#This Row],[Columna1]])</f>
        <v>0</v>
      </c>
    </row>
    <row r="3946" spans="1:5" hidden="1">
      <c r="A3946" s="11" t="s">
        <v>10536</v>
      </c>
      <c r="B3946">
        <f>COUNTIF($H$2:$H$2576,Tabla3[[#This Row],[Columna1]])</f>
        <v>0</v>
      </c>
      <c r="C3946" s="11" t="s">
        <v>10537</v>
      </c>
      <c r="D3946" s="12">
        <v>129.09468824999999</v>
      </c>
      <c r="E3946">
        <f>COUNTIF($H$2:$H$2576,Tabla3[[#This Row],[Columna1]])</f>
        <v>0</v>
      </c>
    </row>
    <row r="3947" spans="1:5" hidden="1">
      <c r="A3947" s="11" t="s">
        <v>10538</v>
      </c>
      <c r="B3947">
        <f>COUNTIF($H$2:$H$2576,Tabla3[[#This Row],[Columna1]])</f>
        <v>0</v>
      </c>
      <c r="C3947" s="11" t="s">
        <v>10539</v>
      </c>
      <c r="D3947" s="12">
        <v>129.09468824999999</v>
      </c>
      <c r="E3947">
        <f>COUNTIF($H$2:$H$2576,Tabla3[[#This Row],[Columna1]])</f>
        <v>0</v>
      </c>
    </row>
    <row r="3948" spans="1:5" hidden="1">
      <c r="A3948" s="11" t="s">
        <v>10540</v>
      </c>
      <c r="B3948">
        <f>COUNTIF($H$2:$H$2576,Tabla3[[#This Row],[Columna1]])</f>
        <v>0</v>
      </c>
      <c r="C3948" s="11" t="s">
        <v>10541</v>
      </c>
      <c r="D3948" s="12">
        <v>136.09341899999998</v>
      </c>
      <c r="E3948">
        <f>COUNTIF($H$2:$H$2576,Tabla3[[#This Row],[Columna1]])</f>
        <v>0</v>
      </c>
    </row>
    <row r="3949" spans="1:5" hidden="1">
      <c r="A3949" s="11" t="s">
        <v>10542</v>
      </c>
      <c r="B3949">
        <f>COUNTIF($H$2:$H$2576,Tabla3[[#This Row],[Columna1]])</f>
        <v>0</v>
      </c>
      <c r="C3949" s="11" t="s">
        <v>10543</v>
      </c>
      <c r="D3949" s="12">
        <v>149.76744749999997</v>
      </c>
      <c r="E3949">
        <f>COUNTIF($H$2:$H$2576,Tabla3[[#This Row],[Columna1]])</f>
        <v>0</v>
      </c>
    </row>
    <row r="3950" spans="1:5" hidden="1">
      <c r="A3950" s="11" t="s">
        <v>10544</v>
      </c>
      <c r="B3950">
        <f>COUNTIF($H$2:$H$2576,Tabla3[[#This Row],[Columna1]])</f>
        <v>0</v>
      </c>
      <c r="C3950" s="11" t="s">
        <v>10545</v>
      </c>
      <c r="D3950" s="12">
        <v>203.81669550000001</v>
      </c>
      <c r="E3950">
        <f>COUNTIF($H$2:$H$2576,Tabla3[[#This Row],[Columna1]])</f>
        <v>0</v>
      </c>
    </row>
    <row r="3951" spans="1:5" hidden="1">
      <c r="A3951" s="11" t="s">
        <v>10546</v>
      </c>
      <c r="B3951">
        <f>COUNTIF($H$2:$H$2576,Tabla3[[#This Row],[Columna1]])</f>
        <v>0</v>
      </c>
      <c r="C3951" s="11" t="s">
        <v>10547</v>
      </c>
      <c r="D3951" s="12">
        <v>231.16475249999999</v>
      </c>
      <c r="E3951">
        <f>COUNTIF($H$2:$H$2576,Tabla3[[#This Row],[Columna1]])</f>
        <v>0</v>
      </c>
    </row>
    <row r="3952" spans="1:5" hidden="1">
      <c r="A3952" s="11" t="s">
        <v>10548</v>
      </c>
      <c r="B3952">
        <f>COUNTIF($H$2:$H$2576,Tabla3[[#This Row],[Columna1]])</f>
        <v>0</v>
      </c>
      <c r="C3952" s="11" t="s">
        <v>10549</v>
      </c>
      <c r="D3952" s="12">
        <v>244.51534800000002</v>
      </c>
      <c r="E3952">
        <f>COUNTIF($H$2:$H$2576,Tabla3[[#This Row],[Columna1]])</f>
        <v>0</v>
      </c>
    </row>
    <row r="3953" spans="1:5" hidden="1">
      <c r="A3953" s="11" t="s">
        <v>10550</v>
      </c>
      <c r="B3953">
        <f>COUNTIF($H$2:$H$2576,Tabla3[[#This Row],[Columna1]])</f>
        <v>0</v>
      </c>
      <c r="C3953" s="11" t="s">
        <v>10551</v>
      </c>
      <c r="D3953" s="12">
        <v>271.863405</v>
      </c>
      <c r="E3953">
        <f>COUNTIF($H$2:$H$2576,Tabla3[[#This Row],[Columna1]])</f>
        <v>0</v>
      </c>
    </row>
    <row r="3954" spans="1:5" hidden="1">
      <c r="A3954" s="11" t="s">
        <v>10552</v>
      </c>
      <c r="B3954">
        <f>COUNTIF($H$2:$H$2576,Tabla3[[#This Row],[Columna1]])</f>
        <v>0</v>
      </c>
      <c r="C3954" s="11" t="s">
        <v>10553</v>
      </c>
      <c r="D3954" s="12">
        <v>346.58541224999999</v>
      </c>
      <c r="E3954">
        <f>COUNTIF($H$2:$H$2576,Tabla3[[#This Row],[Columna1]])</f>
        <v>0</v>
      </c>
    </row>
    <row r="3955" spans="1:5" hidden="1">
      <c r="A3955" s="11" t="s">
        <v>10554</v>
      </c>
      <c r="B3955">
        <f>COUNTIF($H$2:$H$2576,Tabla3[[#This Row],[Columna1]])</f>
        <v>0</v>
      </c>
      <c r="C3955" s="11" t="s">
        <v>10555</v>
      </c>
      <c r="D3955" s="12">
        <v>502.70472449999988</v>
      </c>
      <c r="E3955">
        <f>COUNTIF($H$2:$H$2576,Tabla3[[#This Row],[Columna1]])</f>
        <v>0</v>
      </c>
    </row>
    <row r="3956" spans="1:5" hidden="1">
      <c r="A3956" s="11" t="s">
        <v>10556</v>
      </c>
      <c r="B3956">
        <f>COUNTIF($H$2:$H$2576,Tabla3[[#This Row],[Columna1]])</f>
        <v>0</v>
      </c>
      <c r="C3956" s="11" t="s">
        <v>10557</v>
      </c>
      <c r="D3956" s="12">
        <v>638.79814350000004</v>
      </c>
      <c r="E3956">
        <f>COUNTIF($H$2:$H$2576,Tabla3[[#This Row],[Columna1]])</f>
        <v>0</v>
      </c>
    </row>
    <row r="3957" spans="1:5" hidden="1">
      <c r="A3957" s="11" t="s">
        <v>10558</v>
      </c>
      <c r="B3957">
        <f>COUNTIF($H$2:$H$2576,Tabla3[[#This Row],[Columna1]])</f>
        <v>0</v>
      </c>
      <c r="C3957" s="11" t="s">
        <v>10559</v>
      </c>
      <c r="D3957" s="12">
        <v>849.2991209999999</v>
      </c>
      <c r="E3957">
        <f>COUNTIF($H$2:$H$2576,Tabla3[[#This Row],[Columna1]])</f>
        <v>0</v>
      </c>
    </row>
    <row r="3958" spans="1:5" hidden="1">
      <c r="A3958" s="11" t="s">
        <v>10560</v>
      </c>
      <c r="B3958">
        <f>COUNTIF($H$2:$H$2576,Tabla3[[#This Row],[Columna1]])</f>
        <v>0</v>
      </c>
      <c r="C3958" s="11" t="s">
        <v>10561</v>
      </c>
      <c r="D3958" s="12">
        <v>950.73130349999997</v>
      </c>
      <c r="E3958">
        <f>COUNTIF($H$2:$H$2576,Tabla3[[#This Row],[Columna1]])</f>
        <v>0</v>
      </c>
    </row>
    <row r="3959" spans="1:5" hidden="1">
      <c r="A3959" s="11" t="s">
        <v>10562</v>
      </c>
      <c r="B3959">
        <f>COUNTIF($H$2:$H$2576,Tabla3[[#This Row],[Columna1]])</f>
        <v>0</v>
      </c>
      <c r="C3959" s="11" t="s">
        <v>10563</v>
      </c>
      <c r="D3959" s="12">
        <v>1290.3179850000001</v>
      </c>
      <c r="E3959">
        <f>COUNTIF($H$2:$H$2576,Tabla3[[#This Row],[Columna1]])</f>
        <v>0</v>
      </c>
    </row>
    <row r="3960" spans="1:5" hidden="1">
      <c r="A3960" s="11" t="s">
        <v>10564</v>
      </c>
      <c r="B3960">
        <f>COUNTIF($H$2:$H$2576,Tabla3[[#This Row],[Columna1]])</f>
        <v>0</v>
      </c>
      <c r="C3960" s="11" t="s">
        <v>10565</v>
      </c>
      <c r="D3960" s="12">
        <v>1697.9513759999998</v>
      </c>
      <c r="E3960">
        <f>COUNTIF($H$2:$H$2576,Tabla3[[#This Row],[Columna1]])</f>
        <v>0</v>
      </c>
    </row>
    <row r="3961" spans="1:5" hidden="1">
      <c r="A3961" s="11" t="s">
        <v>10566</v>
      </c>
      <c r="B3961">
        <f>COUNTIF($H$2:$H$2576,Tabla3[[#This Row],[Columna1]])</f>
        <v>0</v>
      </c>
      <c r="C3961" s="11" t="s">
        <v>10567</v>
      </c>
      <c r="D3961" s="12">
        <v>2376.8192744999997</v>
      </c>
      <c r="E3961">
        <f>COUNTIF($H$2:$H$2576,Tabla3[[#This Row],[Columna1]])</f>
        <v>0</v>
      </c>
    </row>
    <row r="3962" spans="1:5" hidden="1">
      <c r="A3962" s="11" t="s">
        <v>10568</v>
      </c>
      <c r="B3962">
        <f>COUNTIF($H$2:$H$2576,Tabla3[[#This Row],[Columna1]])</f>
        <v>0</v>
      </c>
      <c r="C3962" s="11" t="s">
        <v>10569</v>
      </c>
      <c r="D3962" s="12">
        <v>3735.1839689999988</v>
      </c>
      <c r="E3962">
        <f>COUNTIF($H$2:$H$2576,Tabla3[[#This Row],[Columna1]])</f>
        <v>0</v>
      </c>
    </row>
    <row r="3963" spans="1:5" hidden="1">
      <c r="A3963" s="11"/>
      <c r="B3963">
        <f>COUNTIF($H$2:$H$2576,Tabla3[[#This Row],[Columna1]])</f>
        <v>0</v>
      </c>
      <c r="C3963" s="11"/>
      <c r="D3963" s="12">
        <v>0</v>
      </c>
      <c r="E3963">
        <f>COUNTIF($H$2:$H$2576,Tabla3[[#This Row],[Columna1]])</f>
        <v>0</v>
      </c>
    </row>
    <row r="3964" spans="1:5" hidden="1">
      <c r="A3964" s="11"/>
      <c r="B3964">
        <f>COUNTIF($H$2:$H$2576,Tabla3[[#This Row],[Columna1]])</f>
        <v>0</v>
      </c>
      <c r="C3964" s="11" t="s">
        <v>10570</v>
      </c>
      <c r="D3964" s="12">
        <v>0</v>
      </c>
      <c r="E3964">
        <f>COUNTIF($H$2:$H$2576,Tabla3[[#This Row],[Columna1]])</f>
        <v>0</v>
      </c>
    </row>
    <row r="3965" spans="1:5" hidden="1">
      <c r="A3965" s="11" t="s">
        <v>10571</v>
      </c>
      <c r="B3965">
        <f>COUNTIF($H$2:$H$2576,Tabla3[[#This Row],[Columna1]])</f>
        <v>0</v>
      </c>
      <c r="C3965" s="11" t="s">
        <v>10572</v>
      </c>
      <c r="D3965" s="12">
        <v>132.81416775000002</v>
      </c>
      <c r="E3965">
        <f>COUNTIF($H$2:$H$2576,Tabla3[[#This Row],[Columna1]])</f>
        <v>0</v>
      </c>
    </row>
    <row r="3966" spans="1:5" hidden="1">
      <c r="A3966" s="11" t="s">
        <v>10573</v>
      </c>
      <c r="B3966">
        <f>COUNTIF($H$2:$H$2576,Tabla3[[#This Row],[Columna1]])</f>
        <v>0</v>
      </c>
      <c r="C3966" s="11" t="s">
        <v>10574</v>
      </c>
      <c r="D3966" s="12">
        <v>154.07988749999998</v>
      </c>
      <c r="E3966">
        <f>COUNTIF($H$2:$H$2576,Tabla3[[#This Row],[Columna1]])</f>
        <v>0</v>
      </c>
    </row>
    <row r="3967" spans="1:5" hidden="1">
      <c r="A3967" s="11" t="s">
        <v>10575</v>
      </c>
      <c r="B3967">
        <f>COUNTIF($H$2:$H$2576,Tabla3[[#This Row],[Columna1]])</f>
        <v>0</v>
      </c>
      <c r="C3967" s="11" t="s">
        <v>10576</v>
      </c>
      <c r="D3967" s="12">
        <v>209.69239499999998</v>
      </c>
      <c r="E3967">
        <f>COUNTIF($H$2:$H$2576,Tabla3[[#This Row],[Columna1]])</f>
        <v>0</v>
      </c>
    </row>
    <row r="3968" spans="1:5" hidden="1">
      <c r="A3968" s="11" t="s">
        <v>10577</v>
      </c>
      <c r="B3968">
        <f>COUNTIF($H$2:$H$2576,Tabla3[[#This Row],[Columna1]])</f>
        <v>0</v>
      </c>
      <c r="C3968" s="11" t="s">
        <v>10578</v>
      </c>
      <c r="D3968" s="12">
        <v>280.13789925000003</v>
      </c>
      <c r="E3968">
        <f>COUNTIF($H$2:$H$2576,Tabla3[[#This Row],[Columna1]])</f>
        <v>0</v>
      </c>
    </row>
    <row r="3969" spans="1:5" hidden="1">
      <c r="A3969" s="11" t="s">
        <v>10579</v>
      </c>
      <c r="B3969">
        <f>COUNTIF($H$2:$H$2576,Tabla3[[#This Row],[Columna1]])</f>
        <v>0</v>
      </c>
      <c r="C3969" s="11" t="s">
        <v>10580</v>
      </c>
      <c r="D3969" s="12">
        <v>237.82208174999997</v>
      </c>
      <c r="E3969">
        <f>COUNTIF($H$2:$H$2576,Tabla3[[#This Row],[Columna1]])</f>
        <v>0</v>
      </c>
    </row>
    <row r="3970" spans="1:5" hidden="1">
      <c r="A3970" s="11" t="s">
        <v>10581</v>
      </c>
      <c r="B3970">
        <f>COUNTIF($H$2:$H$2576,Tabla3[[#This Row],[Columna1]])</f>
        <v>0</v>
      </c>
      <c r="C3970" s="11" t="s">
        <v>10582</v>
      </c>
      <c r="D3970" s="12">
        <v>391.24611900000002</v>
      </c>
      <c r="E3970">
        <f>COUNTIF($H$2:$H$2576,Tabla3[[#This Row],[Columna1]])</f>
        <v>0</v>
      </c>
    </row>
    <row r="3971" spans="1:5" hidden="1">
      <c r="A3971" s="11" t="s">
        <v>10583</v>
      </c>
      <c r="B3971">
        <f>COUNTIF($H$2:$H$2576,Tabla3[[#This Row],[Columna1]])</f>
        <v>0</v>
      </c>
      <c r="C3971" s="11" t="s">
        <v>10584</v>
      </c>
      <c r="D3971" s="12">
        <v>657.19788749999998</v>
      </c>
      <c r="E3971">
        <f>COUNTIF($H$2:$H$2576,Tabla3[[#This Row],[Columna1]])</f>
        <v>0</v>
      </c>
    </row>
    <row r="3972" spans="1:5" hidden="1">
      <c r="A3972" s="11" t="s">
        <v>10585</v>
      </c>
      <c r="B3972">
        <f>COUNTIF($H$2:$H$2576,Tabla3[[#This Row],[Columna1]])</f>
        <v>0</v>
      </c>
      <c r="C3972" s="11" t="s">
        <v>10586</v>
      </c>
      <c r="D3972" s="12">
        <v>922.50278999999989</v>
      </c>
      <c r="E3972">
        <f>COUNTIF($H$2:$H$2576,Tabla3[[#This Row],[Columna1]])</f>
        <v>0</v>
      </c>
    </row>
    <row r="3973" spans="1:5" hidden="1">
      <c r="A3973" s="11" t="s">
        <v>10587</v>
      </c>
      <c r="B3973">
        <f>COUNTIF($H$2:$H$2576,Tabla3[[#This Row],[Columna1]])</f>
        <v>0</v>
      </c>
      <c r="C3973" s="11" t="s">
        <v>10588</v>
      </c>
      <c r="D3973" s="12">
        <v>1243.7436329999998</v>
      </c>
      <c r="E3973">
        <f>COUNTIF($H$2:$H$2576,Tabla3[[#This Row],[Columna1]])</f>
        <v>0</v>
      </c>
    </row>
    <row r="3974" spans="1:5" hidden="1">
      <c r="A3974" s="11" t="s">
        <v>10589</v>
      </c>
      <c r="B3974">
        <f>COUNTIF($H$2:$H$2576,Tabla3[[#This Row],[Columna1]])</f>
        <v>0</v>
      </c>
      <c r="C3974" s="11" t="s">
        <v>10590</v>
      </c>
      <c r="D3974" s="12">
        <v>1614.0564494999999</v>
      </c>
      <c r="E3974">
        <f>COUNTIF($H$2:$H$2576,Tabla3[[#This Row],[Columna1]])</f>
        <v>0</v>
      </c>
    </row>
    <row r="3975" spans="1:5" hidden="1">
      <c r="A3975" s="11" t="s">
        <v>10591</v>
      </c>
      <c r="B3975">
        <f>COUNTIF($H$2:$H$2576,Tabla3[[#This Row],[Columna1]])</f>
        <v>0</v>
      </c>
      <c r="C3975" s="11" t="s">
        <v>10592</v>
      </c>
      <c r="D3975" s="12">
        <v>2445.2882437500002</v>
      </c>
      <c r="E3975">
        <f>COUNTIF($H$2:$H$2576,Tabla3[[#This Row],[Columna1]])</f>
        <v>0</v>
      </c>
    </row>
    <row r="3976" spans="1:5" hidden="1">
      <c r="A3976" s="11" t="s">
        <v>10593</v>
      </c>
      <c r="B3976">
        <f>COUNTIF($H$2:$H$2576,Tabla3[[#This Row],[Columna1]])</f>
        <v>0</v>
      </c>
      <c r="C3976" s="11" t="s">
        <v>10594</v>
      </c>
      <c r="D3976" s="12">
        <v>3842.7793469999997</v>
      </c>
      <c r="E3976">
        <f>COUNTIF($H$2:$H$2576,Tabla3[[#This Row],[Columna1]])</f>
        <v>0</v>
      </c>
    </row>
    <row r="3977" spans="1:5" hidden="1">
      <c r="A3977" s="11"/>
      <c r="B3977">
        <f>COUNTIF($H$2:$H$2576,Tabla3[[#This Row],[Columna1]])</f>
        <v>0</v>
      </c>
      <c r="C3977" s="11"/>
      <c r="D3977" s="12">
        <v>0</v>
      </c>
      <c r="E3977">
        <f>COUNTIF($H$2:$H$2576,Tabla3[[#This Row],[Columna1]])</f>
        <v>0</v>
      </c>
    </row>
    <row r="3978" spans="1:5" hidden="1">
      <c r="A3978" s="11"/>
      <c r="B3978">
        <f>COUNTIF($H$2:$H$2576,Tabla3[[#This Row],[Columna1]])</f>
        <v>0</v>
      </c>
      <c r="C3978" s="11" t="s">
        <v>10595</v>
      </c>
      <c r="D3978" s="12">
        <v>0</v>
      </c>
      <c r="E3978">
        <f>COUNTIF($H$2:$H$2576,Tabla3[[#This Row],[Columna1]])</f>
        <v>0</v>
      </c>
    </row>
    <row r="3979" spans="1:5" hidden="1">
      <c r="A3979" s="11" t="s">
        <v>4884</v>
      </c>
      <c r="B3979">
        <f>COUNTIF($H$2:$H$2576,Tabla3[[#This Row],[Columna1]])</f>
        <v>0</v>
      </c>
      <c r="C3979" s="11" t="s">
        <v>1312</v>
      </c>
      <c r="D3979" s="12">
        <v>1535.4262934999999</v>
      </c>
      <c r="E3979">
        <f>COUNTIF($H$2:$H$2576,Tabla3[[#This Row],[Columna1]])</f>
        <v>0</v>
      </c>
    </row>
    <row r="3980" spans="1:5" hidden="1">
      <c r="A3980" s="11" t="s">
        <v>4885</v>
      </c>
      <c r="B3980">
        <f>COUNTIF($H$2:$H$2576,Tabla3[[#This Row],[Columna1]])</f>
        <v>0</v>
      </c>
      <c r="C3980" s="11" t="s">
        <v>1313</v>
      </c>
      <c r="D3980" s="12">
        <v>1666.7850127499999</v>
      </c>
      <c r="E3980">
        <f>COUNTIF($H$2:$H$2576,Tabla3[[#This Row],[Columna1]])</f>
        <v>0</v>
      </c>
    </row>
    <row r="3981" spans="1:5" hidden="1">
      <c r="A3981" s="11" t="s">
        <v>4886</v>
      </c>
      <c r="B3981">
        <f>COUNTIF($H$2:$H$2576,Tabla3[[#This Row],[Columna1]])</f>
        <v>0</v>
      </c>
      <c r="C3981" s="11" t="s">
        <v>1314</v>
      </c>
      <c r="D3981" s="12">
        <v>1719.0194422499997</v>
      </c>
      <c r="E3981">
        <f>COUNTIF($H$2:$H$2576,Tabla3[[#This Row],[Columna1]])</f>
        <v>0</v>
      </c>
    </row>
    <row r="3982" spans="1:5" hidden="1">
      <c r="A3982" s="11" t="s">
        <v>4887</v>
      </c>
      <c r="B3982">
        <f>COUNTIF($H$2:$H$2576,Tabla3[[#This Row],[Columna1]])</f>
        <v>0</v>
      </c>
      <c r="C3982" s="11" t="s">
        <v>1315</v>
      </c>
      <c r="D3982" s="12">
        <v>1811.5572172499997</v>
      </c>
      <c r="E3982">
        <f>COUNTIF($H$2:$H$2576,Tabla3[[#This Row],[Columna1]])</f>
        <v>0</v>
      </c>
    </row>
    <row r="3983" spans="1:5" hidden="1">
      <c r="A3983" s="11" t="s">
        <v>4888</v>
      </c>
      <c r="B3983">
        <f>COUNTIF($H$2:$H$2576,Tabla3[[#This Row],[Columna1]])</f>
        <v>0</v>
      </c>
      <c r="C3983" s="11" t="s">
        <v>1316</v>
      </c>
      <c r="D3983" s="12">
        <v>1923.7615155000003</v>
      </c>
      <c r="E3983">
        <f>COUNTIF($H$2:$H$2576,Tabla3[[#This Row],[Columna1]])</f>
        <v>0</v>
      </c>
    </row>
    <row r="3984" spans="1:5" hidden="1">
      <c r="A3984" s="11" t="s">
        <v>4889</v>
      </c>
      <c r="B3984">
        <f>COUNTIF($H$2:$H$2576,Tabla3[[#This Row],[Columna1]])</f>
        <v>0</v>
      </c>
      <c r="C3984" s="11" t="s">
        <v>1317</v>
      </c>
      <c r="D3984" s="12">
        <v>2222.02963125</v>
      </c>
      <c r="E3984">
        <f>COUNTIF($H$2:$H$2576,Tabla3[[#This Row],[Columna1]])</f>
        <v>0</v>
      </c>
    </row>
    <row r="3985" spans="1:5" hidden="1">
      <c r="A3985" s="11" t="s">
        <v>4890</v>
      </c>
      <c r="B3985">
        <f>COUNTIF($H$2:$H$2576,Tabla3[[#This Row],[Columna1]])</f>
        <v>0</v>
      </c>
      <c r="C3985" s="11" t="s">
        <v>1318</v>
      </c>
      <c r="D3985" s="12">
        <v>2447.705007</v>
      </c>
      <c r="E3985">
        <f>COUNTIF($H$2:$H$2576,Tabla3[[#This Row],[Columna1]])</f>
        <v>0</v>
      </c>
    </row>
    <row r="3986" spans="1:5" hidden="1">
      <c r="A3986" s="11" t="s">
        <v>4891</v>
      </c>
      <c r="B3986">
        <f>COUNTIF($H$2:$H$2576,Tabla3[[#This Row],[Columna1]])</f>
        <v>0</v>
      </c>
      <c r="C3986" s="11" t="s">
        <v>1319</v>
      </c>
      <c r="D3986" s="12">
        <v>2844.54831375</v>
      </c>
      <c r="E3986">
        <f>COUNTIF($H$2:$H$2576,Tabla3[[#This Row],[Columna1]])</f>
        <v>0</v>
      </c>
    </row>
    <row r="3987" spans="1:5" hidden="1">
      <c r="A3987" s="11" t="s">
        <v>4892</v>
      </c>
      <c r="B3987">
        <f>COUNTIF($H$2:$H$2576,Tabla3[[#This Row],[Columna1]])</f>
        <v>0</v>
      </c>
      <c r="C3987" s="11" t="s">
        <v>1320</v>
      </c>
      <c r="D3987" s="12">
        <v>1975.03463025</v>
      </c>
      <c r="E3987">
        <f>COUNTIF($H$2:$H$2576,Tabla3[[#This Row],[Columna1]])</f>
        <v>0</v>
      </c>
    </row>
    <row r="3988" spans="1:5" hidden="1">
      <c r="A3988" s="11" t="s">
        <v>4893</v>
      </c>
      <c r="B3988">
        <f>COUNTIF($H$2:$H$2576,Tabla3[[#This Row],[Columna1]])</f>
        <v>0</v>
      </c>
      <c r="C3988" s="11" t="s">
        <v>1321</v>
      </c>
      <c r="D3988" s="12">
        <v>3152.1870022499998</v>
      </c>
      <c r="E3988">
        <f>COUNTIF($H$2:$H$2576,Tabla3[[#This Row],[Columna1]])</f>
        <v>0</v>
      </c>
    </row>
    <row r="3989" spans="1:5" hidden="1">
      <c r="A3989" s="11" t="s">
        <v>4894</v>
      </c>
      <c r="B3989">
        <f>COUNTIF($H$2:$H$2576,Tabla3[[#This Row],[Columna1]])</f>
        <v>0</v>
      </c>
      <c r="C3989" s="11" t="s">
        <v>1322</v>
      </c>
      <c r="D3989" s="12">
        <v>3981.4332772499997</v>
      </c>
      <c r="E3989">
        <f>COUNTIF($H$2:$H$2576,Tabla3[[#This Row],[Columna1]])</f>
        <v>0</v>
      </c>
    </row>
    <row r="3990" spans="1:5" hidden="1">
      <c r="A3990" s="11" t="s">
        <v>4895</v>
      </c>
      <c r="B3990">
        <f>COUNTIF($H$2:$H$2576,Tabla3[[#This Row],[Columna1]])</f>
        <v>0</v>
      </c>
      <c r="C3990" s="11" t="s">
        <v>1323</v>
      </c>
      <c r="D3990" s="12">
        <v>5132.9985052499997</v>
      </c>
      <c r="E3990">
        <f>COUNTIF($H$2:$H$2576,Tabla3[[#This Row],[Columna1]])</f>
        <v>0</v>
      </c>
    </row>
    <row r="3991" spans="1:5" hidden="1">
      <c r="A3991" s="11" t="s">
        <v>4896</v>
      </c>
      <c r="B3991">
        <f>COUNTIF($H$2:$H$2576,Tabla3[[#This Row],[Columna1]])</f>
        <v>0</v>
      </c>
      <c r="C3991" s="11" t="s">
        <v>1324</v>
      </c>
      <c r="D3991" s="12">
        <v>6295.9467779999995</v>
      </c>
      <c r="E3991">
        <f>COUNTIF($H$2:$H$2576,Tabla3[[#This Row],[Columna1]])</f>
        <v>0</v>
      </c>
    </row>
    <row r="3992" spans="1:5" hidden="1">
      <c r="A3992" s="11" t="s">
        <v>4897</v>
      </c>
      <c r="B3992">
        <f>COUNTIF($H$2:$H$2576,Tabla3[[#This Row],[Columna1]])</f>
        <v>0</v>
      </c>
      <c r="C3992" s="11" t="s">
        <v>1325</v>
      </c>
      <c r="D3992" s="12">
        <v>7157.0332349999999</v>
      </c>
      <c r="E3992">
        <f>COUNTIF($H$2:$H$2576,Tabla3[[#This Row],[Columna1]])</f>
        <v>0</v>
      </c>
    </row>
    <row r="3993" spans="1:5" hidden="1">
      <c r="A3993" s="11" t="s">
        <v>4898</v>
      </c>
      <c r="B3993">
        <f>COUNTIF($H$2:$H$2576,Tabla3[[#This Row],[Columna1]])</f>
        <v>0</v>
      </c>
      <c r="C3993" s="11" t="s">
        <v>1326</v>
      </c>
      <c r="D3993" s="12">
        <v>8308.634399999999</v>
      </c>
      <c r="E3993">
        <f>COUNTIF($H$2:$H$2576,Tabla3[[#This Row],[Columna1]])</f>
        <v>0</v>
      </c>
    </row>
    <row r="3994" spans="1:5" hidden="1">
      <c r="A3994" s="11" t="s">
        <v>4899</v>
      </c>
      <c r="B3994">
        <f>COUNTIF($H$2:$H$2576,Tabla3[[#This Row],[Columna1]])</f>
        <v>0</v>
      </c>
      <c r="C3994" s="11" t="s">
        <v>1327</v>
      </c>
      <c r="D3994" s="12">
        <v>1509.6684487499999</v>
      </c>
      <c r="E3994">
        <f>COUNTIF($H$2:$H$2576,Tabla3[[#This Row],[Columna1]])</f>
        <v>0</v>
      </c>
    </row>
    <row r="3995" spans="1:5" hidden="1">
      <c r="A3995" s="11" t="s">
        <v>4900</v>
      </c>
      <c r="B3995">
        <f>COUNTIF($H$2:$H$2576,Tabla3[[#This Row],[Columna1]])</f>
        <v>0</v>
      </c>
      <c r="C3995" s="11" t="s">
        <v>1328</v>
      </c>
      <c r="D3995" s="12">
        <v>1547.1417554999998</v>
      </c>
      <c r="E3995">
        <f>COUNTIF($H$2:$H$2576,Tabla3[[#This Row],[Columna1]])</f>
        <v>0</v>
      </c>
    </row>
    <row r="3996" spans="1:5" hidden="1">
      <c r="A3996" s="11" t="s">
        <v>4901</v>
      </c>
      <c r="B3996">
        <f>COUNTIF($H$2:$H$2576,Tabla3[[#This Row],[Columna1]])</f>
        <v>0</v>
      </c>
      <c r="C3996" s="11" t="s">
        <v>1329</v>
      </c>
      <c r="D3996" s="12">
        <v>1587.8044709999997</v>
      </c>
      <c r="E3996">
        <f>COUNTIF($H$2:$H$2576,Tabla3[[#This Row],[Columna1]])</f>
        <v>0</v>
      </c>
    </row>
    <row r="3997" spans="1:5" hidden="1">
      <c r="A3997" s="11" t="s">
        <v>4902</v>
      </c>
      <c r="B3997">
        <f>COUNTIF($H$2:$H$2576,Tabla3[[#This Row],[Columna1]])</f>
        <v>0</v>
      </c>
      <c r="C3997" s="11" t="s">
        <v>1330</v>
      </c>
      <c r="D3997" s="12">
        <v>1639.9670265</v>
      </c>
      <c r="E3997">
        <f>COUNTIF($H$2:$H$2576,Tabla3[[#This Row],[Columna1]])</f>
        <v>0</v>
      </c>
    </row>
    <row r="3998" spans="1:5" hidden="1">
      <c r="A3998" s="11" t="s">
        <v>4903</v>
      </c>
      <c r="B3998">
        <f>COUNTIF($H$2:$H$2576,Tabla3[[#This Row],[Columna1]])</f>
        <v>0</v>
      </c>
      <c r="C3998" s="11" t="s">
        <v>1331</v>
      </c>
      <c r="D3998" s="12">
        <v>1659.5526914999998</v>
      </c>
      <c r="E3998">
        <f>COUNTIF($H$2:$H$2576,Tabla3[[#This Row],[Columna1]])</f>
        <v>0</v>
      </c>
    </row>
    <row r="3999" spans="1:5" hidden="1">
      <c r="A3999" s="11" t="s">
        <v>4904</v>
      </c>
      <c r="B3999">
        <f>COUNTIF($H$2:$H$2576,Tabla3[[#This Row],[Columna1]])</f>
        <v>0</v>
      </c>
      <c r="C3999" s="11" t="s">
        <v>1332</v>
      </c>
      <c r="D3999" s="12">
        <v>1811.5572172499997</v>
      </c>
      <c r="E3999">
        <f>COUNTIF($H$2:$H$2576,Tabla3[[#This Row],[Columna1]])</f>
        <v>0</v>
      </c>
    </row>
    <row r="4000" spans="1:5" hidden="1">
      <c r="A4000" s="11" t="s">
        <v>4905</v>
      </c>
      <c r="B4000">
        <f>COUNTIF($H$2:$H$2576,Tabla3[[#This Row],[Columna1]])</f>
        <v>0</v>
      </c>
      <c r="C4000" s="11" t="s">
        <v>1333</v>
      </c>
      <c r="D4000" s="12">
        <v>1864.1420324999999</v>
      </c>
      <c r="E4000">
        <f>COUNTIF($H$2:$H$2576,Tabla3[[#This Row],[Columna1]])</f>
        <v>0</v>
      </c>
    </row>
    <row r="4001" spans="1:5" hidden="1">
      <c r="A4001" s="11" t="s">
        <v>4906</v>
      </c>
      <c r="B4001">
        <f>COUNTIF($H$2:$H$2576,Tabla3[[#This Row],[Columna1]])</f>
        <v>0</v>
      </c>
      <c r="C4001" s="11" t="s">
        <v>1334</v>
      </c>
      <c r="D4001" s="12">
        <v>1930.9938367499997</v>
      </c>
      <c r="E4001">
        <f>COUNTIF($H$2:$H$2576,Tabla3[[#This Row],[Columna1]])</f>
        <v>0</v>
      </c>
    </row>
    <row r="4002" spans="1:5" hidden="1">
      <c r="A4002" s="11" t="s">
        <v>4907</v>
      </c>
      <c r="B4002">
        <f>COUNTIF($H$2:$H$2576,Tabla3[[#This Row],[Columna1]])</f>
        <v>0</v>
      </c>
      <c r="C4002" s="11" t="s">
        <v>1335</v>
      </c>
      <c r="D4002" s="12">
        <v>2236.5032579999997</v>
      </c>
      <c r="E4002">
        <f>COUNTIF($H$2:$H$2576,Tabla3[[#This Row],[Columna1]])</f>
        <v>0</v>
      </c>
    </row>
    <row r="4003" spans="1:5" hidden="1">
      <c r="A4003" s="11" t="s">
        <v>4908</v>
      </c>
      <c r="B4003">
        <f>COUNTIF($H$2:$H$2576,Tabla3[[#This Row],[Columna1]])</f>
        <v>0</v>
      </c>
      <c r="C4003" s="11" t="s">
        <v>1336</v>
      </c>
      <c r="D4003" s="12">
        <v>2393.1975622499999</v>
      </c>
      <c r="E4003">
        <f>COUNTIF($H$2:$H$2576,Tabla3[[#This Row],[Columna1]])</f>
        <v>0</v>
      </c>
    </row>
    <row r="4004" spans="1:5" hidden="1">
      <c r="A4004" s="11" t="s">
        <v>4909</v>
      </c>
      <c r="B4004">
        <f>COUNTIF($H$2:$H$2576,Tabla3[[#This Row],[Columna1]])</f>
        <v>0</v>
      </c>
      <c r="C4004" s="11" t="s">
        <v>1337</v>
      </c>
      <c r="D4004" s="12">
        <v>2447.705007</v>
      </c>
      <c r="E4004">
        <f>COUNTIF($H$2:$H$2576,Tabla3[[#This Row],[Columna1]])</f>
        <v>0</v>
      </c>
    </row>
    <row r="4005" spans="1:5" hidden="1">
      <c r="A4005" s="11" t="s">
        <v>4910</v>
      </c>
      <c r="B4005">
        <f>COUNTIF($H$2:$H$2576,Tabla3[[#This Row],[Columna1]])</f>
        <v>0</v>
      </c>
      <c r="C4005" s="11" t="s">
        <v>1338</v>
      </c>
      <c r="D4005" s="12">
        <v>2844.54831375</v>
      </c>
      <c r="E4005">
        <f>COUNTIF($H$2:$H$2576,Tabla3[[#This Row],[Columna1]])</f>
        <v>0</v>
      </c>
    </row>
    <row r="4006" spans="1:5" hidden="1">
      <c r="A4006" s="11" t="s">
        <v>4911</v>
      </c>
      <c r="B4006">
        <f>COUNTIF($H$2:$H$2576,Tabla3[[#This Row],[Columna1]])</f>
        <v>0</v>
      </c>
      <c r="C4006" s="11" t="s">
        <v>1339</v>
      </c>
      <c r="D4006" s="12">
        <v>3156.2299147500003</v>
      </c>
      <c r="E4006">
        <f>COUNTIF($H$2:$H$2576,Tabla3[[#This Row],[Columna1]])</f>
        <v>0</v>
      </c>
    </row>
    <row r="4007" spans="1:5" hidden="1">
      <c r="A4007" s="11" t="s">
        <v>4912</v>
      </c>
      <c r="B4007">
        <f>COUNTIF($H$2:$H$2576,Tabla3[[#This Row],[Columna1]])</f>
        <v>0</v>
      </c>
      <c r="C4007" s="11" t="s">
        <v>1340</v>
      </c>
      <c r="D4007" s="12">
        <v>3233.7280552499997</v>
      </c>
      <c r="E4007">
        <f>COUNTIF($H$2:$H$2576,Tabla3[[#This Row],[Columna1]])</f>
        <v>0</v>
      </c>
    </row>
    <row r="4008" spans="1:5" hidden="1">
      <c r="A4008" s="11" t="s">
        <v>4913</v>
      </c>
      <c r="B4008">
        <f>COUNTIF($H$2:$H$2576,Tabla3[[#This Row],[Columna1]])</f>
        <v>0</v>
      </c>
      <c r="C4008" s="11" t="s">
        <v>1341</v>
      </c>
      <c r="D4008" s="12">
        <v>3466.8513742499999</v>
      </c>
      <c r="E4008">
        <f>COUNTIF($H$2:$H$2576,Tabla3[[#This Row],[Columna1]])</f>
        <v>0</v>
      </c>
    </row>
    <row r="4009" spans="1:5" hidden="1">
      <c r="A4009" s="11" t="s">
        <v>4914</v>
      </c>
      <c r="B4009">
        <f>COUNTIF($H$2:$H$2576,Tabla3[[#This Row],[Columna1]])</f>
        <v>0</v>
      </c>
      <c r="C4009" s="11" t="s">
        <v>1342</v>
      </c>
      <c r="D4009" s="12">
        <v>3824.5233510000003</v>
      </c>
      <c r="E4009">
        <f>COUNTIF($H$2:$H$2576,Tabla3[[#This Row],[Columna1]])</f>
        <v>0</v>
      </c>
    </row>
    <row r="4010" spans="1:5" hidden="1">
      <c r="A4010" s="11" t="s">
        <v>4915</v>
      </c>
      <c r="B4010">
        <f>COUNTIF($H$2:$H$2576,Tabla3[[#This Row],[Columna1]])</f>
        <v>0</v>
      </c>
      <c r="C4010" s="11" t="s">
        <v>1343</v>
      </c>
      <c r="D4010" s="12">
        <v>3955.66644825</v>
      </c>
      <c r="E4010">
        <f>COUNTIF($H$2:$H$2576,Tabla3[[#This Row],[Columna1]])</f>
        <v>0</v>
      </c>
    </row>
    <row r="4011" spans="1:5" hidden="1">
      <c r="A4011" s="11" t="s">
        <v>4916</v>
      </c>
      <c r="B4011">
        <f>COUNTIF($H$2:$H$2576,Tabla3[[#This Row],[Columna1]])</f>
        <v>0</v>
      </c>
      <c r="C4011" s="11" t="s">
        <v>1344</v>
      </c>
      <c r="D4011" s="12">
        <v>4286.9426984999991</v>
      </c>
      <c r="E4011">
        <f>COUNTIF($H$2:$H$2576,Tabla3[[#This Row],[Columna1]])</f>
        <v>0</v>
      </c>
    </row>
    <row r="4012" spans="1:5" hidden="1">
      <c r="A4012" s="11" t="s">
        <v>4917</v>
      </c>
      <c r="B4012">
        <f>COUNTIF($H$2:$H$2576,Tabla3[[#This Row],[Columna1]])</f>
        <v>0</v>
      </c>
      <c r="C4012" s="11" t="s">
        <v>1345</v>
      </c>
      <c r="D4012" s="12">
        <v>4625.3524432499999</v>
      </c>
      <c r="E4012">
        <f>COUNTIF($H$2:$H$2576,Tabla3[[#This Row],[Columna1]])</f>
        <v>0</v>
      </c>
    </row>
    <row r="4013" spans="1:5" hidden="1">
      <c r="A4013" s="11" t="s">
        <v>4918</v>
      </c>
      <c r="B4013">
        <f>COUNTIF($H$2:$H$2576,Tabla3[[#This Row],[Columna1]])</f>
        <v>0</v>
      </c>
      <c r="C4013" s="11" t="s">
        <v>1346</v>
      </c>
      <c r="D4013" s="12">
        <v>5098.3013317499999</v>
      </c>
      <c r="E4013">
        <f>COUNTIF($H$2:$H$2576,Tabla3[[#This Row],[Columna1]])</f>
        <v>0</v>
      </c>
    </row>
    <row r="4014" spans="1:5" hidden="1">
      <c r="A4014" s="11" t="s">
        <v>4919</v>
      </c>
      <c r="B4014">
        <f>COUNTIF($H$2:$H$2576,Tabla3[[#This Row],[Columna1]])</f>
        <v>0</v>
      </c>
      <c r="C4014" s="11" t="s">
        <v>1347</v>
      </c>
      <c r="D4014" s="12">
        <v>5722.9492814999994</v>
      </c>
      <c r="E4014">
        <f>COUNTIF($H$2:$H$2576,Tabla3[[#This Row],[Columna1]])</f>
        <v>0</v>
      </c>
    </row>
    <row r="4015" spans="1:5" hidden="1">
      <c r="A4015" s="11" t="s">
        <v>4920</v>
      </c>
      <c r="B4015">
        <f>COUNTIF($H$2:$H$2576,Tabla3[[#This Row],[Columna1]])</f>
        <v>0</v>
      </c>
      <c r="C4015" s="11" t="s">
        <v>1348</v>
      </c>
      <c r="D4015" s="12">
        <v>7078.8163545000007</v>
      </c>
      <c r="E4015">
        <f>COUNTIF($H$2:$H$2576,Tabla3[[#This Row],[Columna1]])</f>
        <v>0</v>
      </c>
    </row>
    <row r="4016" spans="1:5" hidden="1">
      <c r="A4016" s="11" t="s">
        <v>4921</v>
      </c>
      <c r="B4016">
        <f>COUNTIF($H$2:$H$2576,Tabla3[[#This Row],[Columna1]])</f>
        <v>0</v>
      </c>
      <c r="C4016" s="11" t="s">
        <v>1349</v>
      </c>
      <c r="D4016" s="12">
        <v>7485.326714249999</v>
      </c>
      <c r="E4016">
        <f>COUNTIF($H$2:$H$2576,Tabla3[[#This Row],[Columna1]])</f>
        <v>0</v>
      </c>
    </row>
    <row r="4017" spans="1:5" hidden="1">
      <c r="A4017" s="11" t="s">
        <v>4922</v>
      </c>
      <c r="B4017">
        <f>COUNTIF($H$2:$H$2576,Tabla3[[#This Row],[Columna1]])</f>
        <v>0</v>
      </c>
      <c r="C4017" s="11" t="s">
        <v>1350</v>
      </c>
      <c r="D4017" s="12">
        <v>7689.9250394999999</v>
      </c>
      <c r="E4017">
        <f>COUNTIF($H$2:$H$2576,Tabla3[[#This Row],[Columna1]])</f>
        <v>0</v>
      </c>
    </row>
    <row r="4018" spans="1:5" hidden="1">
      <c r="A4018" s="11" t="s">
        <v>4923</v>
      </c>
      <c r="B4018">
        <f>COUNTIF($H$2:$H$2576,Tabla3[[#This Row],[Columna1]])</f>
        <v>0</v>
      </c>
      <c r="C4018" s="11" t="s">
        <v>1351</v>
      </c>
      <c r="D4018" s="12">
        <v>8088.8976134999994</v>
      </c>
      <c r="E4018">
        <f>COUNTIF($H$2:$H$2576,Tabla3[[#This Row],[Columna1]])</f>
        <v>0</v>
      </c>
    </row>
    <row r="4019" spans="1:5" hidden="1">
      <c r="A4019" s="11" t="s">
        <v>4924</v>
      </c>
      <c r="B4019">
        <f>COUNTIF($H$2:$H$2576,Tabla3[[#This Row],[Columna1]])</f>
        <v>0</v>
      </c>
      <c r="C4019" s="11" t="s">
        <v>1352</v>
      </c>
      <c r="D4019" s="12">
        <v>8892.8891617499994</v>
      </c>
      <c r="E4019">
        <f>COUNTIF($H$2:$H$2576,Tabla3[[#This Row],[Columna1]])</f>
        <v>0</v>
      </c>
    </row>
    <row r="4020" spans="1:5" hidden="1">
      <c r="A4020" s="11"/>
      <c r="B4020">
        <f>COUNTIF($H$2:$H$2576,Tabla3[[#This Row],[Columna1]])</f>
        <v>0</v>
      </c>
      <c r="C4020" s="11"/>
      <c r="D4020" s="12">
        <v>0</v>
      </c>
      <c r="E4020">
        <f>COUNTIF($H$2:$H$2576,Tabla3[[#This Row],[Columna1]])</f>
        <v>0</v>
      </c>
    </row>
    <row r="4021" spans="1:5" hidden="1">
      <c r="A4021" s="11"/>
      <c r="B4021">
        <f>COUNTIF($H$2:$H$2576,Tabla3[[#This Row],[Columna1]])</f>
        <v>0</v>
      </c>
      <c r="C4021" s="11" t="s">
        <v>10596</v>
      </c>
      <c r="D4021" s="12">
        <v>0</v>
      </c>
      <c r="E4021">
        <f>COUNTIF($H$2:$H$2576,Tabla3[[#This Row],[Columna1]])</f>
        <v>0</v>
      </c>
    </row>
    <row r="4022" spans="1:5">
      <c r="A4022" s="11" t="s">
        <v>4925</v>
      </c>
      <c r="B4022">
        <f>COUNTIF($H$2:$H$2576,Tabla3[[#This Row],[Columna1]])</f>
        <v>1</v>
      </c>
      <c r="C4022" s="11" t="s">
        <v>1353</v>
      </c>
      <c r="D4022" s="12">
        <v>1423.0872314999999</v>
      </c>
      <c r="E4022">
        <f>COUNTIF($H$2:$H$2576,Tabla3[[#This Row],[Columna1]])</f>
        <v>1</v>
      </c>
    </row>
    <row r="4023" spans="1:5">
      <c r="A4023" s="11" t="s">
        <v>4926</v>
      </c>
      <c r="B4023">
        <f>COUNTIF($H$2:$H$2576,Tabla3[[#This Row],[Columna1]])</f>
        <v>1</v>
      </c>
      <c r="C4023" s="11" t="s">
        <v>1354</v>
      </c>
      <c r="D4023" s="12">
        <v>2035.48066425</v>
      </c>
      <c r="E4023">
        <f>COUNTIF($H$2:$H$2576,Tabla3[[#This Row],[Columna1]])</f>
        <v>1</v>
      </c>
    </row>
    <row r="4024" spans="1:5">
      <c r="A4024" s="11" t="s">
        <v>4927</v>
      </c>
      <c r="B4024">
        <f>COUNTIF($H$2:$H$2576,Tabla3[[#This Row],[Columna1]])</f>
        <v>1</v>
      </c>
      <c r="C4024" s="11" t="s">
        <v>1355</v>
      </c>
      <c r="D4024" s="12">
        <v>3008.9151674999998</v>
      </c>
      <c r="E4024">
        <f>COUNTIF($H$2:$H$2576,Tabla3[[#This Row],[Columna1]])</f>
        <v>1</v>
      </c>
    </row>
    <row r="4025" spans="1:5" hidden="1">
      <c r="A4025" s="11"/>
      <c r="B4025">
        <f>COUNTIF($H$2:$H$2576,Tabla3[[#This Row],[Columna1]])</f>
        <v>0</v>
      </c>
      <c r="C4025" s="11"/>
      <c r="D4025" s="12">
        <v>0</v>
      </c>
      <c r="E4025">
        <f>COUNTIF($H$2:$H$2576,Tabla3[[#This Row],[Columna1]])</f>
        <v>0</v>
      </c>
    </row>
    <row r="4026" spans="1:5" hidden="1">
      <c r="A4026" s="11"/>
      <c r="B4026">
        <f>COUNTIF($H$2:$H$2576,Tabla3[[#This Row],[Columna1]])</f>
        <v>0</v>
      </c>
      <c r="C4026" s="11" t="s">
        <v>10597</v>
      </c>
      <c r="D4026" s="12">
        <v>0</v>
      </c>
      <c r="E4026">
        <f>COUNTIF($H$2:$H$2576,Tabla3[[#This Row],[Columna1]])</f>
        <v>0</v>
      </c>
    </row>
    <row r="4027" spans="1:5">
      <c r="A4027" s="11" t="s">
        <v>4928</v>
      </c>
      <c r="B4027">
        <f>COUNTIF($H$2:$H$2576,Tabla3[[#This Row],[Columna1]])</f>
        <v>1</v>
      </c>
      <c r="C4027" s="11" t="s">
        <v>1356</v>
      </c>
      <c r="D4027" s="12">
        <v>747.51655274999996</v>
      </c>
      <c r="E4027">
        <f>COUNTIF($H$2:$H$2576,Tabla3[[#This Row],[Columna1]])</f>
        <v>1</v>
      </c>
    </row>
    <row r="4028" spans="1:5">
      <c r="A4028" s="11" t="s">
        <v>4929</v>
      </c>
      <c r="B4028">
        <f>COUNTIF($H$2:$H$2576,Tabla3[[#This Row],[Columna1]])</f>
        <v>1</v>
      </c>
      <c r="C4028" s="11" t="s">
        <v>1357</v>
      </c>
      <c r="D4028" s="12">
        <v>939.72559724999996</v>
      </c>
      <c r="E4028">
        <f>COUNTIF($H$2:$H$2576,Tabla3[[#This Row],[Columna1]])</f>
        <v>1</v>
      </c>
    </row>
    <row r="4029" spans="1:5">
      <c r="A4029" s="11" t="s">
        <v>4930</v>
      </c>
      <c r="B4029">
        <f>COUNTIF($H$2:$H$2576,Tabla3[[#This Row],[Columna1]])</f>
        <v>1</v>
      </c>
      <c r="C4029" s="11" t="s">
        <v>1358</v>
      </c>
      <c r="D4029" s="12">
        <v>1418.1638624999998</v>
      </c>
      <c r="E4029">
        <f>COUNTIF($H$2:$H$2576,Tabla3[[#This Row],[Columna1]])</f>
        <v>1</v>
      </c>
    </row>
    <row r="4030" spans="1:5" hidden="1">
      <c r="A4030" s="11"/>
      <c r="B4030">
        <f>COUNTIF($H$2:$H$2576,Tabla3[[#This Row],[Columna1]])</f>
        <v>0</v>
      </c>
      <c r="C4030" s="11"/>
      <c r="D4030" s="12">
        <v>0</v>
      </c>
      <c r="E4030">
        <f>COUNTIF($H$2:$H$2576,Tabla3[[#This Row],[Columna1]])</f>
        <v>0</v>
      </c>
    </row>
    <row r="4031" spans="1:5" hidden="1">
      <c r="A4031" s="11"/>
      <c r="B4031">
        <f>COUNTIF($H$2:$H$2576,Tabla3[[#This Row],[Columna1]])</f>
        <v>0</v>
      </c>
      <c r="C4031" s="11" t="s">
        <v>10598</v>
      </c>
      <c r="D4031" s="12">
        <v>0</v>
      </c>
      <c r="E4031">
        <f>COUNTIF($H$2:$H$2576,Tabla3[[#This Row],[Columna1]])</f>
        <v>0</v>
      </c>
    </row>
    <row r="4032" spans="1:5">
      <c r="A4032" s="11" t="s">
        <v>4931</v>
      </c>
      <c r="B4032">
        <f>COUNTIF($H$2:$H$2576,Tabla3[[#This Row],[Columna1]])</f>
        <v>1</v>
      </c>
      <c r="C4032" s="11" t="s">
        <v>1359</v>
      </c>
      <c r="D4032" s="12">
        <v>501.10552799999994</v>
      </c>
      <c r="E4032">
        <f>COUNTIF($H$2:$H$2576,Tabla3[[#This Row],[Columna1]])</f>
        <v>1</v>
      </c>
    </row>
    <row r="4033" spans="1:5">
      <c r="A4033" s="11" t="s">
        <v>4932</v>
      </c>
      <c r="B4033">
        <f>COUNTIF($H$2:$H$2576,Tabla3[[#This Row],[Columna1]])</f>
        <v>1</v>
      </c>
      <c r="C4033" s="11" t="s">
        <v>1360</v>
      </c>
      <c r="D4033" s="12">
        <v>650.89094399999999</v>
      </c>
      <c r="E4033">
        <f>COUNTIF($H$2:$H$2576,Tabla3[[#This Row],[Columna1]])</f>
        <v>1</v>
      </c>
    </row>
    <row r="4034" spans="1:5">
      <c r="A4034" s="11" t="s">
        <v>4933</v>
      </c>
      <c r="B4034">
        <f>COUNTIF($H$2:$H$2576,Tabla3[[#This Row],[Columna1]])</f>
        <v>1</v>
      </c>
      <c r="C4034" s="11" t="s">
        <v>1361</v>
      </c>
      <c r="D4034" s="12">
        <v>1157.53975425</v>
      </c>
      <c r="E4034">
        <f>COUNTIF($H$2:$H$2576,Tabla3[[#This Row],[Columna1]])</f>
        <v>1</v>
      </c>
    </row>
    <row r="4035" spans="1:5" hidden="1">
      <c r="A4035" s="11"/>
      <c r="B4035">
        <f>COUNTIF($H$2:$H$2576,Tabla3[[#This Row],[Columna1]])</f>
        <v>0</v>
      </c>
      <c r="C4035" s="11"/>
      <c r="D4035" s="12">
        <v>0</v>
      </c>
      <c r="E4035">
        <f>COUNTIF($H$2:$H$2576,Tabla3[[#This Row],[Columna1]])</f>
        <v>0</v>
      </c>
    </row>
    <row r="4036" spans="1:5" hidden="1">
      <c r="A4036" s="11"/>
      <c r="B4036">
        <f>COUNTIF($H$2:$H$2576,Tabla3[[#This Row],[Columna1]])</f>
        <v>0</v>
      </c>
      <c r="C4036" s="11" t="s">
        <v>10599</v>
      </c>
      <c r="D4036" s="12">
        <v>0</v>
      </c>
      <c r="E4036">
        <f>COUNTIF($H$2:$H$2576,Tabla3[[#This Row],[Columna1]])</f>
        <v>0</v>
      </c>
    </row>
    <row r="4037" spans="1:5">
      <c r="A4037" s="11" t="s">
        <v>4934</v>
      </c>
      <c r="B4037">
        <f>COUNTIF($H$2:$H$2576,Tabla3[[#This Row],[Columna1]])</f>
        <v>1</v>
      </c>
      <c r="C4037" s="11" t="s">
        <v>1362</v>
      </c>
      <c r="D4037" s="12">
        <v>2058.8666669999998</v>
      </c>
      <c r="E4037">
        <f>COUNTIF($H$2:$H$2576,Tabla3[[#This Row],[Columna1]])</f>
        <v>1</v>
      </c>
    </row>
    <row r="4038" spans="1:5" hidden="1">
      <c r="A4038" s="11"/>
      <c r="B4038">
        <f>COUNTIF($H$2:$H$2576,Tabla3[[#This Row],[Columna1]])</f>
        <v>0</v>
      </c>
      <c r="C4038" s="11"/>
      <c r="D4038" s="12">
        <v>0</v>
      </c>
      <c r="E4038">
        <f>COUNTIF($H$2:$H$2576,Tabla3[[#This Row],[Columna1]])</f>
        <v>0</v>
      </c>
    </row>
    <row r="4039" spans="1:5" hidden="1">
      <c r="A4039" s="11"/>
      <c r="B4039">
        <f>COUNTIF($H$2:$H$2576,Tabla3[[#This Row],[Columna1]])</f>
        <v>0</v>
      </c>
      <c r="C4039" s="11" t="s">
        <v>10600</v>
      </c>
      <c r="D4039" s="12">
        <v>0</v>
      </c>
      <c r="E4039">
        <f>COUNTIF($H$2:$H$2576,Tabla3[[#This Row],[Columna1]])</f>
        <v>0</v>
      </c>
    </row>
    <row r="4040" spans="1:5">
      <c r="A4040" s="11" t="s">
        <v>4935</v>
      </c>
      <c r="B4040">
        <f>COUNTIF($H$2:$H$2576,Tabla3[[#This Row],[Columna1]])</f>
        <v>1</v>
      </c>
      <c r="C4040" s="11" t="s">
        <v>1363</v>
      </c>
      <c r="D4040" s="12">
        <v>590.73240599999997</v>
      </c>
      <c r="E4040">
        <f>COUNTIF($H$2:$H$2576,Tabla3[[#This Row],[Columna1]])</f>
        <v>1</v>
      </c>
    </row>
    <row r="4041" spans="1:5">
      <c r="A4041" s="11" t="s">
        <v>4936</v>
      </c>
      <c r="B4041">
        <f>COUNTIF($H$2:$H$2576,Tabla3[[#This Row],[Columna1]])</f>
        <v>1</v>
      </c>
      <c r="C4041" s="11" t="s">
        <v>1364</v>
      </c>
      <c r="D4041" s="12">
        <v>681.63504749999993</v>
      </c>
      <c r="E4041">
        <f>COUNTIF($H$2:$H$2576,Tabla3[[#This Row],[Columna1]])</f>
        <v>1</v>
      </c>
    </row>
    <row r="4042" spans="1:5" hidden="1">
      <c r="A4042" s="11"/>
      <c r="B4042">
        <f>COUNTIF($H$2:$H$2576,Tabla3[[#This Row],[Columna1]])</f>
        <v>0</v>
      </c>
      <c r="C4042" s="11"/>
      <c r="D4042" s="12">
        <v>0</v>
      </c>
      <c r="E4042">
        <f>COUNTIF($H$2:$H$2576,Tabla3[[#This Row],[Columna1]])</f>
        <v>0</v>
      </c>
    </row>
    <row r="4043" spans="1:5" hidden="1">
      <c r="A4043" s="11"/>
      <c r="B4043">
        <f>COUNTIF($H$2:$H$2576,Tabla3[[#This Row],[Columna1]])</f>
        <v>0</v>
      </c>
      <c r="C4043" s="11" t="s">
        <v>10601</v>
      </c>
      <c r="D4043" s="12">
        <v>0</v>
      </c>
      <c r="E4043">
        <f>COUNTIF($H$2:$H$2576,Tabla3[[#This Row],[Columna1]])</f>
        <v>0</v>
      </c>
    </row>
    <row r="4044" spans="1:5" hidden="1">
      <c r="A4044" s="11" t="s">
        <v>10602</v>
      </c>
      <c r="B4044">
        <f>COUNTIF($H$2:$H$2576,Tabla3[[#This Row],[Columna1]])</f>
        <v>0</v>
      </c>
      <c r="C4044" s="11" t="s">
        <v>10603</v>
      </c>
      <c r="D4044" s="12">
        <v>2444.74918875</v>
      </c>
      <c r="E4044">
        <f>COUNTIF($H$2:$H$2576,Tabla3[[#This Row],[Columna1]])</f>
        <v>0</v>
      </c>
    </row>
    <row r="4045" spans="1:5" hidden="1">
      <c r="A4045" s="11" t="s">
        <v>10604</v>
      </c>
      <c r="B4045">
        <f>COUNTIF($H$2:$H$2576,Tabla3[[#This Row],[Columna1]])</f>
        <v>0</v>
      </c>
      <c r="C4045" s="11" t="s">
        <v>10605</v>
      </c>
      <c r="D4045" s="12">
        <v>2956.3393364999997</v>
      </c>
      <c r="E4045">
        <f>COUNTIF($H$2:$H$2576,Tabla3[[#This Row],[Columna1]])</f>
        <v>0</v>
      </c>
    </row>
    <row r="4046" spans="1:5" hidden="1">
      <c r="A4046" s="11"/>
      <c r="B4046">
        <f>COUNTIF($H$2:$H$2576,Tabla3[[#This Row],[Columna1]])</f>
        <v>0</v>
      </c>
      <c r="C4046" s="11"/>
      <c r="D4046" s="12">
        <v>0</v>
      </c>
      <c r="E4046">
        <f>COUNTIF($H$2:$H$2576,Tabla3[[#This Row],[Columna1]])</f>
        <v>0</v>
      </c>
    </row>
    <row r="4047" spans="1:5" hidden="1">
      <c r="A4047" s="11"/>
      <c r="B4047">
        <f>COUNTIF($H$2:$H$2576,Tabla3[[#This Row],[Columna1]])</f>
        <v>0</v>
      </c>
      <c r="C4047" s="11" t="s">
        <v>10606</v>
      </c>
      <c r="D4047" s="12">
        <v>0</v>
      </c>
      <c r="E4047">
        <f>COUNTIF($H$2:$H$2576,Tabla3[[#This Row],[Columna1]])</f>
        <v>0</v>
      </c>
    </row>
    <row r="4048" spans="1:5" hidden="1">
      <c r="A4048" s="11" t="s">
        <v>10607</v>
      </c>
      <c r="B4048">
        <f>COUNTIF($H$2:$H$2576,Tabla3[[#This Row],[Columna1]])</f>
        <v>0</v>
      </c>
      <c r="C4048" s="11" t="s">
        <v>10608</v>
      </c>
      <c r="D4048" s="12">
        <v>1828.0702687500002</v>
      </c>
      <c r="E4048">
        <f>COUNTIF($H$2:$H$2576,Tabla3[[#This Row],[Columna1]])</f>
        <v>0</v>
      </c>
    </row>
    <row r="4049" spans="1:5" hidden="1">
      <c r="A4049" s="11" t="s">
        <v>10609</v>
      </c>
      <c r="B4049">
        <f>COUNTIF($H$2:$H$2576,Tabla3[[#This Row],[Columna1]])</f>
        <v>0</v>
      </c>
      <c r="C4049" s="11" t="s">
        <v>10610</v>
      </c>
      <c r="D4049" s="12">
        <v>1828.0702687500002</v>
      </c>
      <c r="E4049">
        <f>COUNTIF($H$2:$H$2576,Tabla3[[#This Row],[Columna1]])</f>
        <v>0</v>
      </c>
    </row>
    <row r="4050" spans="1:5" hidden="1">
      <c r="A4050" s="11" t="s">
        <v>10611</v>
      </c>
      <c r="B4050">
        <f>COUNTIF($H$2:$H$2576,Tabla3[[#This Row],[Columna1]])</f>
        <v>0</v>
      </c>
      <c r="C4050" s="11" t="s">
        <v>10612</v>
      </c>
      <c r="D4050" s="12">
        <v>1902.3790004999998</v>
      </c>
      <c r="E4050">
        <f>COUNTIF($H$2:$H$2576,Tabla3[[#This Row],[Columna1]])</f>
        <v>0</v>
      </c>
    </row>
    <row r="4051" spans="1:5" hidden="1">
      <c r="A4051" s="11" t="s">
        <v>10613</v>
      </c>
      <c r="B4051">
        <f>COUNTIF($H$2:$H$2576,Tabla3[[#This Row],[Columna1]])</f>
        <v>0</v>
      </c>
      <c r="C4051" s="11" t="s">
        <v>10614</v>
      </c>
      <c r="D4051" s="12">
        <v>1986.5973599999998</v>
      </c>
      <c r="E4051">
        <f>COUNTIF($H$2:$H$2576,Tabla3[[#This Row],[Columna1]])</f>
        <v>0</v>
      </c>
    </row>
    <row r="4052" spans="1:5" hidden="1">
      <c r="A4052" s="11" t="s">
        <v>10615</v>
      </c>
      <c r="B4052">
        <f>COUNTIF($H$2:$H$2576,Tabla3[[#This Row],[Columna1]])</f>
        <v>0</v>
      </c>
      <c r="C4052" s="11" t="s">
        <v>10616</v>
      </c>
      <c r="D4052" s="12">
        <v>1986.5973599999998</v>
      </c>
      <c r="E4052">
        <f>COUNTIF($H$2:$H$2576,Tabla3[[#This Row],[Columna1]])</f>
        <v>0</v>
      </c>
    </row>
    <row r="4053" spans="1:5" hidden="1">
      <c r="A4053" s="11" t="s">
        <v>10617</v>
      </c>
      <c r="B4053">
        <f>COUNTIF($H$2:$H$2576,Tabla3[[#This Row],[Columna1]])</f>
        <v>0</v>
      </c>
      <c r="C4053" s="11" t="s">
        <v>10618</v>
      </c>
      <c r="D4053" s="12">
        <v>2159.9933849999993</v>
      </c>
      <c r="E4053">
        <f>COUNTIF($H$2:$H$2576,Tabla3[[#This Row],[Columna1]])</f>
        <v>0</v>
      </c>
    </row>
    <row r="4054" spans="1:5" hidden="1">
      <c r="A4054" s="11" t="s">
        <v>10619</v>
      </c>
      <c r="B4054">
        <f>COUNTIF($H$2:$H$2576,Tabla3[[#This Row],[Columna1]])</f>
        <v>0</v>
      </c>
      <c r="C4054" s="11" t="s">
        <v>10620</v>
      </c>
      <c r="D4054" s="12">
        <v>2251.6417192499998</v>
      </c>
      <c r="E4054">
        <f>COUNTIF($H$2:$H$2576,Tabla3[[#This Row],[Columna1]])</f>
        <v>0</v>
      </c>
    </row>
    <row r="4055" spans="1:5" hidden="1">
      <c r="A4055" s="11" t="s">
        <v>10621</v>
      </c>
      <c r="B4055">
        <f>COUNTIF($H$2:$H$2576,Tabla3[[#This Row],[Columna1]])</f>
        <v>0</v>
      </c>
      <c r="C4055" s="11" t="s">
        <v>10622</v>
      </c>
      <c r="D4055" s="12">
        <v>2491.9165012500002</v>
      </c>
      <c r="E4055">
        <f>COUNTIF($H$2:$H$2576,Tabla3[[#This Row],[Columna1]])</f>
        <v>0</v>
      </c>
    </row>
    <row r="4056" spans="1:5" hidden="1">
      <c r="A4056" s="11" t="s">
        <v>10623</v>
      </c>
      <c r="B4056">
        <f>COUNTIF($H$2:$H$2576,Tabla3[[#This Row],[Columna1]])</f>
        <v>0</v>
      </c>
      <c r="C4056" s="11" t="s">
        <v>10624</v>
      </c>
      <c r="D4056" s="12">
        <v>2573.6641919999997</v>
      </c>
      <c r="E4056">
        <f>COUNTIF($H$2:$H$2576,Tabla3[[#This Row],[Columna1]])</f>
        <v>0</v>
      </c>
    </row>
    <row r="4057" spans="1:5" hidden="1">
      <c r="A4057" s="11" t="s">
        <v>10625</v>
      </c>
      <c r="B4057">
        <f>COUNTIF($H$2:$H$2576,Tabla3[[#This Row],[Columna1]])</f>
        <v>0</v>
      </c>
      <c r="C4057" s="11" t="s">
        <v>10626</v>
      </c>
      <c r="D4057" s="12">
        <v>4936.7735009999988</v>
      </c>
      <c r="E4057">
        <f>COUNTIF($H$2:$H$2576,Tabla3[[#This Row],[Columna1]])</f>
        <v>0</v>
      </c>
    </row>
    <row r="4058" spans="1:5" hidden="1">
      <c r="A4058" s="11" t="s">
        <v>10627</v>
      </c>
      <c r="B4058">
        <f>COUNTIF($H$2:$H$2576,Tabla3[[#This Row],[Columna1]])</f>
        <v>0</v>
      </c>
      <c r="C4058" s="11" t="s">
        <v>10628</v>
      </c>
      <c r="D4058" s="12">
        <v>4936.7735009999988</v>
      </c>
      <c r="E4058">
        <f>COUNTIF($H$2:$H$2576,Tabla3[[#This Row],[Columna1]])</f>
        <v>0</v>
      </c>
    </row>
    <row r="4059" spans="1:5" hidden="1">
      <c r="A4059" s="11" t="s">
        <v>10629</v>
      </c>
      <c r="B4059">
        <f>COUNTIF($H$2:$H$2576,Tabla3[[#This Row],[Columna1]])</f>
        <v>0</v>
      </c>
      <c r="C4059" s="11" t="s">
        <v>10630</v>
      </c>
      <c r="D4059" s="12">
        <v>5816.1249382499991</v>
      </c>
      <c r="E4059">
        <f>COUNTIF($H$2:$H$2576,Tabla3[[#This Row],[Columna1]])</f>
        <v>0</v>
      </c>
    </row>
    <row r="4060" spans="1:5" hidden="1">
      <c r="A4060" s="11" t="s">
        <v>10631</v>
      </c>
      <c r="B4060">
        <f>COUNTIF($H$2:$H$2576,Tabla3[[#This Row],[Columna1]])</f>
        <v>0</v>
      </c>
      <c r="C4060" s="11" t="s">
        <v>10632</v>
      </c>
      <c r="D4060" s="12">
        <v>5816.1249382499991</v>
      </c>
      <c r="E4060">
        <f>COUNTIF($H$2:$H$2576,Tabla3[[#This Row],[Columna1]])</f>
        <v>0</v>
      </c>
    </row>
    <row r="4061" spans="1:5" hidden="1">
      <c r="A4061" s="11"/>
      <c r="B4061">
        <f>COUNTIF($H$2:$H$2576,Tabla3[[#This Row],[Columna1]])</f>
        <v>0</v>
      </c>
      <c r="C4061" s="11"/>
      <c r="D4061" s="12">
        <v>0</v>
      </c>
      <c r="E4061">
        <f>COUNTIF($H$2:$H$2576,Tabla3[[#This Row],[Columna1]])</f>
        <v>0</v>
      </c>
    </row>
    <row r="4062" spans="1:5" hidden="1">
      <c r="A4062" s="11"/>
      <c r="B4062">
        <f>COUNTIF($H$2:$H$2576,Tabla3[[#This Row],[Columna1]])</f>
        <v>0</v>
      </c>
      <c r="C4062" s="11" t="s">
        <v>11348</v>
      </c>
      <c r="D4062" s="12">
        <v>0</v>
      </c>
      <c r="E4062">
        <f>COUNTIF($H$2:$H$2576,Tabla3[[#This Row],[Columna1]])</f>
        <v>0</v>
      </c>
    </row>
    <row r="4063" spans="1:5" hidden="1">
      <c r="A4063" s="11" t="s">
        <v>11308</v>
      </c>
      <c r="B4063">
        <f>COUNTIF($H$2:$H$2576,Tabla3[[#This Row],[Columna1]])</f>
        <v>0</v>
      </c>
      <c r="C4063" s="11" t="s">
        <v>11349</v>
      </c>
      <c r="D4063" s="12">
        <v>2956.7346434999999</v>
      </c>
      <c r="E4063">
        <f>COUNTIF($H$2:$H$2576,Tabla3[[#This Row],[Columna1]])</f>
        <v>0</v>
      </c>
    </row>
    <row r="4064" spans="1:5" hidden="1">
      <c r="A4064" s="11" t="s">
        <v>11309</v>
      </c>
      <c r="B4064">
        <f>COUNTIF($H$2:$H$2576,Tabla3[[#This Row],[Columna1]])</f>
        <v>0</v>
      </c>
      <c r="C4064" s="11" t="s">
        <v>11350</v>
      </c>
      <c r="D4064" s="12">
        <v>3910.1163007499995</v>
      </c>
      <c r="E4064">
        <f>COUNTIF($H$2:$H$2576,Tabla3[[#This Row],[Columna1]])</f>
        <v>0</v>
      </c>
    </row>
    <row r="4065" spans="1:5" hidden="1">
      <c r="A4065" s="11"/>
      <c r="B4065">
        <f>COUNTIF($H$2:$H$2576,Tabla3[[#This Row],[Columna1]])</f>
        <v>0</v>
      </c>
      <c r="C4065" s="11"/>
      <c r="D4065" s="12">
        <v>0</v>
      </c>
      <c r="E4065">
        <f>COUNTIF($H$2:$H$2576,Tabla3[[#This Row],[Columna1]])</f>
        <v>0</v>
      </c>
    </row>
    <row r="4066" spans="1:5" hidden="1">
      <c r="A4066" s="11"/>
      <c r="B4066">
        <f>COUNTIF($H$2:$H$2576,Tabla3[[#This Row],[Columna1]])</f>
        <v>0</v>
      </c>
      <c r="C4066" s="11" t="s">
        <v>10633</v>
      </c>
      <c r="D4066" s="12">
        <v>0</v>
      </c>
      <c r="E4066">
        <f>COUNTIF($H$2:$H$2576,Tabla3[[#This Row],[Columna1]])</f>
        <v>0</v>
      </c>
    </row>
    <row r="4067" spans="1:5">
      <c r="A4067" s="11" t="s">
        <v>10634</v>
      </c>
      <c r="B4067">
        <f>COUNTIF($H$2:$H$2576,Tabla3[[#This Row],[Columna1]])</f>
        <v>1</v>
      </c>
      <c r="C4067" s="11" t="s">
        <v>11940</v>
      </c>
      <c r="D4067" s="12">
        <v>2404.0864732499999</v>
      </c>
      <c r="E4067">
        <f>COUNTIF($H$2:$H$2576,Tabla3[[#This Row],[Columna1]])</f>
        <v>1</v>
      </c>
    </row>
    <row r="4068" spans="1:5" hidden="1">
      <c r="A4068" s="11"/>
      <c r="B4068">
        <f>COUNTIF($H$2:$H$2576,Tabla3[[#This Row],[Columna1]])</f>
        <v>0</v>
      </c>
      <c r="C4068" s="11"/>
      <c r="D4068" s="12">
        <v>0</v>
      </c>
      <c r="E4068">
        <f>COUNTIF($H$2:$H$2576,Tabla3[[#This Row],[Columna1]])</f>
        <v>0</v>
      </c>
    </row>
    <row r="4069" spans="1:5" hidden="1">
      <c r="A4069" s="11"/>
      <c r="B4069">
        <f>COUNTIF($H$2:$H$2576,Tabla3[[#This Row],[Columna1]])</f>
        <v>0</v>
      </c>
      <c r="C4069" s="11" t="s">
        <v>10636</v>
      </c>
      <c r="D4069" s="12">
        <v>0</v>
      </c>
      <c r="E4069">
        <f>COUNTIF($H$2:$H$2576,Tabla3[[#This Row],[Columna1]])</f>
        <v>0</v>
      </c>
    </row>
    <row r="4070" spans="1:5">
      <c r="A4070" s="11" t="s">
        <v>10637</v>
      </c>
      <c r="B4070">
        <f>COUNTIF($H$2:$H$2576,Tabla3[[#This Row],[Columna1]])</f>
        <v>1</v>
      </c>
      <c r="C4070" s="11" t="s">
        <v>10638</v>
      </c>
      <c r="D4070" s="12">
        <v>1375.8300765000001</v>
      </c>
      <c r="E4070">
        <f>COUNTIF($H$2:$H$2576,Tabla3[[#This Row],[Columna1]])</f>
        <v>1</v>
      </c>
    </row>
    <row r="4071" spans="1:5">
      <c r="A4071" s="11" t="s">
        <v>11276</v>
      </c>
      <c r="B4071">
        <f>COUNTIF($H$2:$H$2576,Tabla3[[#This Row],[Columna1]])</f>
        <v>1</v>
      </c>
      <c r="C4071" s="11" t="s">
        <v>11291</v>
      </c>
      <c r="D4071" s="12">
        <v>948.13485524999987</v>
      </c>
      <c r="E4071">
        <f>COUNTIF($H$2:$H$2576,Tabla3[[#This Row],[Columna1]])</f>
        <v>1</v>
      </c>
    </row>
    <row r="4072" spans="1:5">
      <c r="A4072" s="11" t="s">
        <v>11217</v>
      </c>
      <c r="B4072">
        <f>COUNTIF($H$2:$H$2576,Tabla3[[#This Row],[Columna1]])</f>
        <v>1</v>
      </c>
      <c r="C4072" s="11" t="s">
        <v>11204</v>
      </c>
      <c r="D4072" s="12">
        <v>1891.2205619999997</v>
      </c>
      <c r="E4072">
        <f>COUNTIF($H$2:$H$2576,Tabla3[[#This Row],[Columna1]])</f>
        <v>1</v>
      </c>
    </row>
    <row r="4073" spans="1:5">
      <c r="A4073" s="11" t="s">
        <v>10639</v>
      </c>
      <c r="B4073">
        <f>COUNTIF($H$2:$H$2576,Tabla3[[#This Row],[Columna1]])</f>
        <v>1</v>
      </c>
      <c r="C4073" s="11" t="s">
        <v>10640</v>
      </c>
      <c r="D4073" s="12">
        <v>2850.8732257499996</v>
      </c>
      <c r="E4073">
        <f>COUNTIF($H$2:$H$2576,Tabla3[[#This Row],[Columna1]])</f>
        <v>1</v>
      </c>
    </row>
    <row r="4074" spans="1:5">
      <c r="A4074" s="11" t="s">
        <v>10641</v>
      </c>
      <c r="B4074">
        <f>COUNTIF($H$2:$H$2576,Tabla3[[#This Row],[Columna1]])</f>
        <v>1</v>
      </c>
      <c r="C4074" s="11" t="s">
        <v>10642</v>
      </c>
      <c r="D4074" s="12">
        <v>2518.9501095000001</v>
      </c>
      <c r="E4074">
        <f>COUNTIF($H$2:$H$2576,Tabla3[[#This Row],[Columna1]])</f>
        <v>1</v>
      </c>
    </row>
    <row r="4075" spans="1:5">
      <c r="A4075" s="11" t="s">
        <v>10643</v>
      </c>
      <c r="B4075">
        <f>COUNTIF($H$2:$H$2576,Tabla3[[#This Row],[Columna1]])</f>
        <v>1</v>
      </c>
      <c r="C4075" s="11" t="s">
        <v>10644</v>
      </c>
      <c r="D4075" s="12">
        <v>2850.8732257499996</v>
      </c>
      <c r="E4075">
        <f>COUNTIF($H$2:$H$2576,Tabla3[[#This Row],[Columna1]])</f>
        <v>1</v>
      </c>
    </row>
    <row r="4076" spans="1:5">
      <c r="A4076" s="11" t="s">
        <v>10645</v>
      </c>
      <c r="B4076">
        <f>COUNTIF($H$2:$H$2576,Tabla3[[#This Row],[Columna1]])</f>
        <v>1</v>
      </c>
      <c r="C4076" s="11" t="s">
        <v>10646</v>
      </c>
      <c r="D4076" s="12">
        <v>2518.9501095000001</v>
      </c>
      <c r="E4076">
        <f>COUNTIF($H$2:$H$2576,Tabla3[[#This Row],[Columna1]])</f>
        <v>1</v>
      </c>
    </row>
    <row r="4077" spans="1:5">
      <c r="A4077" s="11" t="s">
        <v>10647</v>
      </c>
      <c r="B4077">
        <f>COUNTIF($H$2:$H$2576,Tabla3[[#This Row],[Columna1]])</f>
        <v>1</v>
      </c>
      <c r="C4077" s="11" t="s">
        <v>10648</v>
      </c>
      <c r="D4077" s="12">
        <v>2850.8732257499996</v>
      </c>
      <c r="E4077">
        <f>COUNTIF($H$2:$H$2576,Tabla3[[#This Row],[Columna1]])</f>
        <v>1</v>
      </c>
    </row>
    <row r="4078" spans="1:5" hidden="1">
      <c r="A4078" s="11"/>
      <c r="B4078">
        <f>COUNTIF($H$2:$H$2576,Tabla3[[#This Row],[Columna1]])</f>
        <v>0</v>
      </c>
      <c r="C4078" s="11"/>
      <c r="D4078" s="12">
        <v>0</v>
      </c>
      <c r="E4078">
        <f>COUNTIF($H$2:$H$2576,Tabla3[[#This Row],[Columna1]])</f>
        <v>0</v>
      </c>
    </row>
    <row r="4079" spans="1:5" hidden="1">
      <c r="A4079" s="11"/>
      <c r="B4079">
        <f>COUNTIF($H$2:$H$2576,Tabla3[[#This Row],[Columna1]])</f>
        <v>0</v>
      </c>
      <c r="C4079" s="11" t="s">
        <v>10649</v>
      </c>
      <c r="D4079" s="12">
        <v>0</v>
      </c>
      <c r="E4079">
        <f>COUNTIF($H$2:$H$2576,Tabla3[[#This Row],[Columna1]])</f>
        <v>0</v>
      </c>
    </row>
    <row r="4080" spans="1:5" hidden="1">
      <c r="A4080" s="11" t="s">
        <v>10650</v>
      </c>
      <c r="B4080">
        <f>COUNTIF($H$2:$H$2576,Tabla3[[#This Row],[Columna1]])</f>
        <v>0</v>
      </c>
      <c r="C4080" s="11" t="s">
        <v>10649</v>
      </c>
      <c r="D4080" s="12">
        <v>2182.7145532499994</v>
      </c>
      <c r="E4080">
        <f>COUNTIF($H$2:$H$2576,Tabla3[[#This Row],[Columna1]])</f>
        <v>0</v>
      </c>
    </row>
    <row r="4081" spans="1:5" hidden="1">
      <c r="A4081" s="11"/>
      <c r="B4081">
        <f>COUNTIF($H$2:$H$2576,Tabla3[[#This Row],[Columna1]])</f>
        <v>0</v>
      </c>
      <c r="C4081" s="11"/>
      <c r="D4081" s="12">
        <v>0</v>
      </c>
      <c r="E4081">
        <f>COUNTIF($H$2:$H$2576,Tabla3[[#This Row],[Columna1]])</f>
        <v>0</v>
      </c>
    </row>
    <row r="4082" spans="1:5" hidden="1">
      <c r="A4082" s="11"/>
      <c r="B4082">
        <f>COUNTIF($H$2:$H$2576,Tabla3[[#This Row],[Columna1]])</f>
        <v>0</v>
      </c>
      <c r="C4082" s="11" t="s">
        <v>10651</v>
      </c>
      <c r="D4082" s="12">
        <v>0</v>
      </c>
      <c r="E4082">
        <f>COUNTIF($H$2:$H$2576,Tabla3[[#This Row],[Columna1]])</f>
        <v>0</v>
      </c>
    </row>
    <row r="4083" spans="1:5">
      <c r="A4083" s="11" t="s">
        <v>4937</v>
      </c>
      <c r="B4083">
        <f>COUNTIF($H$2:$H$2576,Tabla3[[#This Row],[Columna1]])</f>
        <v>1</v>
      </c>
      <c r="C4083" s="11" t="s">
        <v>1366</v>
      </c>
      <c r="D4083" s="12">
        <v>2754.8046405</v>
      </c>
      <c r="E4083">
        <f>COUNTIF($H$2:$H$2576,Tabla3[[#This Row],[Columna1]])</f>
        <v>1</v>
      </c>
    </row>
    <row r="4084" spans="1:5">
      <c r="A4084" s="11" t="s">
        <v>4938</v>
      </c>
      <c r="B4084">
        <f>COUNTIF($H$2:$H$2576,Tabla3[[#This Row],[Columna1]])</f>
        <v>1</v>
      </c>
      <c r="C4084" s="11" t="s">
        <v>1367</v>
      </c>
      <c r="D4084" s="12">
        <v>7517.2836914999998</v>
      </c>
      <c r="E4084">
        <f>COUNTIF($H$2:$H$2576,Tabla3[[#This Row],[Columna1]])</f>
        <v>1</v>
      </c>
    </row>
    <row r="4085" spans="1:5">
      <c r="A4085" s="11" t="s">
        <v>4939</v>
      </c>
      <c r="B4085">
        <f>COUNTIF($H$2:$H$2576,Tabla3[[#This Row],[Columna1]])</f>
        <v>1</v>
      </c>
      <c r="C4085" s="11" t="s">
        <v>1368</v>
      </c>
      <c r="D4085" s="12">
        <v>2703.8549587499997</v>
      </c>
      <c r="E4085">
        <f>COUNTIF($H$2:$H$2576,Tabla3[[#This Row],[Columna1]])</f>
        <v>1</v>
      </c>
    </row>
    <row r="4086" spans="1:5" hidden="1">
      <c r="A4086" s="11"/>
      <c r="B4086">
        <f>COUNTIF($H$2:$H$2576,Tabla3[[#This Row],[Columna1]])</f>
        <v>0</v>
      </c>
      <c r="C4086" s="11"/>
      <c r="D4086" s="12">
        <v>0</v>
      </c>
      <c r="E4086">
        <f>COUNTIF($H$2:$H$2576,Tabla3[[#This Row],[Columna1]])</f>
        <v>0</v>
      </c>
    </row>
    <row r="4087" spans="1:5" hidden="1">
      <c r="A4087" s="11"/>
      <c r="B4087">
        <f>COUNTIF($H$2:$H$2576,Tabla3[[#This Row],[Columna1]])</f>
        <v>0</v>
      </c>
      <c r="C4087" s="11" t="s">
        <v>10652</v>
      </c>
      <c r="D4087" s="12">
        <v>0</v>
      </c>
      <c r="E4087">
        <f>COUNTIF($H$2:$H$2576,Tabla3[[#This Row],[Columna1]])</f>
        <v>0</v>
      </c>
    </row>
    <row r="4088" spans="1:5" hidden="1">
      <c r="A4088" s="11" t="s">
        <v>10653</v>
      </c>
      <c r="B4088">
        <f>COUNTIF($H$2:$H$2576,Tabla3[[#This Row],[Columna1]])</f>
        <v>0</v>
      </c>
      <c r="C4088" s="11" t="s">
        <v>10654</v>
      </c>
      <c r="D4088" s="12">
        <v>1071.677277</v>
      </c>
      <c r="E4088">
        <f>COUNTIF($H$2:$H$2576,Tabla3[[#This Row],[Columna1]])</f>
        <v>0</v>
      </c>
    </row>
    <row r="4089" spans="1:5" hidden="1">
      <c r="A4089" s="11" t="s">
        <v>10655</v>
      </c>
      <c r="B4089">
        <f>COUNTIF($H$2:$H$2576,Tabla3[[#This Row],[Columna1]])</f>
        <v>0</v>
      </c>
      <c r="C4089" s="11" t="s">
        <v>10656</v>
      </c>
      <c r="D4089" s="12">
        <v>1178.9132849999999</v>
      </c>
      <c r="E4089">
        <f>COUNTIF($H$2:$H$2576,Tabla3[[#This Row],[Columna1]])</f>
        <v>0</v>
      </c>
    </row>
    <row r="4090" spans="1:5" hidden="1">
      <c r="A4090" s="11" t="s">
        <v>10657</v>
      </c>
      <c r="B4090">
        <f>COUNTIF($H$2:$H$2576,Tabla3[[#This Row],[Columna1]])</f>
        <v>0</v>
      </c>
      <c r="C4090" s="11" t="s">
        <v>10658</v>
      </c>
      <c r="D4090" s="12">
        <v>1477.5138179999999</v>
      </c>
      <c r="E4090">
        <f>COUNTIF($H$2:$H$2576,Tabla3[[#This Row],[Columna1]])</f>
        <v>0</v>
      </c>
    </row>
    <row r="4091" spans="1:5" hidden="1">
      <c r="A4091" s="11" t="s">
        <v>10659</v>
      </c>
      <c r="B4091">
        <f>COUNTIF($H$2:$H$2576,Tabla3[[#This Row],[Columna1]])</f>
        <v>0</v>
      </c>
      <c r="C4091" s="11" t="s">
        <v>10660</v>
      </c>
      <c r="D4091" s="12">
        <v>1591.002864</v>
      </c>
      <c r="E4091">
        <f>COUNTIF($H$2:$H$2576,Tabla3[[#This Row],[Columna1]])</f>
        <v>0</v>
      </c>
    </row>
    <row r="4092" spans="1:5" hidden="1">
      <c r="A4092" s="11" t="s">
        <v>10661</v>
      </c>
      <c r="B4092">
        <f>COUNTIF($H$2:$H$2576,Tabla3[[#This Row],[Columna1]])</f>
        <v>0</v>
      </c>
      <c r="C4092" s="11" t="s">
        <v>10662</v>
      </c>
      <c r="D4092" s="12">
        <v>1675.82316825</v>
      </c>
      <c r="E4092">
        <f>COUNTIF($H$2:$H$2576,Tabla3[[#This Row],[Columna1]])</f>
        <v>0</v>
      </c>
    </row>
    <row r="4093" spans="1:5" hidden="1">
      <c r="A4093" s="11" t="s">
        <v>11539</v>
      </c>
      <c r="B4093">
        <f>COUNTIF($H$2:$H$2576,Tabla3[[#This Row],[Columna1]])</f>
        <v>0</v>
      </c>
      <c r="C4093" s="11" t="s">
        <v>11541</v>
      </c>
      <c r="D4093" s="12">
        <v>1764.4617787500001</v>
      </c>
      <c r="E4093">
        <f>COUNTIF($H$2:$H$2576,Tabla3[[#This Row],[Columna1]])</f>
        <v>0</v>
      </c>
    </row>
    <row r="4094" spans="1:5" hidden="1">
      <c r="A4094" s="11" t="s">
        <v>10663</v>
      </c>
      <c r="B4094">
        <f>COUNTIF($H$2:$H$2576,Tabla3[[#This Row],[Columna1]])</f>
        <v>0</v>
      </c>
      <c r="C4094" s="11" t="s">
        <v>10664</v>
      </c>
      <c r="D4094" s="12">
        <v>1842.8493599999997</v>
      </c>
      <c r="E4094">
        <f>COUNTIF($H$2:$H$2576,Tabla3[[#This Row],[Columna1]])</f>
        <v>0</v>
      </c>
    </row>
    <row r="4095" spans="1:5" hidden="1">
      <c r="A4095" s="11" t="s">
        <v>10665</v>
      </c>
      <c r="B4095">
        <f>COUNTIF($H$2:$H$2576,Tabla3[[#This Row],[Columna1]])</f>
        <v>0</v>
      </c>
      <c r="C4095" s="11" t="s">
        <v>10666</v>
      </c>
      <c r="D4095" s="12">
        <v>1959.8153107499998</v>
      </c>
      <c r="E4095">
        <f>COUNTIF($H$2:$H$2576,Tabla3[[#This Row],[Columna1]])</f>
        <v>0</v>
      </c>
    </row>
    <row r="4096" spans="1:5" hidden="1">
      <c r="A4096" s="11" t="s">
        <v>10667</v>
      </c>
      <c r="B4096">
        <f>COUNTIF($H$2:$H$2576,Tabla3[[#This Row],[Columna1]])</f>
        <v>0</v>
      </c>
      <c r="C4096" s="11" t="s">
        <v>10668</v>
      </c>
      <c r="D4096" s="12">
        <v>1959.8153107499998</v>
      </c>
      <c r="E4096">
        <f>COUNTIF($H$2:$H$2576,Tabla3[[#This Row],[Columna1]])</f>
        <v>0</v>
      </c>
    </row>
    <row r="4097" spans="1:5" hidden="1">
      <c r="A4097" s="11" t="s">
        <v>10669</v>
      </c>
      <c r="B4097">
        <f>COUNTIF($H$2:$H$2576,Tabla3[[#This Row],[Columna1]])</f>
        <v>0</v>
      </c>
      <c r="C4097" s="11" t="s">
        <v>10670</v>
      </c>
      <c r="D4097" s="12">
        <v>1959.8153107499998</v>
      </c>
      <c r="E4097">
        <f>COUNTIF($H$2:$H$2576,Tabla3[[#This Row],[Columna1]])</f>
        <v>0</v>
      </c>
    </row>
    <row r="4098" spans="1:5" hidden="1">
      <c r="A4098" s="11" t="s">
        <v>10671</v>
      </c>
      <c r="B4098">
        <f>COUNTIF($H$2:$H$2576,Tabla3[[#This Row],[Columna1]])</f>
        <v>0</v>
      </c>
      <c r="C4098" s="11" t="s">
        <v>10672</v>
      </c>
      <c r="D4098" s="12">
        <v>2161.7812507499998</v>
      </c>
      <c r="E4098">
        <f>COUNTIF($H$2:$H$2576,Tabla3[[#This Row],[Columna1]])</f>
        <v>0</v>
      </c>
    </row>
    <row r="4099" spans="1:5" hidden="1">
      <c r="A4099" s="11" t="s">
        <v>10673</v>
      </c>
      <c r="B4099">
        <f>COUNTIF($H$2:$H$2576,Tabla3[[#This Row],[Columna1]])</f>
        <v>0</v>
      </c>
      <c r="C4099" s="11" t="s">
        <v>10674</v>
      </c>
      <c r="D4099" s="12">
        <v>2320.64075925</v>
      </c>
      <c r="E4099">
        <f>COUNTIF($H$2:$H$2576,Tabla3[[#This Row],[Columna1]])</f>
        <v>0</v>
      </c>
    </row>
    <row r="4100" spans="1:5" hidden="1">
      <c r="A4100" s="11" t="s">
        <v>10675</v>
      </c>
      <c r="B4100">
        <f>COUNTIF($H$2:$H$2576,Tabla3[[#This Row],[Columna1]])</f>
        <v>0</v>
      </c>
      <c r="C4100" s="11" t="s">
        <v>10676</v>
      </c>
      <c r="D4100" s="12">
        <v>2715.1751137499996</v>
      </c>
      <c r="E4100">
        <f>COUNTIF($H$2:$H$2576,Tabla3[[#This Row],[Columna1]])</f>
        <v>0</v>
      </c>
    </row>
    <row r="4101" spans="1:5" hidden="1">
      <c r="A4101" s="11" t="s">
        <v>11159</v>
      </c>
      <c r="B4101">
        <f>COUNTIF($H$2:$H$2576,Tabla3[[#This Row],[Columna1]])</f>
        <v>0</v>
      </c>
      <c r="C4101" s="11" t="s">
        <v>11117</v>
      </c>
      <c r="D4101" s="12">
        <v>1348.22147625</v>
      </c>
      <c r="E4101">
        <f>COUNTIF($H$2:$H$2576,Tabla3[[#This Row],[Columna1]])</f>
        <v>0</v>
      </c>
    </row>
    <row r="4102" spans="1:5" hidden="1">
      <c r="A4102" s="11"/>
      <c r="B4102">
        <f>COUNTIF($H$2:$H$2576,Tabla3[[#This Row],[Columna1]])</f>
        <v>0</v>
      </c>
      <c r="C4102" s="11"/>
      <c r="D4102" s="12">
        <v>0</v>
      </c>
      <c r="E4102">
        <f>COUNTIF($H$2:$H$2576,Tabla3[[#This Row],[Columna1]])</f>
        <v>0</v>
      </c>
    </row>
    <row r="4103" spans="1:5" hidden="1">
      <c r="A4103" s="11"/>
      <c r="B4103">
        <f>COUNTIF($H$2:$H$2576,Tabla3[[#This Row],[Columna1]])</f>
        <v>0</v>
      </c>
      <c r="C4103" s="11" t="s">
        <v>10677</v>
      </c>
      <c r="D4103" s="12">
        <v>0</v>
      </c>
      <c r="E4103">
        <f>COUNTIF($H$2:$H$2576,Tabla3[[#This Row],[Columna1]])</f>
        <v>0</v>
      </c>
    </row>
    <row r="4104" spans="1:5" hidden="1">
      <c r="A4104" s="11" t="s">
        <v>10678</v>
      </c>
      <c r="B4104">
        <f>COUNTIF($H$2:$H$2576,Tabla3[[#This Row],[Columna1]])</f>
        <v>0</v>
      </c>
      <c r="C4104" s="11" t="s">
        <v>10679</v>
      </c>
      <c r="D4104" s="12">
        <v>1431.1191510000001</v>
      </c>
      <c r="E4104">
        <f>COUNTIF($H$2:$H$2576,Tabla3[[#This Row],[Columna1]])</f>
        <v>0</v>
      </c>
    </row>
    <row r="4105" spans="1:5" hidden="1">
      <c r="A4105" s="11" t="s">
        <v>10680</v>
      </c>
      <c r="B4105">
        <f>COUNTIF($H$2:$H$2576,Tabla3[[#This Row],[Columna1]])</f>
        <v>0</v>
      </c>
      <c r="C4105" s="11" t="s">
        <v>10681</v>
      </c>
      <c r="D4105" s="12">
        <v>1431.1191510000001</v>
      </c>
      <c r="E4105">
        <f>COUNTIF($H$2:$H$2576,Tabla3[[#This Row],[Columna1]])</f>
        <v>0</v>
      </c>
    </row>
    <row r="4106" spans="1:5" hidden="1">
      <c r="A4106" s="11" t="s">
        <v>10682</v>
      </c>
      <c r="B4106">
        <f>COUNTIF($H$2:$H$2576,Tabla3[[#This Row],[Columna1]])</f>
        <v>0</v>
      </c>
      <c r="C4106" s="11" t="s">
        <v>10683</v>
      </c>
      <c r="D4106" s="12">
        <v>1431.1191510000001</v>
      </c>
      <c r="E4106">
        <f>COUNTIF($H$2:$H$2576,Tabla3[[#This Row],[Columna1]])</f>
        <v>0</v>
      </c>
    </row>
    <row r="4107" spans="1:5" hidden="1">
      <c r="A4107" s="11" t="s">
        <v>10684</v>
      </c>
      <c r="B4107">
        <f>COUNTIF($H$2:$H$2576,Tabla3[[#This Row],[Columna1]])</f>
        <v>0</v>
      </c>
      <c r="C4107" s="11" t="s">
        <v>10685</v>
      </c>
      <c r="D4107" s="12">
        <v>1784.1103335</v>
      </c>
      <c r="E4107">
        <f>COUNTIF($H$2:$H$2576,Tabla3[[#This Row],[Columna1]])</f>
        <v>0</v>
      </c>
    </row>
    <row r="4108" spans="1:5" hidden="1">
      <c r="A4108" s="11" t="s">
        <v>10686</v>
      </c>
      <c r="B4108">
        <f>COUNTIF($H$2:$H$2576,Tabla3[[#This Row],[Columna1]])</f>
        <v>0</v>
      </c>
      <c r="C4108" s="11" t="s">
        <v>10687</v>
      </c>
      <c r="D4108" s="12">
        <v>2073.1695929999996</v>
      </c>
      <c r="E4108">
        <f>COUNTIF($H$2:$H$2576,Tabla3[[#This Row],[Columna1]])</f>
        <v>0</v>
      </c>
    </row>
    <row r="4109" spans="1:5" hidden="1">
      <c r="A4109" s="11" t="s">
        <v>10688</v>
      </c>
      <c r="B4109">
        <f>COUNTIF($H$2:$H$2576,Tabla3[[#This Row],[Columna1]])</f>
        <v>0</v>
      </c>
      <c r="C4109" s="11" t="s">
        <v>10689</v>
      </c>
      <c r="D4109" s="12">
        <v>2422.2885637499999</v>
      </c>
      <c r="E4109">
        <f>COUNTIF($H$2:$H$2576,Tabla3[[#This Row],[Columna1]])</f>
        <v>0</v>
      </c>
    </row>
    <row r="4110" spans="1:5" hidden="1">
      <c r="A4110" s="11" t="s">
        <v>10690</v>
      </c>
      <c r="B4110">
        <f>COUNTIF($H$2:$H$2576,Tabla3[[#This Row],[Columna1]])</f>
        <v>0</v>
      </c>
      <c r="C4110" s="11" t="s">
        <v>10691</v>
      </c>
      <c r="D4110" s="12">
        <v>2765.1455122499997</v>
      </c>
      <c r="E4110">
        <f>COUNTIF($H$2:$H$2576,Tabla3[[#This Row],[Columna1]])</f>
        <v>0</v>
      </c>
    </row>
    <row r="4111" spans="1:5" hidden="1">
      <c r="A4111" s="11" t="s">
        <v>10692</v>
      </c>
      <c r="B4111">
        <f>COUNTIF($H$2:$H$2576,Tabla3[[#This Row],[Columna1]])</f>
        <v>0</v>
      </c>
      <c r="C4111" s="11" t="s">
        <v>10693</v>
      </c>
      <c r="D4111" s="12">
        <v>3483.2835674999997</v>
      </c>
      <c r="E4111">
        <f>COUNTIF($H$2:$H$2576,Tabla3[[#This Row],[Columna1]])</f>
        <v>0</v>
      </c>
    </row>
    <row r="4112" spans="1:5" hidden="1">
      <c r="A4112" s="11"/>
      <c r="B4112">
        <f>COUNTIF($H$2:$H$2576,Tabla3[[#This Row],[Columna1]])</f>
        <v>0</v>
      </c>
      <c r="C4112" s="11"/>
      <c r="D4112" s="12">
        <v>0</v>
      </c>
      <c r="E4112">
        <f>COUNTIF($H$2:$H$2576,Tabla3[[#This Row],[Columna1]])</f>
        <v>0</v>
      </c>
    </row>
    <row r="4113" spans="1:5" hidden="1">
      <c r="A4113" s="11"/>
      <c r="B4113">
        <f>COUNTIF($H$2:$H$2576,Tabla3[[#This Row],[Columna1]])</f>
        <v>0</v>
      </c>
      <c r="C4113" s="11" t="s">
        <v>11608</v>
      </c>
      <c r="D4113" s="12">
        <v>0</v>
      </c>
      <c r="E4113">
        <f>COUNTIF($H$2:$H$2576,Tabla3[[#This Row],[Columna1]])</f>
        <v>0</v>
      </c>
    </row>
    <row r="4114" spans="1:5" hidden="1">
      <c r="A4114" s="11" t="s">
        <v>11598</v>
      </c>
      <c r="B4114">
        <f>COUNTIF($H$2:$H$2576,Tabla3[[#This Row],[Columna1]])</f>
        <v>0</v>
      </c>
      <c r="C4114" s="11" t="s">
        <v>11609</v>
      </c>
      <c r="D4114" s="12">
        <v>75314.069325000004</v>
      </c>
      <c r="E4114">
        <f>COUNTIF($H$2:$H$2576,Tabla3[[#This Row],[Columna1]])</f>
        <v>0</v>
      </c>
    </row>
    <row r="4115" spans="1:5" hidden="1">
      <c r="A4115" s="11"/>
      <c r="B4115">
        <f>COUNTIF($H$2:$H$2576,Tabla3[[#This Row],[Columna1]])</f>
        <v>0</v>
      </c>
      <c r="C4115" s="11"/>
      <c r="D4115" s="12">
        <v>0</v>
      </c>
      <c r="E4115">
        <f>COUNTIF($H$2:$H$2576,Tabla3[[#This Row],[Columna1]])</f>
        <v>0</v>
      </c>
    </row>
    <row r="4116" spans="1:5" hidden="1">
      <c r="A4116" s="11"/>
      <c r="B4116">
        <f>COUNTIF($H$2:$H$2576,Tabla3[[#This Row],[Columna1]])</f>
        <v>0</v>
      </c>
      <c r="C4116" s="11" t="s">
        <v>10694</v>
      </c>
      <c r="D4116" s="12">
        <v>0</v>
      </c>
      <c r="E4116">
        <f>COUNTIF($H$2:$H$2576,Tabla3[[#This Row],[Columna1]])</f>
        <v>0</v>
      </c>
    </row>
    <row r="4117" spans="1:5">
      <c r="A4117" s="11" t="s">
        <v>4940</v>
      </c>
      <c r="B4117">
        <f>COUNTIF($H$2:$H$2576,Tabla3[[#This Row],[Columna1]])</f>
        <v>1</v>
      </c>
      <c r="C4117" s="11" t="s">
        <v>1369</v>
      </c>
      <c r="D4117" s="12">
        <v>11424.2824575</v>
      </c>
      <c r="E4117">
        <f>COUNTIF($H$2:$H$2576,Tabla3[[#This Row],[Columna1]])</f>
        <v>1</v>
      </c>
    </row>
    <row r="4118" spans="1:5" hidden="1">
      <c r="A4118" s="11"/>
      <c r="B4118">
        <f>COUNTIF($H$2:$H$2576,Tabla3[[#This Row],[Columna1]])</f>
        <v>0</v>
      </c>
      <c r="C4118" s="11"/>
      <c r="D4118" s="12">
        <v>0</v>
      </c>
      <c r="E4118">
        <f>COUNTIF($H$2:$H$2576,Tabla3[[#This Row],[Columna1]])</f>
        <v>0</v>
      </c>
    </row>
    <row r="4119" spans="1:5" hidden="1">
      <c r="A4119" s="11"/>
      <c r="B4119">
        <f>COUNTIF($H$2:$H$2576,Tabla3[[#This Row],[Columna1]])</f>
        <v>0</v>
      </c>
      <c r="C4119" s="11" t="s">
        <v>10695</v>
      </c>
      <c r="D4119" s="12">
        <v>0</v>
      </c>
      <c r="E4119">
        <f>COUNTIF($H$2:$H$2576,Tabla3[[#This Row],[Columna1]])</f>
        <v>0</v>
      </c>
    </row>
    <row r="4120" spans="1:5" hidden="1">
      <c r="A4120" s="11" t="s">
        <v>10696</v>
      </c>
      <c r="B4120">
        <f>COUNTIF($H$2:$H$2576,Tabla3[[#This Row],[Columna1]])</f>
        <v>0</v>
      </c>
      <c r="C4120" s="11" t="s">
        <v>10697</v>
      </c>
      <c r="D4120" s="12">
        <v>19089.950022000001</v>
      </c>
      <c r="E4120">
        <f>COUNTIF($H$2:$H$2576,Tabla3[[#This Row],[Columna1]])</f>
        <v>0</v>
      </c>
    </row>
    <row r="4121" spans="1:5" hidden="1">
      <c r="A4121" s="11"/>
      <c r="B4121">
        <f>COUNTIF($H$2:$H$2576,Tabla3[[#This Row],[Columna1]])</f>
        <v>0</v>
      </c>
      <c r="C4121" s="11"/>
      <c r="D4121" s="12">
        <v>0</v>
      </c>
      <c r="E4121">
        <f>COUNTIF($H$2:$H$2576,Tabla3[[#This Row],[Columna1]])</f>
        <v>0</v>
      </c>
    </row>
    <row r="4122" spans="1:5" hidden="1">
      <c r="A4122" s="11"/>
      <c r="B4122">
        <f>COUNTIF($H$2:$H$2576,Tabla3[[#This Row],[Columna1]])</f>
        <v>0</v>
      </c>
      <c r="C4122" s="11" t="s">
        <v>10698</v>
      </c>
      <c r="D4122" s="12">
        <v>0</v>
      </c>
      <c r="E4122">
        <f>COUNTIF($H$2:$H$2576,Tabla3[[#This Row],[Columna1]])</f>
        <v>0</v>
      </c>
    </row>
    <row r="4123" spans="1:5" hidden="1">
      <c r="A4123" s="11" t="s">
        <v>10699</v>
      </c>
      <c r="B4123">
        <f>COUNTIF($H$2:$H$2576,Tabla3[[#This Row],[Columna1]])</f>
        <v>0</v>
      </c>
      <c r="C4123" s="11" t="s">
        <v>10700</v>
      </c>
      <c r="D4123" s="12">
        <v>929.69917424999983</v>
      </c>
      <c r="E4123">
        <f>COUNTIF($H$2:$H$2576,Tabla3[[#This Row],[Columna1]])</f>
        <v>0</v>
      </c>
    </row>
    <row r="4124" spans="1:5" hidden="1">
      <c r="A4124" s="11" t="s">
        <v>10701</v>
      </c>
      <c r="B4124">
        <f>COUNTIF($H$2:$H$2576,Tabla3[[#This Row],[Columna1]])</f>
        <v>0</v>
      </c>
      <c r="C4124" s="11" t="s">
        <v>10702</v>
      </c>
      <c r="D4124" s="12">
        <v>419.70822299999998</v>
      </c>
      <c r="E4124">
        <f>COUNTIF($H$2:$H$2576,Tabla3[[#This Row],[Columna1]])</f>
        <v>0</v>
      </c>
    </row>
    <row r="4125" spans="1:5" hidden="1">
      <c r="A4125" s="11" t="s">
        <v>10703</v>
      </c>
      <c r="B4125">
        <f>COUNTIF($H$2:$H$2576,Tabla3[[#This Row],[Columna1]])</f>
        <v>0</v>
      </c>
      <c r="C4125" s="11" t="s">
        <v>10704</v>
      </c>
      <c r="D4125" s="12">
        <v>515.74985549999997</v>
      </c>
      <c r="E4125">
        <f>COUNTIF($H$2:$H$2576,Tabla3[[#This Row],[Columna1]])</f>
        <v>0</v>
      </c>
    </row>
    <row r="4126" spans="1:5" hidden="1">
      <c r="A4126" s="11"/>
      <c r="B4126">
        <f>COUNTIF($H$2:$H$2576,Tabla3[[#This Row],[Columna1]])</f>
        <v>0</v>
      </c>
      <c r="C4126" s="11"/>
      <c r="D4126" s="12">
        <v>0</v>
      </c>
      <c r="E4126">
        <f>COUNTIF($H$2:$H$2576,Tabla3[[#This Row],[Columna1]])</f>
        <v>0</v>
      </c>
    </row>
    <row r="4127" spans="1:5" hidden="1">
      <c r="A4127" s="11"/>
      <c r="B4127">
        <f>COUNTIF($H$2:$H$2576,Tabla3[[#This Row],[Columna1]])</f>
        <v>0</v>
      </c>
      <c r="C4127" s="11" t="s">
        <v>10705</v>
      </c>
      <c r="D4127" s="12">
        <v>0</v>
      </c>
      <c r="E4127">
        <f>COUNTIF($H$2:$H$2576,Tabla3[[#This Row],[Columna1]])</f>
        <v>0</v>
      </c>
    </row>
    <row r="4128" spans="1:5" hidden="1">
      <c r="A4128" s="11" t="s">
        <v>10706</v>
      </c>
      <c r="B4128">
        <f>COUNTIF($H$2:$H$2576,Tabla3[[#This Row],[Columna1]])</f>
        <v>0</v>
      </c>
      <c r="C4128" s="11" t="s">
        <v>10707</v>
      </c>
      <c r="D4128" s="12">
        <v>3507.2265937500001</v>
      </c>
      <c r="E4128">
        <f>COUNTIF($H$2:$H$2576,Tabla3[[#This Row],[Columna1]])</f>
        <v>0</v>
      </c>
    </row>
    <row r="4129" spans="1:5" hidden="1">
      <c r="A4129" s="11" t="s">
        <v>10708</v>
      </c>
      <c r="B4129">
        <f>COUNTIF($H$2:$H$2576,Tabla3[[#This Row],[Columna1]])</f>
        <v>0</v>
      </c>
      <c r="C4129" s="11" t="s">
        <v>10709</v>
      </c>
      <c r="D4129" s="12">
        <v>4365.5369174999996</v>
      </c>
      <c r="E4129">
        <f>COUNTIF($H$2:$H$2576,Tabla3[[#This Row],[Columna1]])</f>
        <v>0</v>
      </c>
    </row>
    <row r="4130" spans="1:5" hidden="1">
      <c r="A4130" s="11"/>
      <c r="B4130">
        <f>COUNTIF($H$2:$H$2576,Tabla3[[#This Row],[Columna1]])</f>
        <v>0</v>
      </c>
      <c r="C4130" s="11"/>
      <c r="D4130" s="12">
        <v>0</v>
      </c>
      <c r="E4130">
        <f>COUNTIF($H$2:$H$2576,Tabla3[[#This Row],[Columna1]])</f>
        <v>0</v>
      </c>
    </row>
    <row r="4131" spans="1:5" hidden="1">
      <c r="A4131" s="11"/>
      <c r="B4131">
        <f>COUNTIF($H$2:$H$2576,Tabla3[[#This Row],[Columna1]])</f>
        <v>0</v>
      </c>
      <c r="C4131" s="11" t="s">
        <v>10710</v>
      </c>
      <c r="D4131" s="12">
        <v>0</v>
      </c>
      <c r="E4131">
        <f>COUNTIF($H$2:$H$2576,Tabla3[[#This Row],[Columna1]])</f>
        <v>0</v>
      </c>
    </row>
    <row r="4132" spans="1:5" hidden="1">
      <c r="A4132" s="11" t="s">
        <v>10711</v>
      </c>
      <c r="B4132">
        <f>COUNTIF($H$2:$H$2576,Tabla3[[#This Row],[Columna1]])</f>
        <v>0</v>
      </c>
      <c r="C4132" s="11" t="s">
        <v>10712</v>
      </c>
      <c r="D4132" s="12">
        <v>4423.9435267499994</v>
      </c>
      <c r="E4132">
        <f>COUNTIF($H$2:$H$2576,Tabla3[[#This Row],[Columna1]])</f>
        <v>0</v>
      </c>
    </row>
    <row r="4133" spans="1:5" hidden="1">
      <c r="A4133" s="11" t="s">
        <v>10713</v>
      </c>
      <c r="B4133">
        <f>COUNTIF($H$2:$H$2576,Tabla3[[#This Row],[Columna1]])</f>
        <v>0</v>
      </c>
      <c r="C4133" s="11" t="s">
        <v>10714</v>
      </c>
      <c r="D4133" s="12">
        <v>5897.0640464999997</v>
      </c>
      <c r="E4133">
        <f>COUNTIF($H$2:$H$2576,Tabla3[[#This Row],[Columna1]])</f>
        <v>0</v>
      </c>
    </row>
    <row r="4134" spans="1:5" hidden="1">
      <c r="A4134" s="11"/>
      <c r="B4134">
        <f>COUNTIF($H$2:$H$2576,Tabla3[[#This Row],[Columna1]])</f>
        <v>0</v>
      </c>
      <c r="C4134" s="11"/>
      <c r="D4134" s="12">
        <v>0</v>
      </c>
      <c r="E4134">
        <f>COUNTIF($H$2:$H$2576,Tabla3[[#This Row],[Columna1]])</f>
        <v>0</v>
      </c>
    </row>
    <row r="4135" spans="1:5" hidden="1">
      <c r="A4135" s="11"/>
      <c r="B4135">
        <f>COUNTIF($H$2:$H$2576,Tabla3[[#This Row],[Columna1]])</f>
        <v>0</v>
      </c>
      <c r="C4135" s="11" t="s">
        <v>10715</v>
      </c>
      <c r="D4135" s="12">
        <v>0</v>
      </c>
      <c r="E4135">
        <f>COUNTIF($H$2:$H$2576,Tabla3[[#This Row],[Columna1]])</f>
        <v>0</v>
      </c>
    </row>
    <row r="4136" spans="1:5">
      <c r="A4136" s="11" t="s">
        <v>10716</v>
      </c>
      <c r="B4136">
        <f>COUNTIF($H$2:$H$2576,Tabla3[[#This Row],[Columna1]])</f>
        <v>1</v>
      </c>
      <c r="C4136" s="11" t="s">
        <v>10717</v>
      </c>
      <c r="D4136" s="12">
        <v>62.889749999999999</v>
      </c>
      <c r="E4136">
        <f>COUNTIF($H$2:$H$2576,Tabla3[[#This Row],[Columna1]])</f>
        <v>1</v>
      </c>
    </row>
    <row r="4137" spans="1:5">
      <c r="A4137" s="11" t="s">
        <v>10718</v>
      </c>
      <c r="B4137">
        <f>COUNTIF($H$2:$H$2576,Tabla3[[#This Row],[Columna1]])</f>
        <v>1</v>
      </c>
      <c r="C4137" s="11" t="s">
        <v>10719</v>
      </c>
      <c r="D4137" s="12">
        <v>70.104102749999996</v>
      </c>
      <c r="E4137">
        <f>COUNTIF($H$2:$H$2576,Tabla3[[#This Row],[Columna1]])</f>
        <v>1</v>
      </c>
    </row>
    <row r="4138" spans="1:5" hidden="1">
      <c r="A4138" s="11"/>
      <c r="B4138">
        <f>COUNTIF($H$2:$H$2576,Tabla3[[#This Row],[Columna1]])</f>
        <v>0</v>
      </c>
      <c r="C4138" s="11"/>
      <c r="D4138" s="12">
        <v>0</v>
      </c>
      <c r="E4138">
        <f>COUNTIF($H$2:$H$2576,Tabla3[[#This Row],[Columna1]])</f>
        <v>0</v>
      </c>
    </row>
    <row r="4139" spans="1:5" hidden="1">
      <c r="A4139" s="11"/>
      <c r="B4139">
        <f>COUNTIF($H$2:$H$2576,Tabla3[[#This Row],[Columna1]])</f>
        <v>0</v>
      </c>
      <c r="C4139" s="11" t="s">
        <v>10720</v>
      </c>
      <c r="D4139" s="12">
        <v>0</v>
      </c>
      <c r="E4139">
        <f>COUNTIF($H$2:$H$2576,Tabla3[[#This Row],[Columna1]])</f>
        <v>0</v>
      </c>
    </row>
    <row r="4140" spans="1:5">
      <c r="A4140" s="11" t="s">
        <v>10721</v>
      </c>
      <c r="B4140">
        <f>COUNTIF($H$2:$H$2576,Tabla3[[#This Row],[Columna1]])</f>
        <v>1</v>
      </c>
      <c r="C4140" s="11" t="s">
        <v>10722</v>
      </c>
      <c r="D4140" s="12">
        <v>1182.1116779999998</v>
      </c>
      <c r="E4140">
        <f>COUNTIF($H$2:$H$2576,Tabla3[[#This Row],[Columna1]])</f>
        <v>1</v>
      </c>
    </row>
    <row r="4141" spans="1:5">
      <c r="A4141" s="11" t="s">
        <v>10723</v>
      </c>
      <c r="B4141">
        <f>COUNTIF($H$2:$H$2576,Tabla3[[#This Row],[Columna1]])</f>
        <v>1</v>
      </c>
      <c r="C4141" s="11" t="s">
        <v>10724</v>
      </c>
      <c r="D4141" s="12">
        <v>1899.9712215</v>
      </c>
      <c r="E4141">
        <f>COUNTIF($H$2:$H$2576,Tabla3[[#This Row],[Columna1]])</f>
        <v>1</v>
      </c>
    </row>
    <row r="4142" spans="1:5" hidden="1">
      <c r="A4142" s="11"/>
      <c r="B4142">
        <f>COUNTIF($H$2:$H$2576,Tabla3[[#This Row],[Columna1]])</f>
        <v>0</v>
      </c>
      <c r="C4142" s="11"/>
      <c r="D4142" s="12">
        <v>0</v>
      </c>
      <c r="E4142">
        <f>COUNTIF($H$2:$H$2576,Tabla3[[#This Row],[Columna1]])</f>
        <v>0</v>
      </c>
    </row>
    <row r="4143" spans="1:5" hidden="1">
      <c r="A4143" s="11"/>
      <c r="B4143">
        <f>COUNTIF($H$2:$H$2576,Tabla3[[#This Row],[Columna1]])</f>
        <v>0</v>
      </c>
      <c r="C4143" s="11" t="s">
        <v>10725</v>
      </c>
      <c r="D4143" s="12">
        <v>0</v>
      </c>
      <c r="E4143">
        <f>COUNTIF($H$2:$H$2576,Tabla3[[#This Row],[Columna1]])</f>
        <v>0</v>
      </c>
    </row>
    <row r="4144" spans="1:5">
      <c r="A4144" s="11" t="s">
        <v>4941</v>
      </c>
      <c r="B4144">
        <f>COUNTIF($H$2:$H$2576,Tabla3[[#This Row],[Columna1]])</f>
        <v>1</v>
      </c>
      <c r="C4144" s="11" t="s">
        <v>1370</v>
      </c>
      <c r="D4144" s="12">
        <v>129.32827874999998</v>
      </c>
      <c r="E4144">
        <f>COUNTIF($H$2:$H$2576,Tabla3[[#This Row],[Columna1]])</f>
        <v>1</v>
      </c>
    </row>
    <row r="4145" spans="1:5">
      <c r="A4145" s="11" t="s">
        <v>4942</v>
      </c>
      <c r="B4145">
        <f>COUNTIF($H$2:$H$2576,Tabla3[[#This Row],[Columna1]])</f>
        <v>1</v>
      </c>
      <c r="C4145" s="11" t="s">
        <v>1371</v>
      </c>
      <c r="D4145" s="12">
        <v>107.36178749999998</v>
      </c>
      <c r="E4145">
        <f>COUNTIF($H$2:$H$2576,Tabla3[[#This Row],[Columna1]])</f>
        <v>1</v>
      </c>
    </row>
    <row r="4146" spans="1:5">
      <c r="A4146" s="11" t="s">
        <v>4943</v>
      </c>
      <c r="B4146">
        <f>COUNTIF($H$2:$H$2576,Tabla3[[#This Row],[Columna1]])</f>
        <v>1</v>
      </c>
      <c r="C4146" s="11" t="s">
        <v>1372</v>
      </c>
      <c r="D4146" s="12">
        <v>118.6100685</v>
      </c>
      <c r="E4146">
        <f>COUNTIF($H$2:$H$2576,Tabla3[[#This Row],[Columna1]])</f>
        <v>1</v>
      </c>
    </row>
    <row r="4147" spans="1:5">
      <c r="A4147" s="11" t="s">
        <v>4944</v>
      </c>
      <c r="B4147">
        <f>COUNTIF($H$2:$H$2576,Tabla3[[#This Row],[Columna1]])</f>
        <v>1</v>
      </c>
      <c r="C4147" s="11" t="s">
        <v>1373</v>
      </c>
      <c r="D4147" s="12">
        <v>153.93613950000002</v>
      </c>
      <c r="E4147">
        <f>COUNTIF($H$2:$H$2576,Tabla3[[#This Row],[Columna1]])</f>
        <v>1</v>
      </c>
    </row>
    <row r="4148" spans="1:5">
      <c r="A4148" s="11" t="s">
        <v>4945</v>
      </c>
      <c r="B4148">
        <f>COUNTIF($H$2:$H$2576,Tabla3[[#This Row],[Columna1]])</f>
        <v>1</v>
      </c>
      <c r="C4148" s="11" t="s">
        <v>1374</v>
      </c>
      <c r="D4148" s="12">
        <v>171.43745849999999</v>
      </c>
      <c r="E4148">
        <f>COUNTIF($H$2:$H$2576,Tabla3[[#This Row],[Columna1]])</f>
        <v>1</v>
      </c>
    </row>
    <row r="4149" spans="1:5">
      <c r="A4149" s="11" t="s">
        <v>4946</v>
      </c>
      <c r="B4149">
        <f>COUNTIF($H$2:$H$2576,Tabla3[[#This Row],[Columna1]])</f>
        <v>1</v>
      </c>
      <c r="C4149" s="11" t="s">
        <v>1375</v>
      </c>
      <c r="D4149" s="12">
        <v>224.83984049999998</v>
      </c>
      <c r="E4149">
        <f>COUNTIF($H$2:$H$2576,Tabla3[[#This Row],[Columna1]])</f>
        <v>1</v>
      </c>
    </row>
    <row r="4150" spans="1:5">
      <c r="A4150" s="11" t="s">
        <v>4947</v>
      </c>
      <c r="B4150">
        <f>COUNTIF($H$2:$H$2576,Tabla3[[#This Row],[Columna1]])</f>
        <v>1</v>
      </c>
      <c r="C4150" s="11" t="s">
        <v>1376</v>
      </c>
      <c r="D4150" s="12">
        <v>342.22805099999999</v>
      </c>
      <c r="E4150">
        <f>COUNTIF($H$2:$H$2576,Tabla3[[#This Row],[Columna1]])</f>
        <v>1</v>
      </c>
    </row>
    <row r="4151" spans="1:5">
      <c r="A4151" s="11" t="s">
        <v>4948</v>
      </c>
      <c r="B4151">
        <f>COUNTIF($H$2:$H$2576,Tabla3[[#This Row],[Columna1]])</f>
        <v>1</v>
      </c>
      <c r="C4151" s="11" t="s">
        <v>1377</v>
      </c>
      <c r="D4151" s="12">
        <v>395.11833075000004</v>
      </c>
      <c r="E4151">
        <f>COUNTIF($H$2:$H$2576,Tabla3[[#This Row],[Columna1]])</f>
        <v>1</v>
      </c>
    </row>
    <row r="4152" spans="1:5">
      <c r="A4152" s="11" t="s">
        <v>4949</v>
      </c>
      <c r="B4152">
        <f>COUNTIF($H$2:$H$2576,Tabla3[[#This Row],[Columna1]])</f>
        <v>1</v>
      </c>
      <c r="C4152" s="11" t="s">
        <v>1378</v>
      </c>
      <c r="D4152" s="12">
        <v>940.62402224999994</v>
      </c>
      <c r="E4152">
        <f>COUNTIF($H$2:$H$2576,Tabla3[[#This Row],[Columna1]])</f>
        <v>1</v>
      </c>
    </row>
    <row r="4153" spans="1:5">
      <c r="A4153" s="11" t="s">
        <v>4950</v>
      </c>
      <c r="B4153">
        <f>COUNTIF($H$2:$H$2576,Tabla3[[#This Row],[Columna1]])</f>
        <v>1</v>
      </c>
      <c r="C4153" s="11" t="s">
        <v>1379</v>
      </c>
      <c r="D4153" s="12">
        <v>1308.8075715</v>
      </c>
      <c r="E4153">
        <f>COUNTIF($H$2:$H$2576,Tabla3[[#This Row],[Columna1]])</f>
        <v>1</v>
      </c>
    </row>
    <row r="4154" spans="1:5">
      <c r="A4154" s="11" t="s">
        <v>4951</v>
      </c>
      <c r="B4154">
        <f>COUNTIF($H$2:$H$2576,Tabla3[[#This Row],[Columna1]])</f>
        <v>1</v>
      </c>
      <c r="C4154" s="11" t="s">
        <v>1380</v>
      </c>
      <c r="D4154" s="12">
        <v>256.26674699999995</v>
      </c>
      <c r="E4154">
        <f>COUNTIF($H$2:$H$2576,Tabla3[[#This Row],[Columna1]])</f>
        <v>1</v>
      </c>
    </row>
    <row r="4155" spans="1:5" hidden="1">
      <c r="A4155" s="11"/>
      <c r="B4155">
        <f>COUNTIF($H$2:$H$2576,Tabla3[[#This Row],[Columna1]])</f>
        <v>0</v>
      </c>
      <c r="C4155" s="11"/>
      <c r="D4155" s="12">
        <v>0</v>
      </c>
      <c r="E4155">
        <f>COUNTIF($H$2:$H$2576,Tabla3[[#This Row],[Columna1]])</f>
        <v>0</v>
      </c>
    </row>
    <row r="4156" spans="1:5" hidden="1">
      <c r="A4156" s="11"/>
      <c r="B4156">
        <f>COUNTIF($H$2:$H$2576,Tabla3[[#This Row],[Columna1]])</f>
        <v>0</v>
      </c>
      <c r="C4156" s="11" t="s">
        <v>10726</v>
      </c>
      <c r="D4156" s="12">
        <v>0</v>
      </c>
      <c r="E4156">
        <f>COUNTIF($H$2:$H$2576,Tabla3[[#This Row],[Columna1]])</f>
        <v>0</v>
      </c>
    </row>
    <row r="4157" spans="1:5">
      <c r="A4157" s="11" t="s">
        <v>4952</v>
      </c>
      <c r="B4157">
        <f>COUNTIF($H$2:$H$2576,Tabla3[[#This Row],[Columna1]])</f>
        <v>1</v>
      </c>
      <c r="C4157" s="11" t="s">
        <v>1381</v>
      </c>
      <c r="D4157" s="12">
        <v>321.61818149999999</v>
      </c>
      <c r="E4157">
        <f>COUNTIF($H$2:$H$2576,Tabla3[[#This Row],[Columna1]])</f>
        <v>1</v>
      </c>
    </row>
    <row r="4158" spans="1:5" hidden="1">
      <c r="A4158" s="11"/>
      <c r="B4158">
        <f>COUNTIF($H$2:$H$2576,Tabla3[[#This Row],[Columna1]])</f>
        <v>0</v>
      </c>
      <c r="C4158" s="11"/>
      <c r="D4158" s="12">
        <v>0</v>
      </c>
      <c r="E4158">
        <f>COUNTIF($H$2:$H$2576,Tabla3[[#This Row],[Columna1]])</f>
        <v>0</v>
      </c>
    </row>
    <row r="4159" spans="1:5" hidden="1">
      <c r="A4159" s="11"/>
      <c r="B4159">
        <f>COUNTIF($H$2:$H$2576,Tabla3[[#This Row],[Columna1]])</f>
        <v>0</v>
      </c>
      <c r="C4159" s="11" t="s">
        <v>10727</v>
      </c>
      <c r="D4159" s="12">
        <v>0</v>
      </c>
      <c r="E4159">
        <f>COUNTIF($H$2:$H$2576,Tabla3[[#This Row],[Columna1]])</f>
        <v>0</v>
      </c>
    </row>
    <row r="4160" spans="1:5">
      <c r="A4160" s="11" t="s">
        <v>4953</v>
      </c>
      <c r="B4160">
        <f>COUNTIF($H$2:$H$2576,Tabla3[[#This Row],[Columna1]])</f>
        <v>1</v>
      </c>
      <c r="C4160" s="11" t="s">
        <v>1382</v>
      </c>
      <c r="D4160" s="12">
        <v>1659.9120614999997</v>
      </c>
      <c r="E4160">
        <f>COUNTIF($H$2:$H$2576,Tabla3[[#This Row],[Columna1]])</f>
        <v>1</v>
      </c>
    </row>
    <row r="4161" spans="1:5">
      <c r="A4161" s="11" t="s">
        <v>4954</v>
      </c>
      <c r="B4161">
        <f>COUNTIF($H$2:$H$2576,Tabla3[[#This Row],[Columna1]])</f>
        <v>1</v>
      </c>
      <c r="C4161" s="11" t="s">
        <v>1383</v>
      </c>
      <c r="D4161" s="12">
        <v>1818.4750897500001</v>
      </c>
      <c r="E4161">
        <f>COUNTIF($H$2:$H$2576,Tabla3[[#This Row],[Columna1]])</f>
        <v>1</v>
      </c>
    </row>
    <row r="4162" spans="1:5">
      <c r="A4162" s="11" t="s">
        <v>4955</v>
      </c>
      <c r="B4162">
        <f>COUNTIF($H$2:$H$2576,Tabla3[[#This Row],[Columna1]])</f>
        <v>1</v>
      </c>
      <c r="C4162" s="11" t="s">
        <v>1384</v>
      </c>
      <c r="D4162" s="12">
        <v>731.38982399999998</v>
      </c>
      <c r="E4162">
        <f>COUNTIF($H$2:$H$2576,Tabla3[[#This Row],[Columna1]])</f>
        <v>1</v>
      </c>
    </row>
    <row r="4163" spans="1:5">
      <c r="A4163" s="11" t="s">
        <v>4956</v>
      </c>
      <c r="B4163">
        <f>COUNTIF($H$2:$H$2576,Tabla3[[#This Row],[Columna1]])</f>
        <v>1</v>
      </c>
      <c r="C4163" s="11" t="s">
        <v>1385</v>
      </c>
      <c r="D4163" s="12">
        <v>932.80772474999981</v>
      </c>
      <c r="E4163">
        <f>COUNTIF($H$2:$H$2576,Tabla3[[#This Row],[Columna1]])</f>
        <v>1</v>
      </c>
    </row>
    <row r="4164" spans="1:5" hidden="1">
      <c r="A4164" s="11"/>
      <c r="B4164">
        <f>COUNTIF($H$2:$H$2576,Tabla3[[#This Row],[Columna1]])</f>
        <v>0</v>
      </c>
      <c r="C4164" s="11"/>
      <c r="D4164" s="12">
        <v>0</v>
      </c>
      <c r="E4164">
        <f>COUNTIF($H$2:$H$2576,Tabla3[[#This Row],[Columna1]])</f>
        <v>0</v>
      </c>
    </row>
    <row r="4165" spans="1:5" hidden="1">
      <c r="A4165" s="11"/>
      <c r="B4165">
        <f>COUNTIF($H$2:$H$2576,Tabla3[[#This Row],[Columna1]])</f>
        <v>0</v>
      </c>
      <c r="C4165" s="11" t="s">
        <v>10728</v>
      </c>
      <c r="D4165" s="12">
        <v>0</v>
      </c>
      <c r="E4165">
        <f>COUNTIF($H$2:$H$2576,Tabla3[[#This Row],[Columna1]])</f>
        <v>0</v>
      </c>
    </row>
    <row r="4166" spans="1:5" hidden="1">
      <c r="A4166" s="11" t="s">
        <v>10729</v>
      </c>
      <c r="B4166">
        <f>COUNTIF($H$2:$H$2576,Tabla3[[#This Row],[Columna1]])</f>
        <v>0</v>
      </c>
      <c r="C4166" s="11" t="s">
        <v>10730</v>
      </c>
      <c r="D4166" s="12">
        <v>570.81432374999997</v>
      </c>
      <c r="E4166">
        <f>COUNTIF($H$2:$H$2576,Tabla3[[#This Row],[Columna1]])</f>
        <v>0</v>
      </c>
    </row>
    <row r="4167" spans="1:5" hidden="1">
      <c r="A4167" s="11" t="s">
        <v>11420</v>
      </c>
      <c r="B4167">
        <f>COUNTIF($H$2:$H$2576,Tabla3[[#This Row],[Columna1]])</f>
        <v>0</v>
      </c>
      <c r="C4167" s="11" t="s">
        <v>11426</v>
      </c>
      <c r="D4167" s="12">
        <v>658.66232024999999</v>
      </c>
      <c r="E4167">
        <f>COUNTIF($H$2:$H$2576,Tabla3[[#This Row],[Columna1]])</f>
        <v>0</v>
      </c>
    </row>
    <row r="4168" spans="1:5" hidden="1">
      <c r="A4168" s="11" t="s">
        <v>10731</v>
      </c>
      <c r="B4168">
        <f>COUNTIF($H$2:$H$2576,Tabla3[[#This Row],[Columna1]])</f>
        <v>0</v>
      </c>
      <c r="C4168" s="11" t="s">
        <v>10732</v>
      </c>
      <c r="D4168" s="12">
        <v>641.41256024999996</v>
      </c>
      <c r="E4168">
        <f>COUNTIF($H$2:$H$2576,Tabla3[[#This Row],[Columna1]])</f>
        <v>0</v>
      </c>
    </row>
    <row r="4169" spans="1:5" hidden="1">
      <c r="A4169" s="11" t="s">
        <v>11421</v>
      </c>
      <c r="B4169">
        <f>COUNTIF($H$2:$H$2576,Tabla3[[#This Row],[Columna1]])</f>
        <v>0</v>
      </c>
      <c r="C4169" s="11" t="s">
        <v>11427</v>
      </c>
      <c r="D4169" s="12">
        <v>827.73692099999994</v>
      </c>
      <c r="E4169">
        <f>COUNTIF($H$2:$H$2576,Tabla3[[#This Row],[Columna1]])</f>
        <v>0</v>
      </c>
    </row>
    <row r="4170" spans="1:5" hidden="1">
      <c r="A4170" s="11" t="s">
        <v>10733</v>
      </c>
      <c r="B4170">
        <f>COUNTIF($H$2:$H$2576,Tabla3[[#This Row],[Columna1]])</f>
        <v>0</v>
      </c>
      <c r="C4170" s="11" t="s">
        <v>10734</v>
      </c>
      <c r="D4170" s="12">
        <v>807.3696262499999</v>
      </c>
      <c r="E4170">
        <f>COUNTIF($H$2:$H$2576,Tabla3[[#This Row],[Columna1]])</f>
        <v>0</v>
      </c>
    </row>
    <row r="4171" spans="1:5" hidden="1">
      <c r="A4171" s="11" t="s">
        <v>10735</v>
      </c>
      <c r="B4171">
        <f>COUNTIF($H$2:$H$2576,Tabla3[[#This Row],[Columna1]])</f>
        <v>0</v>
      </c>
      <c r="C4171" s="11" t="s">
        <v>10736</v>
      </c>
      <c r="D4171" s="12">
        <v>1290.8390715</v>
      </c>
      <c r="E4171">
        <f>COUNTIF($H$2:$H$2576,Tabla3[[#This Row],[Columna1]])</f>
        <v>0</v>
      </c>
    </row>
    <row r="4172" spans="1:5" hidden="1">
      <c r="A4172" s="11"/>
      <c r="B4172">
        <f>COUNTIF($H$2:$H$2576,Tabla3[[#This Row],[Columna1]])</f>
        <v>0</v>
      </c>
      <c r="C4172" s="11"/>
      <c r="D4172" s="12">
        <v>0</v>
      </c>
      <c r="E4172">
        <f>COUNTIF($H$2:$H$2576,Tabla3[[#This Row],[Columna1]])</f>
        <v>0</v>
      </c>
    </row>
    <row r="4173" spans="1:5" hidden="1">
      <c r="A4173" s="11"/>
      <c r="B4173">
        <f>COUNTIF($H$2:$H$2576,Tabla3[[#This Row],[Columna1]])</f>
        <v>0</v>
      </c>
      <c r="C4173" s="11" t="s">
        <v>10737</v>
      </c>
      <c r="D4173" s="12">
        <v>0</v>
      </c>
      <c r="E4173">
        <f>COUNTIF($H$2:$H$2576,Tabla3[[#This Row],[Columna1]])</f>
        <v>0</v>
      </c>
    </row>
    <row r="4174" spans="1:5">
      <c r="A4174" s="11" t="s">
        <v>4957</v>
      </c>
      <c r="B4174">
        <f>COUNTIF($H$2:$H$2576,Tabla3[[#This Row],[Columna1]])</f>
        <v>1</v>
      </c>
      <c r="C4174" s="11" t="s">
        <v>1386</v>
      </c>
      <c r="D4174" s="12">
        <v>384.30129374999996</v>
      </c>
      <c r="E4174">
        <f>COUNTIF($H$2:$H$2576,Tabla3[[#This Row],[Columna1]])</f>
        <v>1</v>
      </c>
    </row>
    <row r="4175" spans="1:5">
      <c r="A4175" s="11" t="s">
        <v>4958</v>
      </c>
      <c r="B4175">
        <f>COUNTIF($H$2:$H$2576,Tabla3[[#This Row],[Columna1]])</f>
        <v>1</v>
      </c>
      <c r="C4175" s="11" t="s">
        <v>1387</v>
      </c>
      <c r="D4175" s="12">
        <v>479.6960602499999</v>
      </c>
      <c r="E4175">
        <f>COUNTIF($H$2:$H$2576,Tabla3[[#This Row],[Columna1]])</f>
        <v>1</v>
      </c>
    </row>
    <row r="4176" spans="1:5">
      <c r="A4176" s="11" t="s">
        <v>4959</v>
      </c>
      <c r="B4176">
        <f>COUNTIF($H$2:$H$2576,Tabla3[[#This Row],[Columna1]])</f>
        <v>1</v>
      </c>
      <c r="C4176" s="11" t="s">
        <v>1388</v>
      </c>
      <c r="D4176" s="12">
        <v>660.00995775000001</v>
      </c>
      <c r="E4176">
        <f>COUNTIF($H$2:$H$2576,Tabla3[[#This Row],[Columna1]])</f>
        <v>1</v>
      </c>
    </row>
    <row r="4177" spans="1:5">
      <c r="A4177" s="11" t="s">
        <v>4960</v>
      </c>
      <c r="B4177">
        <f>COUNTIF($H$2:$H$2576,Tabla3[[#This Row],[Columna1]])</f>
        <v>1</v>
      </c>
      <c r="C4177" s="11" t="s">
        <v>1389</v>
      </c>
      <c r="D4177" s="12">
        <v>724.33718775</v>
      </c>
      <c r="E4177">
        <f>COUNTIF($H$2:$H$2576,Tabla3[[#This Row],[Columna1]])</f>
        <v>1</v>
      </c>
    </row>
    <row r="4178" spans="1:5">
      <c r="A4178" s="11" t="s">
        <v>4961</v>
      </c>
      <c r="B4178">
        <f>COUNTIF($H$2:$H$2576,Tabla3[[#This Row],[Columna1]])</f>
        <v>1</v>
      </c>
      <c r="C4178" s="11" t="s">
        <v>1390</v>
      </c>
      <c r="D4178" s="12">
        <v>1132.8510352499998</v>
      </c>
      <c r="E4178">
        <f>COUNTIF($H$2:$H$2576,Tabla3[[#This Row],[Columna1]])</f>
        <v>1</v>
      </c>
    </row>
    <row r="4179" spans="1:5">
      <c r="A4179" s="11" t="s">
        <v>4962</v>
      </c>
      <c r="B4179">
        <f>COUNTIF($H$2:$H$2576,Tabla3[[#This Row],[Columna1]])</f>
        <v>1</v>
      </c>
      <c r="C4179" s="11" t="s">
        <v>1391</v>
      </c>
      <c r="D4179" s="12">
        <v>2663.4527865</v>
      </c>
      <c r="E4179">
        <f>COUNTIF($H$2:$H$2576,Tabla3[[#This Row],[Columna1]])</f>
        <v>1</v>
      </c>
    </row>
    <row r="4180" spans="1:5" hidden="1">
      <c r="A4180" s="11"/>
      <c r="B4180">
        <f>COUNTIF($H$2:$H$2576,Tabla3[[#This Row],[Columna1]])</f>
        <v>0</v>
      </c>
      <c r="C4180" s="11"/>
      <c r="D4180" s="12">
        <v>0</v>
      </c>
      <c r="E4180">
        <f>COUNTIF($H$2:$H$2576,Tabla3[[#This Row],[Columna1]])</f>
        <v>0</v>
      </c>
    </row>
    <row r="4181" spans="1:5" hidden="1">
      <c r="A4181" s="11"/>
      <c r="B4181">
        <f>COUNTIF($H$2:$H$2576,Tabla3[[#This Row],[Columna1]])</f>
        <v>0</v>
      </c>
      <c r="C4181" s="11" t="s">
        <v>10738</v>
      </c>
      <c r="D4181" s="12">
        <v>0</v>
      </c>
      <c r="E4181">
        <f>COUNTIF($H$2:$H$2576,Tabla3[[#This Row],[Columna1]])</f>
        <v>0</v>
      </c>
    </row>
    <row r="4182" spans="1:5" hidden="1">
      <c r="A4182" s="11" t="s">
        <v>10739</v>
      </c>
      <c r="B4182">
        <f>COUNTIF($H$2:$H$2576,Tabla3[[#This Row],[Columna1]])</f>
        <v>0</v>
      </c>
      <c r="C4182" s="11" t="s">
        <v>10740</v>
      </c>
      <c r="D4182" s="12">
        <v>294.3060615</v>
      </c>
      <c r="E4182">
        <f>COUNTIF($H$2:$H$2576,Tabla3[[#This Row],[Columna1]])</f>
        <v>0</v>
      </c>
    </row>
    <row r="4183" spans="1:5" hidden="1">
      <c r="A4183" s="11" t="s">
        <v>10741</v>
      </c>
      <c r="B4183">
        <f>COUNTIF($H$2:$H$2576,Tabla3[[#This Row],[Columna1]])</f>
        <v>0</v>
      </c>
      <c r="C4183" s="11" t="s">
        <v>10742</v>
      </c>
      <c r="D4183" s="12">
        <v>294.3060615</v>
      </c>
      <c r="E4183">
        <f>COUNTIF($H$2:$H$2576,Tabla3[[#This Row],[Columna1]])</f>
        <v>0</v>
      </c>
    </row>
    <row r="4184" spans="1:5" hidden="1">
      <c r="A4184" s="11" t="s">
        <v>10743</v>
      </c>
      <c r="B4184">
        <f>COUNTIF($H$2:$H$2576,Tabla3[[#This Row],[Columna1]])</f>
        <v>0</v>
      </c>
      <c r="C4184" s="11" t="s">
        <v>10744</v>
      </c>
      <c r="D4184" s="12">
        <v>588.00119400000005</v>
      </c>
      <c r="E4184">
        <f>COUNTIF($H$2:$H$2576,Tabla3[[#This Row],[Columna1]])</f>
        <v>0</v>
      </c>
    </row>
    <row r="4185" spans="1:5" hidden="1">
      <c r="A4185" s="11" t="s">
        <v>10745</v>
      </c>
      <c r="B4185">
        <f>COUNTIF($H$2:$H$2576,Tabla3[[#This Row],[Columna1]])</f>
        <v>0</v>
      </c>
      <c r="C4185" s="11" t="s">
        <v>10746</v>
      </c>
      <c r="D4185" s="12">
        <v>588.00119400000005</v>
      </c>
      <c r="E4185">
        <f>COUNTIF($H$2:$H$2576,Tabla3[[#This Row],[Columna1]])</f>
        <v>0</v>
      </c>
    </row>
    <row r="4186" spans="1:5" hidden="1">
      <c r="A4186" s="11" t="s">
        <v>10747</v>
      </c>
      <c r="B4186">
        <f>COUNTIF($H$2:$H$2576,Tabla3[[#This Row],[Columna1]])</f>
        <v>0</v>
      </c>
      <c r="C4186" s="11" t="s">
        <v>10748</v>
      </c>
      <c r="D4186" s="12">
        <v>877.40185499999995</v>
      </c>
      <c r="E4186">
        <f>COUNTIF($H$2:$H$2576,Tabla3[[#This Row],[Columna1]])</f>
        <v>0</v>
      </c>
    </row>
    <row r="4187" spans="1:5" hidden="1">
      <c r="A4187" s="11" t="s">
        <v>10749</v>
      </c>
      <c r="B4187">
        <f>COUNTIF($H$2:$H$2576,Tabla3[[#This Row],[Columna1]])</f>
        <v>0</v>
      </c>
      <c r="C4187" s="11" t="s">
        <v>10750</v>
      </c>
      <c r="D4187" s="12">
        <v>333.531297</v>
      </c>
      <c r="E4187">
        <f>COUNTIF($H$2:$H$2576,Tabla3[[#This Row],[Columna1]])</f>
        <v>0</v>
      </c>
    </row>
    <row r="4188" spans="1:5" hidden="1">
      <c r="A4188" s="11" t="s">
        <v>10751</v>
      </c>
      <c r="B4188">
        <f>COUNTIF($H$2:$H$2576,Tabla3[[#This Row],[Columna1]])</f>
        <v>0</v>
      </c>
      <c r="C4188" s="11" t="s">
        <v>10752</v>
      </c>
      <c r="D4188" s="12">
        <v>209.27911949999998</v>
      </c>
      <c r="E4188">
        <f>COUNTIF($H$2:$H$2576,Tabla3[[#This Row],[Columna1]])</f>
        <v>0</v>
      </c>
    </row>
    <row r="4189" spans="1:5" hidden="1">
      <c r="A4189" s="11" t="s">
        <v>10753</v>
      </c>
      <c r="B4189">
        <f>COUNTIF($H$2:$H$2576,Tabla3[[#This Row],[Columna1]])</f>
        <v>0</v>
      </c>
      <c r="C4189" s="11" t="s">
        <v>10754</v>
      </c>
      <c r="D4189" s="12">
        <v>418.01019974999991</v>
      </c>
      <c r="E4189">
        <f>COUNTIF($H$2:$H$2576,Tabla3[[#This Row],[Columna1]])</f>
        <v>0</v>
      </c>
    </row>
    <row r="4190" spans="1:5" hidden="1">
      <c r="A4190" s="11" t="s">
        <v>10755</v>
      </c>
      <c r="B4190">
        <f>COUNTIF($H$2:$H$2576,Tabla3[[#This Row],[Columna1]])</f>
        <v>0</v>
      </c>
      <c r="C4190" s="11" t="s">
        <v>10756</v>
      </c>
      <c r="D4190" s="12">
        <v>633.24587699999995</v>
      </c>
      <c r="E4190">
        <f>COUNTIF($H$2:$H$2576,Tabla3[[#This Row],[Columna1]])</f>
        <v>0</v>
      </c>
    </row>
    <row r="4191" spans="1:5" hidden="1">
      <c r="A4191" s="11"/>
      <c r="B4191">
        <f>COUNTIF($H$2:$H$2576,Tabla3[[#This Row],[Columna1]])</f>
        <v>0</v>
      </c>
      <c r="C4191" s="11"/>
      <c r="D4191" s="12">
        <v>0</v>
      </c>
      <c r="E4191">
        <f>COUNTIF($H$2:$H$2576,Tabla3[[#This Row],[Columna1]])</f>
        <v>0</v>
      </c>
    </row>
    <row r="4192" spans="1:5" hidden="1">
      <c r="A4192" s="11"/>
      <c r="B4192">
        <f>COUNTIF($H$2:$H$2576,Tabla3[[#This Row],[Columna1]])</f>
        <v>0</v>
      </c>
      <c r="C4192" s="11" t="s">
        <v>10757</v>
      </c>
      <c r="D4192" s="12">
        <v>0</v>
      </c>
      <c r="E4192">
        <f>COUNTIF($H$2:$H$2576,Tabla3[[#This Row],[Columna1]])</f>
        <v>0</v>
      </c>
    </row>
    <row r="4193" spans="1:5" hidden="1">
      <c r="A4193" s="11" t="s">
        <v>10758</v>
      </c>
      <c r="B4193">
        <f>COUNTIF($H$2:$H$2576,Tabla3[[#This Row],[Columna1]])</f>
        <v>0</v>
      </c>
      <c r="C4193" s="11" t="s">
        <v>10759</v>
      </c>
      <c r="D4193" s="12">
        <v>399.19718024999997</v>
      </c>
      <c r="E4193">
        <f>COUNTIF($H$2:$H$2576,Tabla3[[#This Row],[Columna1]])</f>
        <v>0</v>
      </c>
    </row>
    <row r="4194" spans="1:5" hidden="1">
      <c r="A4194" s="11" t="s">
        <v>10760</v>
      </c>
      <c r="B4194">
        <f>COUNTIF($H$2:$H$2576,Tabla3[[#This Row],[Columna1]])</f>
        <v>0</v>
      </c>
      <c r="C4194" s="11" t="s">
        <v>10761</v>
      </c>
      <c r="D4194" s="12">
        <v>399.19718024999997</v>
      </c>
      <c r="E4194">
        <f>COUNTIF($H$2:$H$2576,Tabla3[[#This Row],[Columna1]])</f>
        <v>0</v>
      </c>
    </row>
    <row r="4195" spans="1:5" hidden="1">
      <c r="A4195" s="11" t="s">
        <v>10762</v>
      </c>
      <c r="B4195">
        <f>COUNTIF($H$2:$H$2576,Tabla3[[#This Row],[Columna1]])</f>
        <v>0</v>
      </c>
      <c r="C4195" s="11" t="s">
        <v>10763</v>
      </c>
      <c r="D4195" s="12">
        <v>798.35842349999996</v>
      </c>
      <c r="E4195">
        <f>COUNTIF($H$2:$H$2576,Tabla3[[#This Row],[Columna1]])</f>
        <v>0</v>
      </c>
    </row>
    <row r="4196" spans="1:5" hidden="1">
      <c r="A4196" s="11" t="s">
        <v>10764</v>
      </c>
      <c r="B4196">
        <f>COUNTIF($H$2:$H$2576,Tabla3[[#This Row],[Columna1]])</f>
        <v>0</v>
      </c>
      <c r="C4196" s="11" t="s">
        <v>10765</v>
      </c>
      <c r="D4196" s="12">
        <v>798.35842349999996</v>
      </c>
      <c r="E4196">
        <f>COUNTIF($H$2:$H$2576,Tabla3[[#This Row],[Columna1]])</f>
        <v>0</v>
      </c>
    </row>
    <row r="4197" spans="1:5" hidden="1">
      <c r="A4197" s="11" t="s">
        <v>10766</v>
      </c>
      <c r="B4197">
        <f>COUNTIF($H$2:$H$2576,Tabla3[[#This Row],[Columna1]])</f>
        <v>0</v>
      </c>
      <c r="C4197" s="11" t="s">
        <v>10767</v>
      </c>
      <c r="D4197" s="12">
        <v>1197.5825564999998</v>
      </c>
      <c r="E4197">
        <f>COUNTIF($H$2:$H$2576,Tabla3[[#This Row],[Columna1]])</f>
        <v>0</v>
      </c>
    </row>
    <row r="4198" spans="1:5" hidden="1">
      <c r="A4198" s="11" t="s">
        <v>10768</v>
      </c>
      <c r="B4198">
        <f>COUNTIF($H$2:$H$2576,Tabla3[[#This Row],[Columna1]])</f>
        <v>0</v>
      </c>
      <c r="C4198" s="11" t="s">
        <v>10769</v>
      </c>
      <c r="D4198" s="12">
        <v>120358.59221924997</v>
      </c>
      <c r="E4198">
        <f>COUNTIF($H$2:$H$2576,Tabla3[[#This Row],[Columna1]])</f>
        <v>0</v>
      </c>
    </row>
    <row r="4199" spans="1:5" hidden="1">
      <c r="A4199" s="11"/>
      <c r="B4199">
        <f>COUNTIF($H$2:$H$2576,Tabla3[[#This Row],[Columna1]])</f>
        <v>0</v>
      </c>
      <c r="C4199" s="11"/>
      <c r="D4199" s="12">
        <v>0</v>
      </c>
      <c r="E4199">
        <f>COUNTIF($H$2:$H$2576,Tabla3[[#This Row],[Columna1]])</f>
        <v>0</v>
      </c>
    </row>
    <row r="4200" spans="1:5" hidden="1">
      <c r="A4200" s="11"/>
      <c r="B4200">
        <f>COUNTIF($H$2:$H$2576,Tabla3[[#This Row],[Columna1]])</f>
        <v>0</v>
      </c>
      <c r="C4200" s="11" t="s">
        <v>10770</v>
      </c>
      <c r="D4200" s="12">
        <v>0</v>
      </c>
      <c r="E4200">
        <f>COUNTIF($H$2:$H$2576,Tabla3[[#This Row],[Columna1]])</f>
        <v>0</v>
      </c>
    </row>
    <row r="4201" spans="1:5" hidden="1">
      <c r="A4201" s="11" t="s">
        <v>11218</v>
      </c>
      <c r="B4201">
        <f>COUNTIF($H$2:$H$2576,Tabla3[[#This Row],[Columna1]])</f>
        <v>0</v>
      </c>
      <c r="C4201" s="11" t="s">
        <v>11205</v>
      </c>
      <c r="D4201" s="12">
        <v>1350.7190977499999</v>
      </c>
      <c r="E4201">
        <f>COUNTIF($H$2:$H$2576,Tabla3[[#This Row],[Columna1]])</f>
        <v>0</v>
      </c>
    </row>
    <row r="4202" spans="1:5" hidden="1">
      <c r="A4202" s="11" t="s">
        <v>10771</v>
      </c>
      <c r="B4202">
        <f>COUNTIF($H$2:$H$2576,Tabla3[[#This Row],[Columna1]])</f>
        <v>0</v>
      </c>
      <c r="C4202" s="11" t="s">
        <v>10772</v>
      </c>
      <c r="D4202" s="12">
        <v>513.41395050000006</v>
      </c>
      <c r="E4202">
        <f>COUNTIF($H$2:$H$2576,Tabla3[[#This Row],[Columna1]])</f>
        <v>0</v>
      </c>
    </row>
    <row r="4203" spans="1:5" hidden="1">
      <c r="A4203" s="11" t="s">
        <v>10773</v>
      </c>
      <c r="B4203">
        <f>COUNTIF($H$2:$H$2576,Tabla3[[#This Row],[Columna1]])</f>
        <v>0</v>
      </c>
      <c r="C4203" s="11" t="s">
        <v>10774</v>
      </c>
      <c r="D4203" s="12">
        <v>513.41395050000006</v>
      </c>
      <c r="E4203">
        <f>COUNTIF($H$2:$H$2576,Tabla3[[#This Row],[Columna1]])</f>
        <v>0</v>
      </c>
    </row>
    <row r="4204" spans="1:5" hidden="1">
      <c r="A4204" s="11" t="s">
        <v>10775</v>
      </c>
      <c r="B4204">
        <f>COUNTIF($H$2:$H$2576,Tabla3[[#This Row],[Columna1]])</f>
        <v>0</v>
      </c>
      <c r="C4204" s="11" t="s">
        <v>10776</v>
      </c>
      <c r="D4204" s="12">
        <v>1025.8935390000001</v>
      </c>
      <c r="E4204">
        <f>COUNTIF($H$2:$H$2576,Tabla3[[#This Row],[Columna1]])</f>
        <v>0</v>
      </c>
    </row>
    <row r="4205" spans="1:5" hidden="1">
      <c r="A4205" s="11" t="s">
        <v>10777</v>
      </c>
      <c r="B4205">
        <f>COUNTIF($H$2:$H$2576,Tabla3[[#This Row],[Columna1]])</f>
        <v>0</v>
      </c>
      <c r="C4205" s="11" t="s">
        <v>10778</v>
      </c>
      <c r="D4205" s="12">
        <v>1025.8935390000001</v>
      </c>
      <c r="E4205">
        <f>COUNTIF($H$2:$H$2576,Tabla3[[#This Row],[Columna1]])</f>
        <v>0</v>
      </c>
    </row>
    <row r="4206" spans="1:5" hidden="1">
      <c r="A4206" s="11"/>
      <c r="B4206">
        <f>COUNTIF($H$2:$H$2576,Tabla3[[#This Row],[Columna1]])</f>
        <v>0</v>
      </c>
      <c r="C4206" s="11"/>
      <c r="D4206" s="12">
        <v>0</v>
      </c>
      <c r="E4206">
        <f>COUNTIF($H$2:$H$2576,Tabla3[[#This Row],[Columna1]])</f>
        <v>0</v>
      </c>
    </row>
    <row r="4207" spans="1:5" hidden="1">
      <c r="A4207" s="11"/>
      <c r="B4207">
        <f>COUNTIF($H$2:$H$2576,Tabla3[[#This Row],[Columna1]])</f>
        <v>0</v>
      </c>
      <c r="C4207" s="11" t="s">
        <v>10779</v>
      </c>
      <c r="D4207" s="12">
        <v>0</v>
      </c>
      <c r="E4207">
        <f>COUNTIF($H$2:$H$2576,Tabla3[[#This Row],[Columna1]])</f>
        <v>0</v>
      </c>
    </row>
    <row r="4208" spans="1:5" hidden="1">
      <c r="A4208" s="11" t="s">
        <v>10780</v>
      </c>
      <c r="B4208">
        <f>COUNTIF($H$2:$H$2576,Tabla3[[#This Row],[Columna1]])</f>
        <v>0</v>
      </c>
      <c r="C4208" s="11" t="s">
        <v>10781</v>
      </c>
      <c r="D4208" s="12">
        <v>1781.2353734999997</v>
      </c>
      <c r="E4208">
        <f>COUNTIF($H$2:$H$2576,Tabla3[[#This Row],[Columna1]])</f>
        <v>0</v>
      </c>
    </row>
    <row r="4209" spans="1:5" hidden="1">
      <c r="A4209" s="11" t="s">
        <v>10782</v>
      </c>
      <c r="B4209">
        <f>COUNTIF($H$2:$H$2576,Tabla3[[#This Row],[Columna1]])</f>
        <v>0</v>
      </c>
      <c r="C4209" s="11" t="s">
        <v>11118</v>
      </c>
      <c r="D4209" s="12">
        <v>2515.4192992499998</v>
      </c>
      <c r="E4209">
        <f>COUNTIF($H$2:$H$2576,Tabla3[[#This Row],[Columna1]])</f>
        <v>0</v>
      </c>
    </row>
    <row r="4210" spans="1:5" hidden="1">
      <c r="A4210" s="11"/>
      <c r="B4210">
        <f>COUNTIF($H$2:$H$2576,Tabla3[[#This Row],[Columna1]])</f>
        <v>0</v>
      </c>
      <c r="C4210" s="11"/>
      <c r="D4210" s="12">
        <v>0</v>
      </c>
      <c r="E4210">
        <f>COUNTIF($H$2:$H$2576,Tabla3[[#This Row],[Columna1]])</f>
        <v>0</v>
      </c>
    </row>
    <row r="4211" spans="1:5" hidden="1">
      <c r="A4211" s="11"/>
      <c r="B4211">
        <f>COUNTIF($H$2:$H$2576,Tabla3[[#This Row],[Columna1]])</f>
        <v>0</v>
      </c>
      <c r="C4211" s="11" t="s">
        <v>10783</v>
      </c>
      <c r="D4211" s="12">
        <v>0</v>
      </c>
      <c r="E4211">
        <f>COUNTIF($H$2:$H$2576,Tabla3[[#This Row],[Columna1]])</f>
        <v>0</v>
      </c>
    </row>
    <row r="4212" spans="1:5" hidden="1">
      <c r="A4212" s="11" t="s">
        <v>10784</v>
      </c>
      <c r="B4212">
        <f>COUNTIF($H$2:$H$2576,Tabla3[[#This Row],[Columna1]])</f>
        <v>0</v>
      </c>
      <c r="C4212" s="11" t="s">
        <v>10785</v>
      </c>
      <c r="D4212" s="12">
        <v>321.65411849999998</v>
      </c>
      <c r="E4212">
        <f>COUNTIF($H$2:$H$2576,Tabla3[[#This Row],[Columna1]])</f>
        <v>0</v>
      </c>
    </row>
    <row r="4213" spans="1:5" hidden="1">
      <c r="A4213" s="11" t="s">
        <v>10786</v>
      </c>
      <c r="B4213">
        <f>COUNTIF($H$2:$H$2576,Tabla3[[#This Row],[Columna1]])</f>
        <v>0</v>
      </c>
      <c r="C4213" s="11" t="s">
        <v>10787</v>
      </c>
      <c r="D4213" s="12">
        <v>304.08092549999992</v>
      </c>
      <c r="E4213">
        <f>COUNTIF($H$2:$H$2576,Tabla3[[#This Row],[Columna1]])</f>
        <v>0</v>
      </c>
    </row>
    <row r="4214" spans="1:5" hidden="1">
      <c r="A4214" s="11"/>
      <c r="B4214">
        <f>COUNTIF($H$2:$H$2576,Tabla3[[#This Row],[Columna1]])</f>
        <v>0</v>
      </c>
      <c r="C4214" s="11"/>
      <c r="D4214" s="12">
        <v>0</v>
      </c>
      <c r="E4214">
        <f>COUNTIF($H$2:$H$2576,Tabla3[[#This Row],[Columna1]])</f>
        <v>0</v>
      </c>
    </row>
    <row r="4215" spans="1:5" hidden="1">
      <c r="A4215" s="11"/>
      <c r="B4215">
        <f>COUNTIF($H$2:$H$2576,Tabla3[[#This Row],[Columna1]])</f>
        <v>0</v>
      </c>
      <c r="C4215" s="11" t="s">
        <v>10788</v>
      </c>
      <c r="D4215" s="12">
        <v>0</v>
      </c>
      <c r="E4215">
        <f>COUNTIF($H$2:$H$2576,Tabla3[[#This Row],[Columna1]])</f>
        <v>0</v>
      </c>
    </row>
    <row r="4216" spans="1:5" hidden="1">
      <c r="A4216" s="11" t="s">
        <v>4963</v>
      </c>
      <c r="B4216">
        <f>COUNTIF($H$2:$H$2576,Tabla3[[#This Row],[Columna1]])</f>
        <v>0</v>
      </c>
      <c r="C4216" s="11" t="s">
        <v>1392</v>
      </c>
      <c r="D4216" s="12">
        <v>1458.1347907500001</v>
      </c>
      <c r="E4216">
        <f>COUNTIF($H$2:$H$2576,Tabla3[[#This Row],[Columna1]])</f>
        <v>0</v>
      </c>
    </row>
    <row r="4217" spans="1:5" hidden="1">
      <c r="A4217" s="11" t="s">
        <v>4964</v>
      </c>
      <c r="B4217">
        <f>COUNTIF($H$2:$H$2576,Tabla3[[#This Row],[Columna1]])</f>
        <v>0</v>
      </c>
      <c r="C4217" s="11" t="s">
        <v>1393</v>
      </c>
      <c r="D4217" s="12">
        <v>1458.1347907500001</v>
      </c>
      <c r="E4217">
        <f>COUNTIF($H$2:$H$2576,Tabla3[[#This Row],[Columna1]])</f>
        <v>0</v>
      </c>
    </row>
    <row r="4218" spans="1:5" hidden="1">
      <c r="A4218" s="11" t="s">
        <v>4965</v>
      </c>
      <c r="B4218">
        <f>COUNTIF($H$2:$H$2576,Tabla3[[#This Row],[Columna1]])</f>
        <v>0</v>
      </c>
      <c r="C4218" s="11" t="s">
        <v>1394</v>
      </c>
      <c r="D4218" s="12">
        <v>1458.1347907500001</v>
      </c>
      <c r="E4218">
        <f>COUNTIF($H$2:$H$2576,Tabla3[[#This Row],[Columna1]])</f>
        <v>0</v>
      </c>
    </row>
    <row r="4219" spans="1:5" hidden="1">
      <c r="A4219" s="11" t="s">
        <v>4966</v>
      </c>
      <c r="B4219">
        <f>COUNTIF($H$2:$H$2576,Tabla3[[#This Row],[Columna1]])</f>
        <v>0</v>
      </c>
      <c r="C4219" s="11" t="s">
        <v>1395</v>
      </c>
      <c r="D4219" s="12">
        <v>873.93393449999996</v>
      </c>
      <c r="E4219">
        <f>COUNTIF($H$2:$H$2576,Tabla3[[#This Row],[Columna1]])</f>
        <v>0</v>
      </c>
    </row>
    <row r="4220" spans="1:5" hidden="1">
      <c r="A4220" s="11" t="s">
        <v>4967</v>
      </c>
      <c r="B4220">
        <f>COUNTIF($H$2:$H$2576,Tabla3[[#This Row],[Columna1]])</f>
        <v>0</v>
      </c>
      <c r="C4220" s="11" t="s">
        <v>1396</v>
      </c>
      <c r="D4220" s="12">
        <v>873.93393449999996</v>
      </c>
      <c r="E4220">
        <f>COUNTIF($H$2:$H$2576,Tabla3[[#This Row],[Columna1]])</f>
        <v>0</v>
      </c>
    </row>
    <row r="4221" spans="1:5" hidden="1">
      <c r="A4221" s="11" t="s">
        <v>4968</v>
      </c>
      <c r="B4221">
        <f>COUNTIF($H$2:$H$2576,Tabla3[[#This Row],[Columna1]])</f>
        <v>0</v>
      </c>
      <c r="C4221" s="11" t="s">
        <v>1397</v>
      </c>
      <c r="D4221" s="12">
        <v>873.93393449999996</v>
      </c>
      <c r="E4221">
        <f>COUNTIF($H$2:$H$2576,Tabla3[[#This Row],[Columna1]])</f>
        <v>0</v>
      </c>
    </row>
    <row r="4222" spans="1:5" hidden="1">
      <c r="A4222" s="11" t="s">
        <v>4969</v>
      </c>
      <c r="B4222">
        <f>COUNTIF($H$2:$H$2576,Tabla3[[#This Row],[Columna1]])</f>
        <v>0</v>
      </c>
      <c r="C4222" s="11" t="s">
        <v>1398</v>
      </c>
      <c r="D4222" s="12">
        <v>1520.8448557499999</v>
      </c>
      <c r="E4222">
        <f>COUNTIF($H$2:$H$2576,Tabla3[[#This Row],[Columna1]])</f>
        <v>0</v>
      </c>
    </row>
    <row r="4223" spans="1:5" hidden="1">
      <c r="A4223" s="11" t="s">
        <v>4970</v>
      </c>
      <c r="B4223">
        <f>COUNTIF($H$2:$H$2576,Tabla3[[#This Row],[Columna1]])</f>
        <v>0</v>
      </c>
      <c r="C4223" s="11" t="s">
        <v>1399</v>
      </c>
      <c r="D4223" s="12">
        <v>1520.8448557499999</v>
      </c>
      <c r="E4223">
        <f>COUNTIF($H$2:$H$2576,Tabla3[[#This Row],[Columna1]])</f>
        <v>0</v>
      </c>
    </row>
    <row r="4224" spans="1:5" hidden="1">
      <c r="A4224" s="11" t="s">
        <v>4971</v>
      </c>
      <c r="B4224">
        <f>COUNTIF($H$2:$H$2576,Tabla3[[#This Row],[Columna1]])</f>
        <v>0</v>
      </c>
      <c r="C4224" s="11" t="s">
        <v>1400</v>
      </c>
      <c r="D4224" s="12">
        <v>1520.8448557499999</v>
      </c>
      <c r="E4224">
        <f>COUNTIF($H$2:$H$2576,Tabla3[[#This Row],[Columna1]])</f>
        <v>0</v>
      </c>
    </row>
    <row r="4225" spans="1:5" hidden="1">
      <c r="A4225" s="11" t="s">
        <v>4972</v>
      </c>
      <c r="B4225">
        <f>COUNTIF($H$2:$H$2576,Tabla3[[#This Row],[Columna1]])</f>
        <v>0</v>
      </c>
      <c r="C4225" s="11" t="s">
        <v>1401</v>
      </c>
      <c r="D4225" s="12">
        <v>1520.8448557499999</v>
      </c>
      <c r="E4225">
        <f>COUNTIF($H$2:$H$2576,Tabla3[[#This Row],[Columna1]])</f>
        <v>0</v>
      </c>
    </row>
    <row r="4226" spans="1:5" hidden="1">
      <c r="A4226" s="11" t="s">
        <v>4973</v>
      </c>
      <c r="B4226">
        <f>COUNTIF($H$2:$H$2576,Tabla3[[#This Row],[Columna1]])</f>
        <v>0</v>
      </c>
      <c r="C4226" s="11" t="s">
        <v>1402</v>
      </c>
      <c r="D4226" s="12">
        <v>1520.8448557499999</v>
      </c>
      <c r="E4226">
        <f>COUNTIF($H$2:$H$2576,Tabla3[[#This Row],[Columna1]])</f>
        <v>0</v>
      </c>
    </row>
    <row r="4227" spans="1:5" hidden="1">
      <c r="A4227" s="11" t="s">
        <v>4974</v>
      </c>
      <c r="B4227">
        <f>COUNTIF($H$2:$H$2576,Tabla3[[#This Row],[Columna1]])</f>
        <v>0</v>
      </c>
      <c r="C4227" s="11" t="s">
        <v>1403</v>
      </c>
      <c r="D4227" s="12">
        <v>1520.8448557499999</v>
      </c>
      <c r="E4227">
        <f>COUNTIF($H$2:$H$2576,Tabla3[[#This Row],[Columna1]])</f>
        <v>0</v>
      </c>
    </row>
    <row r="4228" spans="1:5" hidden="1">
      <c r="A4228" s="11"/>
      <c r="B4228">
        <f>COUNTIF($H$2:$H$2576,Tabla3[[#This Row],[Columna1]])</f>
        <v>0</v>
      </c>
      <c r="C4228" s="11"/>
      <c r="D4228" s="12">
        <v>0</v>
      </c>
      <c r="E4228">
        <f>COUNTIF($H$2:$H$2576,Tabla3[[#This Row],[Columna1]])</f>
        <v>0</v>
      </c>
    </row>
    <row r="4229" spans="1:5" hidden="1">
      <c r="A4229" s="11"/>
      <c r="B4229">
        <f>COUNTIF($H$2:$H$2576,Tabla3[[#This Row],[Columna1]])</f>
        <v>0</v>
      </c>
      <c r="C4229" s="11" t="s">
        <v>10789</v>
      </c>
      <c r="D4229" s="12">
        <v>0</v>
      </c>
      <c r="E4229">
        <f>COUNTIF($H$2:$H$2576,Tabla3[[#This Row],[Columna1]])</f>
        <v>0</v>
      </c>
    </row>
    <row r="4230" spans="1:5" hidden="1">
      <c r="A4230" s="11" t="s">
        <v>10790</v>
      </c>
      <c r="B4230">
        <f>COUNTIF($H$2:$H$2576,Tabla3[[#This Row],[Columna1]])</f>
        <v>0</v>
      </c>
      <c r="C4230" s="11" t="s">
        <v>10791</v>
      </c>
      <c r="D4230" s="12">
        <v>3570.6104774999999</v>
      </c>
      <c r="E4230">
        <f>COUNTIF($H$2:$H$2576,Tabla3[[#This Row],[Columna1]])</f>
        <v>0</v>
      </c>
    </row>
    <row r="4231" spans="1:5" hidden="1">
      <c r="A4231" s="11" t="s">
        <v>10792</v>
      </c>
      <c r="B4231">
        <f>COUNTIF($H$2:$H$2576,Tabla3[[#This Row],[Columna1]])</f>
        <v>0</v>
      </c>
      <c r="C4231" s="11" t="s">
        <v>10793</v>
      </c>
      <c r="D4231" s="12">
        <v>3570.6104774999999</v>
      </c>
      <c r="E4231">
        <f>COUNTIF($H$2:$H$2576,Tabla3[[#This Row],[Columna1]])</f>
        <v>0</v>
      </c>
    </row>
    <row r="4232" spans="1:5" hidden="1">
      <c r="A4232" s="11" t="s">
        <v>10794</v>
      </c>
      <c r="B4232">
        <f>COUNTIF($H$2:$H$2576,Tabla3[[#This Row],[Columna1]])</f>
        <v>0</v>
      </c>
      <c r="C4232" s="11" t="s">
        <v>10795</v>
      </c>
      <c r="D4232" s="12">
        <v>3570.6104774999999</v>
      </c>
      <c r="E4232">
        <f>COUNTIF($H$2:$H$2576,Tabla3[[#This Row],[Columna1]])</f>
        <v>0</v>
      </c>
    </row>
    <row r="4233" spans="1:5" hidden="1">
      <c r="A4233" s="11" t="s">
        <v>10796</v>
      </c>
      <c r="B4233">
        <f>COUNTIF($H$2:$H$2576,Tabla3[[#This Row],[Columna1]])</f>
        <v>0</v>
      </c>
      <c r="C4233" s="11" t="s">
        <v>10797</v>
      </c>
      <c r="D4233" s="12">
        <v>3570.6104774999999</v>
      </c>
      <c r="E4233">
        <f>COUNTIF($H$2:$H$2576,Tabla3[[#This Row],[Columna1]])</f>
        <v>0</v>
      </c>
    </row>
    <row r="4234" spans="1:5" hidden="1">
      <c r="A4234" s="11" t="s">
        <v>10798</v>
      </c>
      <c r="B4234">
        <f>COUNTIF($H$2:$H$2576,Tabla3[[#This Row],[Columna1]])</f>
        <v>0</v>
      </c>
      <c r="C4234" s="11" t="s">
        <v>10799</v>
      </c>
      <c r="D4234" s="12">
        <v>3570.6104774999999</v>
      </c>
      <c r="E4234">
        <f>COUNTIF($H$2:$H$2576,Tabla3[[#This Row],[Columna1]])</f>
        <v>0</v>
      </c>
    </row>
    <row r="4235" spans="1:5" hidden="1">
      <c r="A4235" s="11" t="s">
        <v>10800</v>
      </c>
      <c r="B4235">
        <f>COUNTIF($H$2:$H$2576,Tabla3[[#This Row],[Columna1]])</f>
        <v>0</v>
      </c>
      <c r="C4235" s="11" t="s">
        <v>10801</v>
      </c>
      <c r="D4235" s="12">
        <v>3570.6104774999999</v>
      </c>
      <c r="E4235">
        <f>COUNTIF($H$2:$H$2576,Tabla3[[#This Row],[Columna1]])</f>
        <v>0</v>
      </c>
    </row>
    <row r="4236" spans="1:5" hidden="1">
      <c r="A4236" s="11" t="s">
        <v>10802</v>
      </c>
      <c r="B4236">
        <f>COUNTIF($H$2:$H$2576,Tabla3[[#This Row],[Columna1]])</f>
        <v>0</v>
      </c>
      <c r="C4236" s="11" t="s">
        <v>10803</v>
      </c>
      <c r="D4236" s="12">
        <v>2612.26053</v>
      </c>
      <c r="E4236">
        <f>COUNTIF($H$2:$H$2576,Tabla3[[#This Row],[Columna1]])</f>
        <v>0</v>
      </c>
    </row>
    <row r="4237" spans="1:5" hidden="1">
      <c r="A4237" s="11" t="s">
        <v>10804</v>
      </c>
      <c r="B4237">
        <f>COUNTIF($H$2:$H$2576,Tabla3[[#This Row],[Columna1]])</f>
        <v>0</v>
      </c>
      <c r="C4237" s="11" t="s">
        <v>10805</v>
      </c>
      <c r="D4237" s="12">
        <v>2612.26053</v>
      </c>
      <c r="E4237">
        <f>COUNTIF($H$2:$H$2576,Tabla3[[#This Row],[Columna1]])</f>
        <v>0</v>
      </c>
    </row>
    <row r="4238" spans="1:5" hidden="1">
      <c r="A4238" s="11" t="s">
        <v>10806</v>
      </c>
      <c r="B4238">
        <f>COUNTIF($H$2:$H$2576,Tabla3[[#This Row],[Columna1]])</f>
        <v>0</v>
      </c>
      <c r="C4238" s="11" t="s">
        <v>10807</v>
      </c>
      <c r="D4238" s="12">
        <v>2173.0744530000006</v>
      </c>
      <c r="E4238">
        <f>COUNTIF($H$2:$H$2576,Tabla3[[#This Row],[Columna1]])</f>
        <v>0</v>
      </c>
    </row>
    <row r="4239" spans="1:5" hidden="1">
      <c r="A4239" s="11" t="s">
        <v>10808</v>
      </c>
      <c r="B4239">
        <f>COUNTIF($H$2:$H$2576,Tabla3[[#This Row],[Columna1]])</f>
        <v>0</v>
      </c>
      <c r="C4239" s="11" t="s">
        <v>10809</v>
      </c>
      <c r="D4239" s="12">
        <v>2173.0744530000006</v>
      </c>
      <c r="E4239">
        <f>COUNTIF($H$2:$H$2576,Tabla3[[#This Row],[Columna1]])</f>
        <v>0</v>
      </c>
    </row>
    <row r="4240" spans="1:5" hidden="1">
      <c r="A4240" s="11" t="s">
        <v>10810</v>
      </c>
      <c r="B4240">
        <f>COUNTIF($H$2:$H$2576,Tabla3[[#This Row],[Columna1]])</f>
        <v>0</v>
      </c>
      <c r="C4240" s="11" t="s">
        <v>10811</v>
      </c>
      <c r="D4240" s="12">
        <v>1774.2366427499996</v>
      </c>
      <c r="E4240">
        <f>COUNTIF($H$2:$H$2576,Tabla3[[#This Row],[Columna1]])</f>
        <v>0</v>
      </c>
    </row>
    <row r="4241" spans="1:5" hidden="1">
      <c r="A4241" s="11" t="s">
        <v>10812</v>
      </c>
      <c r="B4241">
        <f>COUNTIF($H$2:$H$2576,Tabla3[[#This Row],[Columna1]])</f>
        <v>0</v>
      </c>
      <c r="C4241" s="11" t="s">
        <v>10813</v>
      </c>
      <c r="D4241" s="12">
        <v>1774.2366427499996</v>
      </c>
      <c r="E4241">
        <f>COUNTIF($H$2:$H$2576,Tabla3[[#This Row],[Columna1]])</f>
        <v>0</v>
      </c>
    </row>
    <row r="4242" spans="1:5" hidden="1">
      <c r="A4242" s="11" t="s">
        <v>10814</v>
      </c>
      <c r="B4242">
        <f>COUNTIF($H$2:$H$2576,Tabla3[[#This Row],[Columna1]])</f>
        <v>0</v>
      </c>
      <c r="C4242" s="11" t="s">
        <v>10815</v>
      </c>
      <c r="D4242" s="12">
        <v>1774.2366427499996</v>
      </c>
      <c r="E4242">
        <f>COUNTIF($H$2:$H$2576,Tabla3[[#This Row],[Columna1]])</f>
        <v>0</v>
      </c>
    </row>
    <row r="4243" spans="1:5" hidden="1">
      <c r="A4243" s="11" t="s">
        <v>10816</v>
      </c>
      <c r="B4243">
        <f>COUNTIF($H$2:$H$2576,Tabla3[[#This Row],[Columna1]])</f>
        <v>0</v>
      </c>
      <c r="C4243" s="11" t="s">
        <v>10817</v>
      </c>
      <c r="D4243" s="12">
        <v>1774.2366427499996</v>
      </c>
      <c r="E4243">
        <f>COUNTIF($H$2:$H$2576,Tabla3[[#This Row],[Columna1]])</f>
        <v>0</v>
      </c>
    </row>
    <row r="4244" spans="1:5" hidden="1">
      <c r="A4244" s="11" t="s">
        <v>10818</v>
      </c>
      <c r="B4244">
        <f>COUNTIF($H$2:$H$2576,Tabla3[[#This Row],[Columna1]])</f>
        <v>0</v>
      </c>
      <c r="C4244" s="11" t="s">
        <v>10819</v>
      </c>
      <c r="D4244" s="12">
        <v>1774.2366427499996</v>
      </c>
      <c r="E4244">
        <f>COUNTIF($H$2:$H$2576,Tabla3[[#This Row],[Columna1]])</f>
        <v>0</v>
      </c>
    </row>
    <row r="4245" spans="1:5" hidden="1">
      <c r="A4245" s="11" t="s">
        <v>10820</v>
      </c>
      <c r="B4245">
        <f>COUNTIF($H$2:$H$2576,Tabla3[[#This Row],[Columna1]])</f>
        <v>0</v>
      </c>
      <c r="C4245" s="11" t="s">
        <v>10821</v>
      </c>
      <c r="D4245" s="12">
        <v>1774.2366427499996</v>
      </c>
      <c r="E4245">
        <f>COUNTIF($H$2:$H$2576,Tabla3[[#This Row],[Columna1]])</f>
        <v>0</v>
      </c>
    </row>
    <row r="4246" spans="1:5" hidden="1">
      <c r="A4246" s="11"/>
      <c r="B4246">
        <f>COUNTIF($H$2:$H$2576,Tabla3[[#This Row],[Columna1]])</f>
        <v>0</v>
      </c>
      <c r="C4246" s="11"/>
      <c r="D4246" s="12">
        <v>0</v>
      </c>
      <c r="E4246">
        <f>COUNTIF($H$2:$H$2576,Tabla3[[#This Row],[Columna1]])</f>
        <v>0</v>
      </c>
    </row>
    <row r="4247" spans="1:5" hidden="1">
      <c r="A4247" s="11"/>
      <c r="B4247">
        <f>COUNTIF($H$2:$H$2576,Tabla3[[#This Row],[Columna1]])</f>
        <v>0</v>
      </c>
      <c r="C4247" s="11" t="s">
        <v>10822</v>
      </c>
      <c r="D4247" s="12">
        <v>0</v>
      </c>
      <c r="E4247">
        <f>COUNTIF($H$2:$H$2576,Tabla3[[#This Row],[Columna1]])</f>
        <v>0</v>
      </c>
    </row>
    <row r="4248" spans="1:5" hidden="1">
      <c r="A4248" s="11" t="s">
        <v>10823</v>
      </c>
      <c r="B4248">
        <f>COUNTIF($H$2:$H$2576,Tabla3[[#This Row],[Columna1]])</f>
        <v>0</v>
      </c>
      <c r="C4248" s="11" t="s">
        <v>10824</v>
      </c>
      <c r="D4248" s="12">
        <v>3790.9312402499995</v>
      </c>
      <c r="E4248">
        <f>COUNTIF($H$2:$H$2576,Tabla3[[#This Row],[Columna1]])</f>
        <v>0</v>
      </c>
    </row>
    <row r="4249" spans="1:5" hidden="1">
      <c r="A4249" s="11" t="s">
        <v>10825</v>
      </c>
      <c r="B4249">
        <f>COUNTIF($H$2:$H$2576,Tabla3[[#This Row],[Columna1]])</f>
        <v>0</v>
      </c>
      <c r="C4249" s="11" t="s">
        <v>10826</v>
      </c>
      <c r="D4249" s="12">
        <v>3790.9312402499995</v>
      </c>
      <c r="E4249">
        <f>COUNTIF($H$2:$H$2576,Tabla3[[#This Row],[Columna1]])</f>
        <v>0</v>
      </c>
    </row>
    <row r="4250" spans="1:5" hidden="1">
      <c r="A4250" s="11"/>
      <c r="B4250">
        <f>COUNTIF($H$2:$H$2576,Tabla3[[#This Row],[Columna1]])</f>
        <v>0</v>
      </c>
      <c r="C4250" s="11"/>
      <c r="D4250" s="12">
        <v>0</v>
      </c>
      <c r="E4250">
        <f>COUNTIF($H$2:$H$2576,Tabla3[[#This Row],[Columna1]])</f>
        <v>0</v>
      </c>
    </row>
    <row r="4251" spans="1:5" hidden="1">
      <c r="A4251" s="11"/>
      <c r="B4251">
        <f>COUNTIF($H$2:$H$2576,Tabla3[[#This Row],[Columna1]])</f>
        <v>0</v>
      </c>
      <c r="C4251" s="11" t="s">
        <v>10827</v>
      </c>
      <c r="D4251" s="12">
        <v>0</v>
      </c>
      <c r="E4251">
        <f>COUNTIF($H$2:$H$2576,Tabla3[[#This Row],[Columna1]])</f>
        <v>0</v>
      </c>
    </row>
    <row r="4252" spans="1:5" hidden="1">
      <c r="A4252" s="11" t="s">
        <v>10828</v>
      </c>
      <c r="B4252">
        <f>COUNTIF($H$2:$H$2576,Tabla3[[#This Row],[Columna1]])</f>
        <v>0</v>
      </c>
      <c r="C4252" s="11" t="s">
        <v>10829</v>
      </c>
      <c r="D4252" s="12">
        <v>468.34895249999994</v>
      </c>
      <c r="E4252">
        <f>COUNTIF($H$2:$H$2576,Tabla3[[#This Row],[Columna1]])</f>
        <v>0</v>
      </c>
    </row>
    <row r="4253" spans="1:5" hidden="1">
      <c r="A4253" s="11"/>
      <c r="B4253">
        <f>COUNTIF($H$2:$H$2576,Tabla3[[#This Row],[Columna1]])</f>
        <v>0</v>
      </c>
      <c r="C4253" s="11"/>
      <c r="D4253" s="12">
        <v>0</v>
      </c>
      <c r="E4253">
        <f>COUNTIF($H$2:$H$2576,Tabla3[[#This Row],[Columna1]])</f>
        <v>0</v>
      </c>
    </row>
    <row r="4254" spans="1:5" hidden="1">
      <c r="A4254" s="11"/>
      <c r="B4254">
        <f>COUNTIF($H$2:$H$2576,Tabla3[[#This Row],[Columna1]])</f>
        <v>0</v>
      </c>
      <c r="C4254" s="11" t="s">
        <v>10830</v>
      </c>
      <c r="D4254" s="12">
        <v>0</v>
      </c>
      <c r="E4254">
        <f>COUNTIF($H$2:$H$2576,Tabla3[[#This Row],[Columna1]])</f>
        <v>0</v>
      </c>
    </row>
    <row r="4255" spans="1:5" hidden="1">
      <c r="A4255" s="11" t="s">
        <v>10831</v>
      </c>
      <c r="B4255">
        <f>COUNTIF($H$2:$H$2576,Tabla3[[#This Row],[Columna1]])</f>
        <v>0</v>
      </c>
      <c r="C4255" s="11" t="s">
        <v>10832</v>
      </c>
      <c r="D4255" s="12">
        <v>5526.9129464999996</v>
      </c>
      <c r="E4255">
        <f>COUNTIF($H$2:$H$2576,Tabla3[[#This Row],[Columna1]])</f>
        <v>0</v>
      </c>
    </row>
    <row r="4256" spans="1:5" hidden="1">
      <c r="A4256" s="11" t="s">
        <v>10833</v>
      </c>
      <c r="B4256">
        <f>COUNTIF($H$2:$H$2576,Tabla3[[#This Row],[Columna1]])</f>
        <v>0</v>
      </c>
      <c r="C4256" s="11" t="s">
        <v>10834</v>
      </c>
      <c r="D4256" s="12">
        <v>114.10895925000001</v>
      </c>
      <c r="E4256">
        <f>COUNTIF($H$2:$H$2576,Tabla3[[#This Row],[Columna1]])</f>
        <v>0</v>
      </c>
    </row>
    <row r="4257" spans="1:5" hidden="1">
      <c r="A4257" s="11" t="s">
        <v>10835</v>
      </c>
      <c r="B4257">
        <f>COUNTIF($H$2:$H$2576,Tabla3[[#This Row],[Columna1]])</f>
        <v>0</v>
      </c>
      <c r="C4257" s="11" t="s">
        <v>10836</v>
      </c>
      <c r="D4257" s="12">
        <v>2485.14237675</v>
      </c>
      <c r="E4257">
        <f>COUNTIF($H$2:$H$2576,Tabla3[[#This Row],[Columna1]])</f>
        <v>0</v>
      </c>
    </row>
    <row r="4258" spans="1:5" hidden="1">
      <c r="A4258" s="11"/>
      <c r="B4258">
        <f>COUNTIF($H$2:$H$2576,Tabla3[[#This Row],[Columna1]])</f>
        <v>0</v>
      </c>
      <c r="C4258" s="11"/>
      <c r="D4258" s="12">
        <v>0</v>
      </c>
      <c r="E4258">
        <f>COUNTIF($H$2:$H$2576,Tabla3[[#This Row],[Columna1]])</f>
        <v>0</v>
      </c>
    </row>
    <row r="4259" spans="1:5" hidden="1">
      <c r="A4259" s="11"/>
      <c r="B4259">
        <f>COUNTIF($H$2:$H$2576,Tabla3[[#This Row],[Columna1]])</f>
        <v>0</v>
      </c>
      <c r="C4259" s="11" t="s">
        <v>10837</v>
      </c>
      <c r="D4259" s="12">
        <v>0</v>
      </c>
      <c r="E4259">
        <f>COUNTIF($H$2:$H$2576,Tabla3[[#This Row],[Columna1]])</f>
        <v>0</v>
      </c>
    </row>
    <row r="4260" spans="1:5">
      <c r="A4260" s="11" t="s">
        <v>4975</v>
      </c>
      <c r="B4260">
        <f>COUNTIF($H$2:$H$2576,Tabla3[[#This Row],[Columna1]])</f>
        <v>1</v>
      </c>
      <c r="C4260" s="11" t="s">
        <v>1404</v>
      </c>
      <c r="D4260" s="12">
        <v>1386.4225072500001</v>
      </c>
      <c r="E4260">
        <f>COUNTIF($H$2:$H$2576,Tabla3[[#This Row],[Columna1]])</f>
        <v>1</v>
      </c>
    </row>
    <row r="4261" spans="1:5">
      <c r="A4261" s="11" t="s">
        <v>4976</v>
      </c>
      <c r="B4261">
        <f>COUNTIF($H$2:$H$2576,Tabla3[[#This Row],[Columna1]])</f>
        <v>1</v>
      </c>
      <c r="C4261" s="11" t="s">
        <v>1405</v>
      </c>
      <c r="D4261" s="12">
        <v>1788.4766789999999</v>
      </c>
      <c r="E4261">
        <f>COUNTIF($H$2:$H$2576,Tabla3[[#This Row],[Columna1]])</f>
        <v>1</v>
      </c>
    </row>
    <row r="4262" spans="1:5">
      <c r="A4262" s="11" t="s">
        <v>4977</v>
      </c>
      <c r="B4262">
        <f>COUNTIF($H$2:$H$2576,Tabla3[[#This Row],[Columna1]])</f>
        <v>1</v>
      </c>
      <c r="C4262" s="11" t="s">
        <v>1406</v>
      </c>
      <c r="D4262" s="12">
        <v>2277.2288632499999</v>
      </c>
      <c r="E4262">
        <f>COUNTIF($H$2:$H$2576,Tabla3[[#This Row],[Columna1]])</f>
        <v>1</v>
      </c>
    </row>
    <row r="4263" spans="1:5" hidden="1">
      <c r="A4263" s="11"/>
      <c r="B4263">
        <f>COUNTIF($H$2:$H$2576,Tabla3[[#This Row],[Columna1]])</f>
        <v>0</v>
      </c>
      <c r="C4263" s="11"/>
      <c r="D4263" s="12">
        <v>0</v>
      </c>
      <c r="E4263">
        <f>COUNTIF($H$2:$H$2576,Tabla3[[#This Row],[Columna1]])</f>
        <v>0</v>
      </c>
    </row>
    <row r="4264" spans="1:5" hidden="1">
      <c r="A4264" s="11"/>
      <c r="B4264">
        <f>COUNTIF($H$2:$H$2576,Tabla3[[#This Row],[Columna1]])</f>
        <v>0</v>
      </c>
      <c r="C4264" s="11" t="s">
        <v>1407</v>
      </c>
      <c r="D4264" s="12">
        <v>0</v>
      </c>
      <c r="E4264">
        <f>COUNTIF($H$2:$H$2576,Tabla3[[#This Row],[Columna1]])</f>
        <v>0</v>
      </c>
    </row>
    <row r="4265" spans="1:5" hidden="1">
      <c r="A4265" s="11" t="s">
        <v>4978</v>
      </c>
      <c r="B4265">
        <f>COUNTIF($H$2:$H$2576,Tabla3[[#This Row],[Columna1]])</f>
        <v>0</v>
      </c>
      <c r="C4265" s="11" t="s">
        <v>1408</v>
      </c>
      <c r="D4265" s="12">
        <v>6650.1328657499998</v>
      </c>
      <c r="E4265">
        <f>COUNTIF($H$2:$H$2576,Tabla3[[#This Row],[Columna1]])</f>
        <v>0</v>
      </c>
    </row>
    <row r="4266" spans="1:5" hidden="1">
      <c r="A4266" s="11" t="s">
        <v>4979</v>
      </c>
      <c r="B4266">
        <f>COUNTIF($H$2:$H$2576,Tabla3[[#This Row],[Columna1]])</f>
        <v>0</v>
      </c>
      <c r="C4266" s="11" t="s">
        <v>1409</v>
      </c>
      <c r="D4266" s="12">
        <v>8482.0394092499992</v>
      </c>
      <c r="E4266">
        <f>COUNTIF($H$2:$H$2576,Tabla3[[#This Row],[Columna1]])</f>
        <v>0</v>
      </c>
    </row>
    <row r="4267" spans="1:5" hidden="1">
      <c r="A4267" s="11"/>
      <c r="B4267">
        <f>COUNTIF($H$2:$H$2576,Tabla3[[#This Row],[Columna1]])</f>
        <v>0</v>
      </c>
      <c r="C4267" s="11"/>
      <c r="D4267" s="12">
        <v>0</v>
      </c>
      <c r="E4267">
        <f>COUNTIF($H$2:$H$2576,Tabla3[[#This Row],[Columna1]])</f>
        <v>0</v>
      </c>
    </row>
    <row r="4268" spans="1:5" hidden="1">
      <c r="A4268" s="11"/>
      <c r="B4268">
        <f>COUNTIF($H$2:$H$2576,Tabla3[[#This Row],[Columna1]])</f>
        <v>0</v>
      </c>
      <c r="C4268" s="11" t="s">
        <v>1410</v>
      </c>
      <c r="D4268" s="12">
        <v>0</v>
      </c>
      <c r="E4268">
        <f>COUNTIF($H$2:$H$2576,Tabla3[[#This Row],[Columna1]])</f>
        <v>0</v>
      </c>
    </row>
    <row r="4269" spans="1:5" hidden="1">
      <c r="A4269" s="11" t="s">
        <v>4980</v>
      </c>
      <c r="B4269">
        <f>COUNTIF($H$2:$H$2576,Tabla3[[#This Row],[Columna1]])</f>
        <v>0</v>
      </c>
      <c r="C4269" s="11" t="s">
        <v>1411</v>
      </c>
      <c r="D4269" s="12">
        <v>1140.8110807499997</v>
      </c>
      <c r="E4269">
        <f>COUNTIF($H$2:$H$2576,Tabla3[[#This Row],[Columna1]])</f>
        <v>0</v>
      </c>
    </row>
    <row r="4270" spans="1:5" hidden="1">
      <c r="A4270" s="11"/>
      <c r="B4270">
        <f>COUNTIF($H$2:$H$2576,Tabla3[[#This Row],[Columna1]])</f>
        <v>0</v>
      </c>
      <c r="C4270" s="11"/>
      <c r="D4270" s="12">
        <v>0</v>
      </c>
      <c r="E4270">
        <f>COUNTIF($H$2:$H$2576,Tabla3[[#This Row],[Columna1]])</f>
        <v>0</v>
      </c>
    </row>
    <row r="4271" spans="1:5" hidden="1">
      <c r="A4271" s="11"/>
      <c r="B4271">
        <f>COUNTIF($H$2:$H$2576,Tabla3[[#This Row],[Columna1]])</f>
        <v>0</v>
      </c>
      <c r="C4271" s="11" t="s">
        <v>1412</v>
      </c>
      <c r="D4271" s="12">
        <v>0</v>
      </c>
      <c r="E4271">
        <f>COUNTIF($H$2:$H$2576,Tabla3[[#This Row],[Columna1]])</f>
        <v>0</v>
      </c>
    </row>
    <row r="4272" spans="1:5" hidden="1">
      <c r="A4272" s="11" t="s">
        <v>4981</v>
      </c>
      <c r="B4272">
        <f>COUNTIF($H$2:$H$2576,Tabla3[[#This Row],[Columna1]])</f>
        <v>0</v>
      </c>
      <c r="C4272" s="11" t="s">
        <v>1413</v>
      </c>
      <c r="D4272" s="12">
        <v>3975.4587510000001</v>
      </c>
      <c r="E4272">
        <f>COUNTIF($H$2:$H$2576,Tabla3[[#This Row],[Columna1]])</f>
        <v>0</v>
      </c>
    </row>
    <row r="4273" spans="1:5" hidden="1">
      <c r="A4273" s="11"/>
      <c r="B4273">
        <f>COUNTIF($H$2:$H$2576,Tabla3[[#This Row],[Columna1]])</f>
        <v>0</v>
      </c>
      <c r="C4273" s="11"/>
      <c r="D4273" s="12">
        <v>0</v>
      </c>
      <c r="E4273">
        <f>COUNTIF($H$2:$H$2576,Tabla3[[#This Row],[Columna1]])</f>
        <v>0</v>
      </c>
    </row>
    <row r="4274" spans="1:5" hidden="1">
      <c r="A4274" s="11"/>
      <c r="B4274">
        <f>COUNTIF($H$2:$H$2576,Tabla3[[#This Row],[Columna1]])</f>
        <v>0</v>
      </c>
      <c r="C4274" s="11" t="s">
        <v>1414</v>
      </c>
      <c r="D4274" s="12">
        <v>0</v>
      </c>
      <c r="E4274">
        <f>COUNTIF($H$2:$H$2576,Tabla3[[#This Row],[Columna1]])</f>
        <v>0</v>
      </c>
    </row>
    <row r="4275" spans="1:5" hidden="1">
      <c r="A4275" s="11" t="s">
        <v>4982</v>
      </c>
      <c r="B4275">
        <f>COUNTIF($H$2:$H$2576,Tabla3[[#This Row],[Columna1]])</f>
        <v>0</v>
      </c>
      <c r="C4275" s="11" t="s">
        <v>1414</v>
      </c>
      <c r="D4275" s="12">
        <v>16122.218656499999</v>
      </c>
      <c r="E4275">
        <f>COUNTIF($H$2:$H$2576,Tabla3[[#This Row],[Columna1]])</f>
        <v>0</v>
      </c>
    </row>
    <row r="4276" spans="1:5" hidden="1">
      <c r="A4276" s="11"/>
      <c r="B4276">
        <f>COUNTIF($H$2:$H$2576,Tabla3[[#This Row],[Columna1]])</f>
        <v>0</v>
      </c>
      <c r="C4276" s="11"/>
      <c r="D4276" s="12">
        <v>0</v>
      </c>
      <c r="E4276">
        <f>COUNTIF($H$2:$H$2576,Tabla3[[#This Row],[Columna1]])</f>
        <v>0</v>
      </c>
    </row>
    <row r="4277" spans="1:5" hidden="1">
      <c r="A4277" s="11"/>
      <c r="B4277">
        <f>COUNTIF($H$2:$H$2576,Tabla3[[#This Row],[Columna1]])</f>
        <v>0</v>
      </c>
      <c r="C4277" s="11" t="s">
        <v>1415</v>
      </c>
      <c r="D4277" s="12">
        <v>0</v>
      </c>
      <c r="E4277">
        <f>COUNTIF($H$2:$H$2576,Tabla3[[#This Row],[Columna1]])</f>
        <v>0</v>
      </c>
    </row>
    <row r="4278" spans="1:5" hidden="1">
      <c r="A4278" s="11" t="s">
        <v>4983</v>
      </c>
      <c r="B4278">
        <f>COUNTIF($H$2:$H$2576,Tabla3[[#This Row],[Columna1]])</f>
        <v>0</v>
      </c>
      <c r="C4278" s="11" t="s">
        <v>1416</v>
      </c>
      <c r="D4278" s="12">
        <v>3180.59520075</v>
      </c>
      <c r="E4278">
        <f>COUNTIF($H$2:$H$2576,Tabla3[[#This Row],[Columna1]])</f>
        <v>0</v>
      </c>
    </row>
    <row r="4279" spans="1:5" hidden="1">
      <c r="A4279" s="11" t="s">
        <v>4984</v>
      </c>
      <c r="B4279">
        <f>COUNTIF($H$2:$H$2576,Tabla3[[#This Row],[Columna1]])</f>
        <v>0</v>
      </c>
      <c r="C4279" s="11" t="s">
        <v>1417</v>
      </c>
      <c r="D4279" s="12">
        <v>4109.6744617500008</v>
      </c>
      <c r="E4279">
        <f>COUNTIF($H$2:$H$2576,Tabla3[[#This Row],[Columna1]])</f>
        <v>0</v>
      </c>
    </row>
    <row r="4280" spans="1:5" hidden="1">
      <c r="A4280" s="11"/>
      <c r="B4280">
        <f>COUNTIF($H$2:$H$2576,Tabla3[[#This Row],[Columna1]])</f>
        <v>0</v>
      </c>
      <c r="C4280" s="11"/>
      <c r="D4280" s="12">
        <v>0</v>
      </c>
      <c r="E4280">
        <f>COUNTIF($H$2:$H$2576,Tabla3[[#This Row],[Columna1]])</f>
        <v>0</v>
      </c>
    </row>
    <row r="4281" spans="1:5" hidden="1">
      <c r="A4281" s="11"/>
      <c r="B4281">
        <f>COUNTIF($H$2:$H$2576,Tabla3[[#This Row],[Columna1]])</f>
        <v>0</v>
      </c>
      <c r="C4281" s="11" t="s">
        <v>1418</v>
      </c>
      <c r="D4281" s="12">
        <v>0</v>
      </c>
      <c r="E4281">
        <f>COUNTIF($H$2:$H$2576,Tabla3[[#This Row],[Columna1]])</f>
        <v>0</v>
      </c>
    </row>
    <row r="4282" spans="1:5" hidden="1">
      <c r="A4282" s="11" t="s">
        <v>4985</v>
      </c>
      <c r="B4282">
        <f>COUNTIF($H$2:$H$2576,Tabla3[[#This Row],[Columna1]])</f>
        <v>0</v>
      </c>
      <c r="C4282" s="11" t="s">
        <v>1419</v>
      </c>
      <c r="D4282" s="12">
        <v>3460.3916984999996</v>
      </c>
      <c r="E4282">
        <f>COUNTIF($H$2:$H$2576,Tabla3[[#This Row],[Columna1]])</f>
        <v>0</v>
      </c>
    </row>
    <row r="4283" spans="1:5" hidden="1">
      <c r="A4283" s="11" t="s">
        <v>4986</v>
      </c>
      <c r="B4283">
        <f>COUNTIF($H$2:$H$2576,Tabla3[[#This Row],[Columna1]])</f>
        <v>0</v>
      </c>
      <c r="C4283" s="11" t="s">
        <v>1420</v>
      </c>
      <c r="D4283" s="12">
        <v>3912.8115757499991</v>
      </c>
      <c r="E4283">
        <f>COUNTIF($H$2:$H$2576,Tabla3[[#This Row],[Columna1]])</f>
        <v>0</v>
      </c>
    </row>
    <row r="4284" spans="1:5" hidden="1">
      <c r="A4284" s="11" t="s">
        <v>4987</v>
      </c>
      <c r="B4284">
        <f>COUNTIF($H$2:$H$2576,Tabla3[[#This Row],[Columna1]])</f>
        <v>0</v>
      </c>
      <c r="C4284" s="11" t="s">
        <v>1421</v>
      </c>
      <c r="D4284" s="12">
        <v>4727.5393027499995</v>
      </c>
      <c r="E4284">
        <f>COUNTIF($H$2:$H$2576,Tabla3[[#This Row],[Columna1]])</f>
        <v>0</v>
      </c>
    </row>
    <row r="4285" spans="1:5" hidden="1">
      <c r="A4285" s="11"/>
      <c r="B4285">
        <f>COUNTIF($H$2:$H$2576,Tabla3[[#This Row],[Columna1]])</f>
        <v>0</v>
      </c>
      <c r="C4285" s="11"/>
      <c r="D4285" s="12">
        <v>0</v>
      </c>
      <c r="E4285">
        <f>COUNTIF($H$2:$H$2576,Tabla3[[#This Row],[Columna1]])</f>
        <v>0</v>
      </c>
    </row>
    <row r="4286" spans="1:5" hidden="1">
      <c r="A4286" s="11"/>
      <c r="B4286">
        <f>COUNTIF($H$2:$H$2576,Tabla3[[#This Row],[Columna1]])</f>
        <v>0</v>
      </c>
      <c r="C4286" s="11" t="s">
        <v>1422</v>
      </c>
      <c r="D4286" s="12">
        <v>0</v>
      </c>
      <c r="E4286">
        <f>COUNTIF($H$2:$H$2576,Tabla3[[#This Row],[Columna1]])</f>
        <v>0</v>
      </c>
    </row>
    <row r="4287" spans="1:5" hidden="1">
      <c r="A4287" s="11" t="s">
        <v>4988</v>
      </c>
      <c r="B4287">
        <f>COUNTIF($H$2:$H$2576,Tabla3[[#This Row],[Columna1]])</f>
        <v>0</v>
      </c>
      <c r="C4287" s="11" t="s">
        <v>1423</v>
      </c>
      <c r="D4287" s="12">
        <v>1693.3514399999999</v>
      </c>
      <c r="E4287">
        <f>COUNTIF($H$2:$H$2576,Tabla3[[#This Row],[Columna1]])</f>
        <v>0</v>
      </c>
    </row>
    <row r="4288" spans="1:5" hidden="1">
      <c r="A4288" s="11" t="s">
        <v>4989</v>
      </c>
      <c r="B4288">
        <f>COUNTIF($H$2:$H$2576,Tabla3[[#This Row],[Columna1]])</f>
        <v>0</v>
      </c>
      <c r="C4288" s="11" t="s">
        <v>1424</v>
      </c>
      <c r="D4288" s="12">
        <v>2050.5831885000002</v>
      </c>
      <c r="E4288">
        <f>COUNTIF($H$2:$H$2576,Tabla3[[#This Row],[Columna1]])</f>
        <v>0</v>
      </c>
    </row>
    <row r="4289" spans="1:5" hidden="1">
      <c r="A4289" s="11" t="s">
        <v>4990</v>
      </c>
      <c r="B4289">
        <f>COUNTIF($H$2:$H$2576,Tabla3[[#This Row],[Columna1]])</f>
        <v>0</v>
      </c>
      <c r="C4289" s="11" t="s">
        <v>1425</v>
      </c>
      <c r="D4289" s="12">
        <v>2237.5364467499999</v>
      </c>
      <c r="E4289">
        <f>COUNTIF($H$2:$H$2576,Tabla3[[#This Row],[Columna1]])</f>
        <v>0</v>
      </c>
    </row>
    <row r="4290" spans="1:5" hidden="1">
      <c r="A4290" s="11" t="s">
        <v>4991</v>
      </c>
      <c r="B4290">
        <f>COUNTIF($H$2:$H$2576,Tabla3[[#This Row],[Columna1]])</f>
        <v>0</v>
      </c>
      <c r="C4290" s="11" t="s">
        <v>1426</v>
      </c>
      <c r="D4290" s="12">
        <v>2568.5252009999999</v>
      </c>
      <c r="E4290">
        <f>COUNTIF($H$2:$H$2576,Tabla3[[#This Row],[Columna1]])</f>
        <v>0</v>
      </c>
    </row>
    <row r="4291" spans="1:5" hidden="1">
      <c r="A4291" s="11"/>
      <c r="B4291">
        <f>COUNTIF($H$2:$H$2576,Tabla3[[#This Row],[Columna1]])</f>
        <v>0</v>
      </c>
      <c r="C4291" s="11"/>
      <c r="D4291" s="12">
        <v>0</v>
      </c>
      <c r="E4291">
        <f>COUNTIF($H$2:$H$2576,Tabla3[[#This Row],[Columna1]])</f>
        <v>0</v>
      </c>
    </row>
    <row r="4292" spans="1:5" hidden="1">
      <c r="A4292" s="11"/>
      <c r="B4292">
        <f>COUNTIF($H$2:$H$2576,Tabla3[[#This Row],[Columna1]])</f>
        <v>0</v>
      </c>
      <c r="C4292" s="11" t="s">
        <v>1427</v>
      </c>
      <c r="D4292" s="12">
        <v>0</v>
      </c>
      <c r="E4292">
        <f>COUNTIF($H$2:$H$2576,Tabla3[[#This Row],[Columna1]])</f>
        <v>0</v>
      </c>
    </row>
    <row r="4293" spans="1:5" hidden="1">
      <c r="A4293" s="11" t="s">
        <v>4992</v>
      </c>
      <c r="B4293">
        <f>COUNTIF($H$2:$H$2576,Tabla3[[#This Row],[Columna1]])</f>
        <v>0</v>
      </c>
      <c r="C4293" s="11" t="s">
        <v>1428</v>
      </c>
      <c r="D4293" s="12">
        <v>4453.0794495</v>
      </c>
      <c r="E4293">
        <f>COUNTIF($H$2:$H$2576,Tabla3[[#This Row],[Columna1]])</f>
        <v>0</v>
      </c>
    </row>
    <row r="4294" spans="1:5" hidden="1">
      <c r="A4294" s="11" t="s">
        <v>4993</v>
      </c>
      <c r="B4294">
        <f>COUNTIF($H$2:$H$2576,Tabla3[[#This Row],[Columna1]])</f>
        <v>0</v>
      </c>
      <c r="C4294" s="11" t="s">
        <v>1429</v>
      </c>
      <c r="D4294" s="12">
        <v>11171.99573325</v>
      </c>
      <c r="E4294">
        <f>COUNTIF($H$2:$H$2576,Tabla3[[#This Row],[Columna1]])</f>
        <v>0</v>
      </c>
    </row>
    <row r="4295" spans="1:5" hidden="1">
      <c r="A4295" s="11"/>
      <c r="B4295">
        <f>COUNTIF($H$2:$H$2576,Tabla3[[#This Row],[Columna1]])</f>
        <v>0</v>
      </c>
      <c r="C4295" s="11"/>
      <c r="D4295" s="12">
        <v>0</v>
      </c>
      <c r="E4295">
        <f>COUNTIF($H$2:$H$2576,Tabla3[[#This Row],[Columna1]])</f>
        <v>0</v>
      </c>
    </row>
    <row r="4296" spans="1:5" hidden="1">
      <c r="A4296" s="11"/>
      <c r="B4296">
        <f>COUNTIF($H$2:$H$2576,Tabla3[[#This Row],[Columna1]])</f>
        <v>0</v>
      </c>
      <c r="C4296" s="11" t="s">
        <v>1430</v>
      </c>
      <c r="D4296" s="12">
        <v>0</v>
      </c>
      <c r="E4296">
        <f>COUNTIF($H$2:$H$2576,Tabla3[[#This Row],[Columna1]])</f>
        <v>0</v>
      </c>
    </row>
    <row r="4297" spans="1:5" hidden="1">
      <c r="A4297" s="11" t="s">
        <v>4994</v>
      </c>
      <c r="B4297">
        <f>COUNTIF($H$2:$H$2576,Tabla3[[#This Row],[Columna1]])</f>
        <v>0</v>
      </c>
      <c r="C4297" s="11" t="s">
        <v>1431</v>
      </c>
      <c r="D4297" s="12">
        <v>40.213502999999996</v>
      </c>
      <c r="E4297">
        <f>COUNTIF($H$2:$H$2576,Tabla3[[#This Row],[Columna1]])</f>
        <v>0</v>
      </c>
    </row>
    <row r="4298" spans="1:5" hidden="1">
      <c r="A4298" s="11" t="s">
        <v>4995</v>
      </c>
      <c r="B4298">
        <f>COUNTIF($H$2:$H$2576,Tabla3[[#This Row],[Columna1]])</f>
        <v>0</v>
      </c>
      <c r="C4298" s="11" t="s">
        <v>1432</v>
      </c>
      <c r="D4298" s="12">
        <v>77.758683749999989</v>
      </c>
      <c r="E4298">
        <f>COUNTIF($H$2:$H$2576,Tabla3[[#This Row],[Columna1]])</f>
        <v>0</v>
      </c>
    </row>
    <row r="4299" spans="1:5" hidden="1">
      <c r="A4299" s="11"/>
      <c r="B4299">
        <f>COUNTIF($H$2:$H$2576,Tabla3[[#This Row],[Columna1]])</f>
        <v>0</v>
      </c>
      <c r="C4299" s="11"/>
      <c r="D4299" s="12">
        <v>0</v>
      </c>
      <c r="E4299">
        <f>COUNTIF($H$2:$H$2576,Tabla3[[#This Row],[Columna1]])</f>
        <v>0</v>
      </c>
    </row>
    <row r="4300" spans="1:5" hidden="1">
      <c r="A4300" s="11"/>
      <c r="B4300">
        <f>COUNTIF($H$2:$H$2576,Tabla3[[#This Row],[Columna1]])</f>
        <v>0</v>
      </c>
      <c r="C4300" s="11" t="s">
        <v>1433</v>
      </c>
      <c r="D4300" s="12">
        <v>0</v>
      </c>
      <c r="E4300">
        <f>COUNTIF($H$2:$H$2576,Tabla3[[#This Row],[Columna1]])</f>
        <v>0</v>
      </c>
    </row>
    <row r="4301" spans="1:5" hidden="1">
      <c r="A4301" s="11" t="s">
        <v>4996</v>
      </c>
      <c r="B4301">
        <f>COUNTIF($H$2:$H$2576,Tabla3[[#This Row],[Columna1]])</f>
        <v>0</v>
      </c>
      <c r="C4301" s="11" t="s">
        <v>1434</v>
      </c>
      <c r="D4301" s="12">
        <v>2696.4159997499996</v>
      </c>
      <c r="E4301">
        <f>COUNTIF($H$2:$H$2576,Tabla3[[#This Row],[Columna1]])</f>
        <v>0</v>
      </c>
    </row>
    <row r="4302" spans="1:5" hidden="1">
      <c r="A4302" s="11" t="s">
        <v>4997</v>
      </c>
      <c r="B4302">
        <f>COUNTIF($H$2:$H$2576,Tabla3[[#This Row],[Columna1]])</f>
        <v>0</v>
      </c>
      <c r="C4302" s="11" t="s">
        <v>1435</v>
      </c>
      <c r="D4302" s="12">
        <v>2886.2981234999997</v>
      </c>
      <c r="E4302">
        <f>COUNTIF($H$2:$H$2576,Tabla3[[#This Row],[Columna1]])</f>
        <v>0</v>
      </c>
    </row>
    <row r="4303" spans="1:5" hidden="1">
      <c r="A4303" s="11" t="s">
        <v>4998</v>
      </c>
      <c r="B4303">
        <f>COUNTIF($H$2:$H$2576,Tabla3[[#This Row],[Columna1]])</f>
        <v>0</v>
      </c>
      <c r="C4303" s="11" t="s">
        <v>1436</v>
      </c>
      <c r="D4303" s="12">
        <v>3079.00130175</v>
      </c>
      <c r="E4303">
        <f>COUNTIF($H$2:$H$2576,Tabla3[[#This Row],[Columna1]])</f>
        <v>0</v>
      </c>
    </row>
    <row r="4304" spans="1:5" hidden="1">
      <c r="A4304" s="11" t="s">
        <v>4999</v>
      </c>
      <c r="B4304">
        <f>COUNTIF($H$2:$H$2576,Tabla3[[#This Row],[Columna1]])</f>
        <v>0</v>
      </c>
      <c r="C4304" s="11" t="s">
        <v>1437</v>
      </c>
      <c r="D4304" s="12">
        <v>3296.6178052499995</v>
      </c>
      <c r="E4304">
        <f>COUNTIF($H$2:$H$2576,Tabla3[[#This Row],[Columna1]])</f>
        <v>0</v>
      </c>
    </row>
    <row r="4305" spans="1:5" hidden="1">
      <c r="A4305" s="11" t="s">
        <v>5000</v>
      </c>
      <c r="B4305">
        <f>COUNTIF($H$2:$H$2576,Tabla3[[#This Row],[Columna1]])</f>
        <v>0</v>
      </c>
      <c r="C4305" s="11" t="s">
        <v>1438</v>
      </c>
      <c r="D4305" s="12">
        <v>4357.89132075</v>
      </c>
      <c r="E4305">
        <f>COUNTIF($H$2:$H$2576,Tabla3[[#This Row],[Columna1]])</f>
        <v>0</v>
      </c>
    </row>
    <row r="4306" spans="1:5" hidden="1">
      <c r="A4306" s="11" t="s">
        <v>5001</v>
      </c>
      <c r="B4306">
        <f>COUNTIF($H$2:$H$2576,Tabla3[[#This Row],[Columna1]])</f>
        <v>0</v>
      </c>
      <c r="C4306" s="11" t="s">
        <v>1439</v>
      </c>
      <c r="D4306" s="12">
        <v>5169.1151902499996</v>
      </c>
      <c r="E4306">
        <f>COUNTIF($H$2:$H$2576,Tabla3[[#This Row],[Columna1]])</f>
        <v>0</v>
      </c>
    </row>
    <row r="4307" spans="1:5" hidden="1">
      <c r="A4307" s="11" t="s">
        <v>5002</v>
      </c>
      <c r="B4307">
        <f>COUNTIF($H$2:$H$2576,Tabla3[[#This Row],[Columna1]])</f>
        <v>0</v>
      </c>
      <c r="C4307" s="11" t="s">
        <v>1440</v>
      </c>
      <c r="D4307" s="12">
        <v>5906.5514144999997</v>
      </c>
      <c r="E4307">
        <f>COUNTIF($H$2:$H$2576,Tabla3[[#This Row],[Columna1]])</f>
        <v>0</v>
      </c>
    </row>
    <row r="4308" spans="1:5" hidden="1">
      <c r="A4308" s="11"/>
      <c r="B4308">
        <f>COUNTIF($H$2:$H$2576,Tabla3[[#This Row],[Columna1]])</f>
        <v>0</v>
      </c>
      <c r="C4308" s="11"/>
      <c r="D4308" s="12">
        <v>0</v>
      </c>
      <c r="E4308">
        <f>COUNTIF($H$2:$H$2576,Tabla3[[#This Row],[Columna1]])</f>
        <v>0</v>
      </c>
    </row>
    <row r="4309" spans="1:5" hidden="1">
      <c r="A4309" s="11"/>
      <c r="B4309">
        <f>COUNTIF($H$2:$H$2576,Tabla3[[#This Row],[Columna1]])</f>
        <v>0</v>
      </c>
      <c r="C4309" s="11" t="s">
        <v>1441</v>
      </c>
      <c r="D4309" s="12">
        <v>0</v>
      </c>
      <c r="E4309">
        <f>COUNTIF($H$2:$H$2576,Tabla3[[#This Row],[Columna1]])</f>
        <v>0</v>
      </c>
    </row>
    <row r="4310" spans="1:5" hidden="1">
      <c r="A4310" s="11" t="s">
        <v>5003</v>
      </c>
      <c r="B4310">
        <f>COUNTIF($H$2:$H$2576,Tabla3[[#This Row],[Columna1]])</f>
        <v>0</v>
      </c>
      <c r="C4310" s="11" t="s">
        <v>11953</v>
      </c>
      <c r="D4310" s="12">
        <v>12454.829837999998</v>
      </c>
      <c r="E4310">
        <f>COUNTIF($H$2:$H$2576,Tabla3[[#This Row],[Columna1]])</f>
        <v>0</v>
      </c>
    </row>
    <row r="4311" spans="1:5" hidden="1">
      <c r="A4311" s="11"/>
      <c r="B4311">
        <f>COUNTIF($H$2:$H$2576,Tabla3[[#This Row],[Columna1]])</f>
        <v>0</v>
      </c>
      <c r="C4311" s="11"/>
      <c r="D4311" s="12">
        <v>0</v>
      </c>
      <c r="E4311">
        <f>COUNTIF($H$2:$H$2576,Tabla3[[#This Row],[Columna1]])</f>
        <v>0</v>
      </c>
    </row>
    <row r="4312" spans="1:5" hidden="1">
      <c r="A4312" s="11"/>
      <c r="B4312">
        <f>COUNTIF($H$2:$H$2576,Tabla3[[#This Row],[Columna1]])</f>
        <v>0</v>
      </c>
      <c r="C4312" s="11" t="s">
        <v>1442</v>
      </c>
      <c r="D4312" s="12">
        <v>0</v>
      </c>
      <c r="E4312">
        <f>COUNTIF($H$2:$H$2576,Tabla3[[#This Row],[Columna1]])</f>
        <v>0</v>
      </c>
    </row>
    <row r="4313" spans="1:5" hidden="1">
      <c r="A4313" s="11" t="s">
        <v>5004</v>
      </c>
      <c r="B4313">
        <f>COUNTIF($H$2:$H$2576,Tabla3[[#This Row],[Columna1]])</f>
        <v>0</v>
      </c>
      <c r="C4313" s="11" t="s">
        <v>1443</v>
      </c>
      <c r="D4313" s="12">
        <v>3032.1753907499997</v>
      </c>
      <c r="E4313">
        <f>COUNTIF($H$2:$H$2576,Tabla3[[#This Row],[Columna1]])</f>
        <v>0</v>
      </c>
    </row>
    <row r="4314" spans="1:5" hidden="1">
      <c r="A4314" s="11" t="s">
        <v>5005</v>
      </c>
      <c r="B4314">
        <f>COUNTIF($H$2:$H$2576,Tabla3[[#This Row],[Columna1]])</f>
        <v>0</v>
      </c>
      <c r="C4314" s="11" t="s">
        <v>1444</v>
      </c>
      <c r="D4314" s="12">
        <v>3512.7519075</v>
      </c>
      <c r="E4314">
        <f>COUNTIF($H$2:$H$2576,Tabla3[[#This Row],[Columna1]])</f>
        <v>0</v>
      </c>
    </row>
    <row r="4315" spans="1:5" hidden="1">
      <c r="A4315" s="11" t="s">
        <v>5006</v>
      </c>
      <c r="B4315">
        <f>COUNTIF($H$2:$H$2576,Tabla3[[#This Row],[Columna1]])</f>
        <v>0</v>
      </c>
      <c r="C4315" s="11" t="s">
        <v>1445</v>
      </c>
      <c r="D4315" s="12">
        <v>4905.005193</v>
      </c>
      <c r="E4315">
        <f>COUNTIF($H$2:$H$2576,Tabla3[[#This Row],[Columna1]])</f>
        <v>0</v>
      </c>
    </row>
    <row r="4316" spans="1:5" hidden="1">
      <c r="A4316" s="11"/>
      <c r="B4316">
        <f>COUNTIF($H$2:$H$2576,Tabla3[[#This Row],[Columna1]])</f>
        <v>0</v>
      </c>
      <c r="C4316" s="11"/>
      <c r="D4316" s="12">
        <v>0</v>
      </c>
      <c r="E4316">
        <f>COUNTIF($H$2:$H$2576,Tabla3[[#This Row],[Columna1]])</f>
        <v>0</v>
      </c>
    </row>
    <row r="4317" spans="1:5" hidden="1">
      <c r="A4317" s="11"/>
      <c r="B4317">
        <f>COUNTIF($H$2:$H$2576,Tabla3[[#This Row],[Columna1]])</f>
        <v>0</v>
      </c>
      <c r="C4317" s="11" t="s">
        <v>1446</v>
      </c>
      <c r="D4317" s="12">
        <v>0</v>
      </c>
      <c r="E4317">
        <f>COUNTIF($H$2:$H$2576,Tabla3[[#This Row],[Columna1]])</f>
        <v>0</v>
      </c>
    </row>
    <row r="4318" spans="1:5" hidden="1">
      <c r="A4318" s="11" t="s">
        <v>5007</v>
      </c>
      <c r="B4318">
        <f>COUNTIF($H$2:$H$2576,Tabla3[[#This Row],[Columna1]])</f>
        <v>0</v>
      </c>
      <c r="C4318" s="11" t="s">
        <v>1447</v>
      </c>
      <c r="D4318" s="12">
        <v>1264.083975</v>
      </c>
      <c r="E4318">
        <f>COUNTIF($H$2:$H$2576,Tabla3[[#This Row],[Columna1]])</f>
        <v>0</v>
      </c>
    </row>
    <row r="4319" spans="1:5" hidden="1">
      <c r="A4319" s="11" t="s">
        <v>5008</v>
      </c>
      <c r="B4319">
        <f>COUNTIF($H$2:$H$2576,Tabla3[[#This Row],[Columna1]])</f>
        <v>0</v>
      </c>
      <c r="C4319" s="11" t="s">
        <v>1448</v>
      </c>
      <c r="D4319" s="12">
        <v>612.57311774999994</v>
      </c>
      <c r="E4319">
        <f>COUNTIF($H$2:$H$2576,Tabla3[[#This Row],[Columna1]])</f>
        <v>0</v>
      </c>
    </row>
    <row r="4320" spans="1:5">
      <c r="A4320" s="11" t="s">
        <v>5009</v>
      </c>
      <c r="B4320">
        <f>COUNTIF($H$2:$H$2576,Tabla3[[#This Row],[Columna1]])</f>
        <v>1</v>
      </c>
      <c r="C4320" s="11" t="s">
        <v>1449</v>
      </c>
      <c r="D4320" s="12">
        <v>113.237487</v>
      </c>
      <c r="E4320">
        <f>COUNTIF($H$2:$H$2576,Tabla3[[#This Row],[Columna1]])</f>
        <v>1</v>
      </c>
    </row>
    <row r="4321" spans="1:5" hidden="1">
      <c r="A4321" s="11" t="s">
        <v>5010</v>
      </c>
      <c r="B4321">
        <f>COUNTIF($H$2:$H$2576,Tabla3[[#This Row],[Columna1]])</f>
        <v>0</v>
      </c>
      <c r="C4321" s="11" t="s">
        <v>1450</v>
      </c>
      <c r="D4321" s="12">
        <v>293.80294349999997</v>
      </c>
      <c r="E4321">
        <f>COUNTIF($H$2:$H$2576,Tabla3[[#This Row],[Columna1]])</f>
        <v>0</v>
      </c>
    </row>
    <row r="4322" spans="1:5" hidden="1">
      <c r="A4322" s="11"/>
      <c r="B4322">
        <f>COUNTIF($H$2:$H$2576,Tabla3[[#This Row],[Columna1]])</f>
        <v>0</v>
      </c>
      <c r="C4322" s="11"/>
      <c r="D4322" s="12">
        <v>0</v>
      </c>
      <c r="E4322">
        <f>COUNTIF($H$2:$H$2576,Tabla3[[#This Row],[Columna1]])</f>
        <v>0</v>
      </c>
    </row>
    <row r="4323" spans="1:5" hidden="1">
      <c r="A4323" s="11"/>
      <c r="B4323">
        <f>COUNTIF($H$2:$H$2576,Tabla3[[#This Row],[Columna1]])</f>
        <v>0</v>
      </c>
      <c r="C4323" s="11" t="s">
        <v>1451</v>
      </c>
      <c r="D4323" s="12">
        <v>0</v>
      </c>
      <c r="E4323">
        <f>COUNTIF($H$2:$H$2576,Tabla3[[#This Row],[Columna1]])</f>
        <v>0</v>
      </c>
    </row>
    <row r="4324" spans="1:5" hidden="1">
      <c r="A4324" s="11" t="s">
        <v>5011</v>
      </c>
      <c r="B4324">
        <f>COUNTIF($H$2:$H$2576,Tabla3[[#This Row],[Columna1]])</f>
        <v>0</v>
      </c>
      <c r="C4324" s="11" t="s">
        <v>1452</v>
      </c>
      <c r="D4324" s="12">
        <v>644.86251225000001</v>
      </c>
      <c r="E4324">
        <f>COUNTIF($H$2:$H$2576,Tabla3[[#This Row],[Columna1]])</f>
        <v>0</v>
      </c>
    </row>
    <row r="4325" spans="1:5" hidden="1">
      <c r="A4325" s="11" t="s">
        <v>5012</v>
      </c>
      <c r="B4325">
        <f>COUNTIF($H$2:$H$2576,Tabla3[[#This Row],[Columna1]])</f>
        <v>0</v>
      </c>
      <c r="C4325" s="11" t="s">
        <v>1453</v>
      </c>
      <c r="D4325" s="12">
        <v>1080.7513695</v>
      </c>
      <c r="E4325">
        <f>COUNTIF($H$2:$H$2576,Tabla3[[#This Row],[Columna1]])</f>
        <v>0</v>
      </c>
    </row>
    <row r="4326" spans="1:5" hidden="1">
      <c r="A4326" s="11"/>
      <c r="B4326">
        <f>COUNTIF($H$2:$H$2576,Tabla3[[#This Row],[Columna1]])</f>
        <v>0</v>
      </c>
      <c r="C4326" s="11"/>
      <c r="D4326" s="12">
        <v>0</v>
      </c>
      <c r="E4326">
        <f>COUNTIF($H$2:$H$2576,Tabla3[[#This Row],[Columna1]])</f>
        <v>0</v>
      </c>
    </row>
    <row r="4327" spans="1:5" hidden="1">
      <c r="A4327" s="11"/>
      <c r="B4327">
        <f>COUNTIF($H$2:$H$2576,Tabla3[[#This Row],[Columna1]])</f>
        <v>0</v>
      </c>
      <c r="C4327" s="11" t="s">
        <v>1454</v>
      </c>
      <c r="D4327" s="12">
        <v>0</v>
      </c>
      <c r="E4327">
        <f>COUNTIF($H$2:$H$2576,Tabla3[[#This Row],[Columna1]])</f>
        <v>0</v>
      </c>
    </row>
    <row r="4328" spans="1:5" hidden="1">
      <c r="A4328" s="11" t="s">
        <v>5013</v>
      </c>
      <c r="B4328">
        <f>COUNTIF($H$2:$H$2576,Tabla3[[#This Row],[Columna1]])</f>
        <v>0</v>
      </c>
      <c r="C4328" s="11" t="s">
        <v>1455</v>
      </c>
      <c r="D4328" s="12">
        <v>2086.42136175</v>
      </c>
      <c r="E4328">
        <f>COUNTIF($H$2:$H$2576,Tabla3[[#This Row],[Columna1]])</f>
        <v>0</v>
      </c>
    </row>
    <row r="4329" spans="1:5" hidden="1">
      <c r="A4329" s="11"/>
      <c r="B4329">
        <f>COUNTIF($H$2:$H$2576,Tabla3[[#This Row],[Columna1]])</f>
        <v>0</v>
      </c>
      <c r="C4329" s="11"/>
      <c r="D4329" s="12">
        <v>0</v>
      </c>
      <c r="E4329">
        <f>COUNTIF($H$2:$H$2576,Tabla3[[#This Row],[Columna1]])</f>
        <v>0</v>
      </c>
    </row>
    <row r="4330" spans="1:5" hidden="1">
      <c r="A4330" s="11"/>
      <c r="B4330">
        <f>COUNTIF($H$2:$H$2576,Tabla3[[#This Row],[Columna1]])</f>
        <v>0</v>
      </c>
      <c r="C4330" s="11" t="s">
        <v>1456</v>
      </c>
      <c r="D4330" s="12">
        <v>0</v>
      </c>
      <c r="E4330">
        <f>COUNTIF($H$2:$H$2576,Tabla3[[#This Row],[Columna1]])</f>
        <v>0</v>
      </c>
    </row>
    <row r="4331" spans="1:5">
      <c r="A4331" s="11" t="s">
        <v>5014</v>
      </c>
      <c r="B4331">
        <f>COUNTIF($H$2:$H$2576,Tabla3[[#This Row],[Columna1]])</f>
        <v>1</v>
      </c>
      <c r="C4331" s="11" t="s">
        <v>1457</v>
      </c>
      <c r="D4331" s="12">
        <v>1264.9913842499998</v>
      </c>
      <c r="E4331">
        <f>COUNTIF($H$2:$H$2576,Tabla3[[#This Row],[Columna1]])</f>
        <v>1</v>
      </c>
    </row>
    <row r="4332" spans="1:5">
      <c r="A4332" s="11" t="s">
        <v>5015</v>
      </c>
      <c r="B4332">
        <f>COUNTIF($H$2:$H$2576,Tabla3[[#This Row],[Columna1]])</f>
        <v>1</v>
      </c>
      <c r="C4332" s="11" t="s">
        <v>1458</v>
      </c>
      <c r="D4332" s="12">
        <v>3881.5374014999998</v>
      </c>
      <c r="E4332">
        <f>COUNTIF($H$2:$H$2576,Tabla3[[#This Row],[Columna1]])</f>
        <v>1</v>
      </c>
    </row>
    <row r="4333" spans="1:5">
      <c r="A4333" s="11" t="s">
        <v>5016</v>
      </c>
      <c r="B4333">
        <f>COUNTIF($H$2:$H$2576,Tabla3[[#This Row],[Columna1]])</f>
        <v>1</v>
      </c>
      <c r="C4333" s="11" t="s">
        <v>1459</v>
      </c>
      <c r="D4333" s="12">
        <v>7467.1156394999998</v>
      </c>
      <c r="E4333">
        <f>COUNTIF($H$2:$H$2576,Tabla3[[#This Row],[Columna1]])</f>
        <v>1</v>
      </c>
    </row>
    <row r="4334" spans="1:5">
      <c r="A4334" s="11" t="s">
        <v>5017</v>
      </c>
      <c r="B4334">
        <f>COUNTIF($H$2:$H$2576,Tabla3[[#This Row],[Columna1]])</f>
        <v>1</v>
      </c>
      <c r="C4334" s="11" t="s">
        <v>1460</v>
      </c>
      <c r="D4334" s="12">
        <v>13185.608732999999</v>
      </c>
      <c r="E4334">
        <f>COUNTIF($H$2:$H$2576,Tabla3[[#This Row],[Columna1]])</f>
        <v>1</v>
      </c>
    </row>
    <row r="4335" spans="1:5" hidden="1">
      <c r="A4335" s="11"/>
      <c r="B4335">
        <f>COUNTIF($H$2:$H$2576,Tabla3[[#This Row],[Columna1]])</f>
        <v>0</v>
      </c>
      <c r="C4335" s="11"/>
      <c r="D4335" s="12">
        <v>0</v>
      </c>
      <c r="E4335">
        <f>COUNTIF($H$2:$H$2576,Tabla3[[#This Row],[Columna1]])</f>
        <v>0</v>
      </c>
    </row>
    <row r="4336" spans="1:5" hidden="1">
      <c r="A4336" s="11"/>
      <c r="B4336">
        <f>COUNTIF($H$2:$H$2576,Tabla3[[#This Row],[Columna1]])</f>
        <v>0</v>
      </c>
      <c r="C4336" s="11" t="s">
        <v>1461</v>
      </c>
      <c r="D4336" s="12">
        <v>0</v>
      </c>
      <c r="E4336">
        <f>COUNTIF($H$2:$H$2576,Tabla3[[#This Row],[Columna1]])</f>
        <v>0</v>
      </c>
    </row>
    <row r="4337" spans="1:5">
      <c r="A4337" s="11" t="s">
        <v>5018</v>
      </c>
      <c r="B4337">
        <f>COUNTIF($H$2:$H$2576,Tabla3[[#This Row],[Columna1]])</f>
        <v>1</v>
      </c>
      <c r="C4337" s="11" t="s">
        <v>1462</v>
      </c>
      <c r="D4337" s="12">
        <v>690.51148650000005</v>
      </c>
      <c r="E4337">
        <f>COUNTIF($H$2:$H$2576,Tabla3[[#This Row],[Columna1]])</f>
        <v>1</v>
      </c>
    </row>
    <row r="4338" spans="1:5">
      <c r="A4338" s="11" t="s">
        <v>5019</v>
      </c>
      <c r="B4338">
        <f>COUNTIF($H$2:$H$2576,Tabla3[[#This Row],[Columna1]])</f>
        <v>1</v>
      </c>
      <c r="C4338" s="11" t="s">
        <v>1463</v>
      </c>
      <c r="D4338" s="12">
        <v>690.51148650000005</v>
      </c>
      <c r="E4338">
        <f>COUNTIF($H$2:$H$2576,Tabla3[[#This Row],[Columna1]])</f>
        <v>1</v>
      </c>
    </row>
    <row r="4339" spans="1:5">
      <c r="A4339" s="11" t="s">
        <v>5020</v>
      </c>
      <c r="B4339">
        <f>COUNTIF($H$2:$H$2576,Tabla3[[#This Row],[Columna1]])</f>
        <v>1</v>
      </c>
      <c r="C4339" s="11" t="s">
        <v>1464</v>
      </c>
      <c r="D4339" s="12">
        <v>690.51148650000005</v>
      </c>
      <c r="E4339">
        <f>COUNTIF($H$2:$H$2576,Tabla3[[#This Row],[Columna1]])</f>
        <v>1</v>
      </c>
    </row>
    <row r="4340" spans="1:5">
      <c r="A4340" s="11" t="s">
        <v>5021</v>
      </c>
      <c r="B4340">
        <f>COUNTIF($H$2:$H$2576,Tabla3[[#This Row],[Columna1]])</f>
        <v>1</v>
      </c>
      <c r="C4340" s="11" t="s">
        <v>1465</v>
      </c>
      <c r="D4340" s="12">
        <v>690.51148650000005</v>
      </c>
      <c r="E4340">
        <f>COUNTIF($H$2:$H$2576,Tabla3[[#This Row],[Columna1]])</f>
        <v>1</v>
      </c>
    </row>
    <row r="4341" spans="1:5">
      <c r="A4341" s="11" t="s">
        <v>5022</v>
      </c>
      <c r="B4341">
        <f>COUNTIF($H$2:$H$2576,Tabla3[[#This Row],[Columna1]])</f>
        <v>1</v>
      </c>
      <c r="C4341" s="11" t="s">
        <v>1466</v>
      </c>
      <c r="D4341" s="12">
        <v>690.51148650000005</v>
      </c>
      <c r="E4341">
        <f>COUNTIF($H$2:$H$2576,Tabla3[[#This Row],[Columna1]])</f>
        <v>1</v>
      </c>
    </row>
    <row r="4342" spans="1:5">
      <c r="A4342" s="11" t="s">
        <v>5023</v>
      </c>
      <c r="B4342">
        <f>COUNTIF($H$2:$H$2576,Tabla3[[#This Row],[Columna1]])</f>
        <v>1</v>
      </c>
      <c r="C4342" s="11" t="s">
        <v>1467</v>
      </c>
      <c r="D4342" s="12">
        <v>690.51148650000005</v>
      </c>
      <c r="E4342">
        <f>COUNTIF($H$2:$H$2576,Tabla3[[#This Row],[Columna1]])</f>
        <v>1</v>
      </c>
    </row>
    <row r="4343" spans="1:5">
      <c r="A4343" s="11" t="s">
        <v>11400</v>
      </c>
      <c r="B4343">
        <f>COUNTIF($H$2:$H$2576,Tabla3[[#This Row],[Columna1]])</f>
        <v>1</v>
      </c>
      <c r="C4343" s="11" t="s">
        <v>11403</v>
      </c>
      <c r="D4343" s="12">
        <v>690.51148650000005</v>
      </c>
      <c r="E4343">
        <f>COUNTIF($H$2:$H$2576,Tabla3[[#This Row],[Columna1]])</f>
        <v>1</v>
      </c>
    </row>
    <row r="4344" spans="1:5">
      <c r="A4344" s="11" t="s">
        <v>5024</v>
      </c>
      <c r="B4344">
        <f>COUNTIF($H$2:$H$2576,Tabla3[[#This Row],[Columna1]])</f>
        <v>1</v>
      </c>
      <c r="C4344" s="11" t="s">
        <v>1468</v>
      </c>
      <c r="D4344" s="12">
        <v>690.51148650000005</v>
      </c>
      <c r="E4344">
        <f>COUNTIF($H$2:$H$2576,Tabla3[[#This Row],[Columna1]])</f>
        <v>1</v>
      </c>
    </row>
    <row r="4345" spans="1:5">
      <c r="A4345" s="11" t="s">
        <v>5025</v>
      </c>
      <c r="B4345">
        <f>COUNTIF($H$2:$H$2576,Tabla3[[#This Row],[Columna1]])</f>
        <v>1</v>
      </c>
      <c r="C4345" s="11" t="s">
        <v>1469</v>
      </c>
      <c r="D4345" s="12">
        <v>690.51148650000005</v>
      </c>
      <c r="E4345">
        <f>COUNTIF($H$2:$H$2576,Tabla3[[#This Row],[Columna1]])</f>
        <v>1</v>
      </c>
    </row>
    <row r="4346" spans="1:5">
      <c r="A4346" s="11" t="s">
        <v>11401</v>
      </c>
      <c r="B4346">
        <f>COUNTIF($H$2:$H$2576,Tabla3[[#This Row],[Columna1]])</f>
        <v>1</v>
      </c>
      <c r="C4346" s="11" t="s">
        <v>11404</v>
      </c>
      <c r="D4346" s="12">
        <v>690.51148650000005</v>
      </c>
      <c r="E4346">
        <f>COUNTIF($H$2:$H$2576,Tabla3[[#This Row],[Columna1]])</f>
        <v>1</v>
      </c>
    </row>
    <row r="4347" spans="1:5" hidden="1">
      <c r="A4347" s="11"/>
      <c r="B4347">
        <f>COUNTIF($H$2:$H$2576,Tabla3[[#This Row],[Columna1]])</f>
        <v>0</v>
      </c>
      <c r="C4347" s="11"/>
      <c r="D4347" s="12">
        <v>0</v>
      </c>
      <c r="E4347">
        <f>COUNTIF($H$2:$H$2576,Tabla3[[#This Row],[Columna1]])</f>
        <v>0</v>
      </c>
    </row>
    <row r="4348" spans="1:5" hidden="1">
      <c r="A4348" s="11"/>
      <c r="B4348">
        <f>COUNTIF($H$2:$H$2576,Tabla3[[#This Row],[Columna1]])</f>
        <v>0</v>
      </c>
      <c r="C4348" s="11" t="s">
        <v>1470</v>
      </c>
      <c r="D4348" s="12">
        <v>0</v>
      </c>
      <c r="E4348">
        <f>COUNTIF($H$2:$H$2576,Tabla3[[#This Row],[Columna1]])</f>
        <v>0</v>
      </c>
    </row>
    <row r="4349" spans="1:5">
      <c r="A4349" s="11" t="s">
        <v>5026</v>
      </c>
      <c r="B4349">
        <f>COUNTIF($H$2:$H$2576,Tabla3[[#This Row],[Columna1]])</f>
        <v>1</v>
      </c>
      <c r="C4349" s="11" t="s">
        <v>1471</v>
      </c>
      <c r="D4349" s="12">
        <v>279.95821425000003</v>
      </c>
      <c r="E4349">
        <f>COUNTIF($H$2:$H$2576,Tabla3[[#This Row],[Columna1]])</f>
        <v>1</v>
      </c>
    </row>
    <row r="4350" spans="1:5">
      <c r="A4350" s="11" t="s">
        <v>5027</v>
      </c>
      <c r="B4350">
        <f>COUNTIF($H$2:$H$2576,Tabla3[[#This Row],[Columna1]])</f>
        <v>1</v>
      </c>
      <c r="C4350" s="11" t="s">
        <v>1472</v>
      </c>
      <c r="D4350" s="12">
        <v>546.84434475</v>
      </c>
      <c r="E4350">
        <f>COUNTIF($H$2:$H$2576,Tabla3[[#This Row],[Columna1]])</f>
        <v>1</v>
      </c>
    </row>
    <row r="4351" spans="1:5" hidden="1">
      <c r="A4351" s="11"/>
      <c r="B4351">
        <f>COUNTIF($H$2:$H$2576,Tabla3[[#This Row],[Columna1]])</f>
        <v>0</v>
      </c>
      <c r="C4351" s="11"/>
      <c r="D4351" s="12">
        <v>0</v>
      </c>
      <c r="E4351">
        <f>COUNTIF($H$2:$H$2576,Tabla3[[#This Row],[Columna1]])</f>
        <v>0</v>
      </c>
    </row>
    <row r="4352" spans="1:5" hidden="1">
      <c r="A4352" s="11"/>
      <c r="B4352">
        <f>COUNTIF($H$2:$H$2576,Tabla3[[#This Row],[Columna1]])</f>
        <v>0</v>
      </c>
      <c r="C4352" s="11" t="s">
        <v>1473</v>
      </c>
      <c r="D4352" s="12">
        <v>0</v>
      </c>
      <c r="E4352">
        <f>COUNTIF($H$2:$H$2576,Tabla3[[#This Row],[Columna1]])</f>
        <v>0</v>
      </c>
    </row>
    <row r="4353" spans="1:5" hidden="1">
      <c r="A4353" s="11" t="s">
        <v>10939</v>
      </c>
      <c r="B4353">
        <f>COUNTIF($H$2:$H$2576,Tabla3[[#This Row],[Columna1]])</f>
        <v>0</v>
      </c>
      <c r="C4353" s="11" t="s">
        <v>10884</v>
      </c>
      <c r="D4353" s="12">
        <v>3179.9483347499995</v>
      </c>
      <c r="E4353">
        <f>COUNTIF($H$2:$H$2576,Tabla3[[#This Row],[Columna1]])</f>
        <v>0</v>
      </c>
    </row>
    <row r="4354" spans="1:5" hidden="1">
      <c r="A4354" s="11" t="s">
        <v>10940</v>
      </c>
      <c r="B4354">
        <f>COUNTIF($H$2:$H$2576,Tabla3[[#This Row],[Columna1]])</f>
        <v>0</v>
      </c>
      <c r="C4354" s="11" t="s">
        <v>10885</v>
      </c>
      <c r="D4354" s="12">
        <v>4341.8544345</v>
      </c>
      <c r="E4354">
        <f>COUNTIF($H$2:$H$2576,Tabla3[[#This Row],[Columna1]])</f>
        <v>0</v>
      </c>
    </row>
    <row r="4355" spans="1:5" hidden="1">
      <c r="A4355" s="11" t="s">
        <v>5028</v>
      </c>
      <c r="B4355">
        <f>COUNTIF($H$2:$H$2576,Tabla3[[#This Row],[Columna1]])</f>
        <v>0</v>
      </c>
      <c r="C4355" s="11" t="s">
        <v>1474</v>
      </c>
      <c r="D4355" s="12">
        <v>2751.875775</v>
      </c>
      <c r="E4355">
        <f>COUNTIF($H$2:$H$2576,Tabla3[[#This Row],[Columna1]])</f>
        <v>0</v>
      </c>
    </row>
    <row r="4356" spans="1:5" hidden="1">
      <c r="A4356" s="11"/>
      <c r="B4356">
        <f>COUNTIF($H$2:$H$2576,Tabla3[[#This Row],[Columna1]])</f>
        <v>0</v>
      </c>
      <c r="C4356" s="11"/>
      <c r="D4356" s="12">
        <v>0</v>
      </c>
      <c r="E4356">
        <f>COUNTIF($H$2:$H$2576,Tabla3[[#This Row],[Columna1]])</f>
        <v>0</v>
      </c>
    </row>
    <row r="4357" spans="1:5" hidden="1">
      <c r="A4357" s="11"/>
      <c r="B4357">
        <f>COUNTIF($H$2:$H$2576,Tabla3[[#This Row],[Columna1]])</f>
        <v>0</v>
      </c>
      <c r="C4357" s="11" t="s">
        <v>1475</v>
      </c>
      <c r="D4357" s="12">
        <v>0</v>
      </c>
      <c r="E4357">
        <f>COUNTIF($H$2:$H$2576,Tabla3[[#This Row],[Columna1]])</f>
        <v>0</v>
      </c>
    </row>
    <row r="4358" spans="1:5" hidden="1">
      <c r="A4358" s="11" t="s">
        <v>5029</v>
      </c>
      <c r="B4358">
        <f>COUNTIF($H$2:$H$2576,Tabla3[[#This Row],[Columna1]])</f>
        <v>0</v>
      </c>
      <c r="C4358" s="11" t="s">
        <v>1476</v>
      </c>
      <c r="D4358" s="12">
        <v>3403.449521999999</v>
      </c>
      <c r="E4358">
        <f>COUNTIF($H$2:$H$2576,Tabla3[[#This Row],[Columna1]])</f>
        <v>0</v>
      </c>
    </row>
    <row r="4359" spans="1:5" hidden="1">
      <c r="A4359" s="11" t="s">
        <v>5030</v>
      </c>
      <c r="B4359">
        <f>COUNTIF($H$2:$H$2576,Tabla3[[#This Row],[Columna1]])</f>
        <v>0</v>
      </c>
      <c r="C4359" s="11" t="s">
        <v>1477</v>
      </c>
      <c r="D4359" s="12">
        <v>4438.6866810000001</v>
      </c>
      <c r="E4359">
        <f>COUNTIF($H$2:$H$2576,Tabla3[[#This Row],[Columna1]])</f>
        <v>0</v>
      </c>
    </row>
    <row r="4360" spans="1:5" hidden="1">
      <c r="A4360" s="11" t="s">
        <v>5031</v>
      </c>
      <c r="B4360">
        <f>COUNTIF($H$2:$H$2576,Tabla3[[#This Row],[Columna1]])</f>
        <v>0</v>
      </c>
      <c r="C4360" s="11" t="s">
        <v>1478</v>
      </c>
      <c r="D4360" s="12">
        <v>4631.6863395</v>
      </c>
      <c r="E4360">
        <f>COUNTIF($H$2:$H$2576,Tabla3[[#This Row],[Columna1]])</f>
        <v>0</v>
      </c>
    </row>
    <row r="4361" spans="1:5" hidden="1">
      <c r="A4361" s="11" t="s">
        <v>5032</v>
      </c>
      <c r="B4361">
        <f>COUNTIF($H$2:$H$2576,Tabla3[[#This Row],[Columna1]])</f>
        <v>0</v>
      </c>
      <c r="C4361" s="11" t="s">
        <v>1479</v>
      </c>
      <c r="D4361" s="12">
        <v>5704.8190649999997</v>
      </c>
      <c r="E4361">
        <f>COUNTIF($H$2:$H$2576,Tabla3[[#This Row],[Columna1]])</f>
        <v>0</v>
      </c>
    </row>
    <row r="4362" spans="1:5" hidden="1">
      <c r="A4362" s="11" t="s">
        <v>5033</v>
      </c>
      <c r="B4362">
        <f>COUNTIF($H$2:$H$2576,Tabla3[[#This Row],[Columna1]])</f>
        <v>0</v>
      </c>
      <c r="C4362" s="11" t="s">
        <v>1480</v>
      </c>
      <c r="D4362" s="12">
        <v>6482.4418395000002</v>
      </c>
      <c r="E4362">
        <f>COUNTIF($H$2:$H$2576,Tabla3[[#This Row],[Columna1]])</f>
        <v>0</v>
      </c>
    </row>
    <row r="4363" spans="1:5" hidden="1">
      <c r="A4363" s="11" t="s">
        <v>5034</v>
      </c>
      <c r="B4363">
        <f>COUNTIF($H$2:$H$2576,Tabla3[[#This Row],[Columna1]])</f>
        <v>0</v>
      </c>
      <c r="C4363" s="11" t="s">
        <v>1481</v>
      </c>
      <c r="D4363" s="12">
        <v>8787.5847674999986</v>
      </c>
      <c r="E4363">
        <f>COUNTIF($H$2:$H$2576,Tabla3[[#This Row],[Columna1]])</f>
        <v>0</v>
      </c>
    </row>
    <row r="4364" spans="1:5" hidden="1">
      <c r="A4364" s="11" t="s">
        <v>5035</v>
      </c>
      <c r="B4364">
        <f>COUNTIF($H$2:$H$2576,Tabla3[[#This Row],[Columna1]])</f>
        <v>0</v>
      </c>
      <c r="C4364" s="11" t="s">
        <v>1482</v>
      </c>
      <c r="D4364" s="12">
        <v>14407.924929750001</v>
      </c>
      <c r="E4364">
        <f>COUNTIF($H$2:$H$2576,Tabla3[[#This Row],[Columna1]])</f>
        <v>0</v>
      </c>
    </row>
    <row r="4365" spans="1:5" hidden="1">
      <c r="A4365" s="11" t="s">
        <v>5036</v>
      </c>
      <c r="B4365">
        <f>COUNTIF($H$2:$H$2576,Tabla3[[#This Row],[Columna1]])</f>
        <v>0</v>
      </c>
      <c r="C4365" s="11" t="s">
        <v>1483</v>
      </c>
      <c r="D4365" s="12">
        <v>21762.809318250002</v>
      </c>
      <c r="E4365">
        <f>COUNTIF($H$2:$H$2576,Tabla3[[#This Row],[Columna1]])</f>
        <v>0</v>
      </c>
    </row>
    <row r="4366" spans="1:5" hidden="1">
      <c r="A4366" s="11" t="s">
        <v>5037</v>
      </c>
      <c r="B4366">
        <f>COUNTIF($H$2:$H$2576,Tabla3[[#This Row],[Columna1]])</f>
        <v>0</v>
      </c>
      <c r="C4366" s="11" t="s">
        <v>1484</v>
      </c>
      <c r="D4366" s="12">
        <v>22620.149342999997</v>
      </c>
      <c r="E4366">
        <f>COUNTIF($H$2:$H$2576,Tabla3[[#This Row],[Columna1]])</f>
        <v>0</v>
      </c>
    </row>
    <row r="4367" spans="1:5" hidden="1">
      <c r="A4367" s="11"/>
      <c r="B4367">
        <f>COUNTIF($H$2:$H$2576,Tabla3[[#This Row],[Columna1]])</f>
        <v>0</v>
      </c>
      <c r="C4367" s="11"/>
      <c r="D4367" s="12">
        <v>0</v>
      </c>
      <c r="E4367">
        <f>COUNTIF($H$2:$H$2576,Tabla3[[#This Row],[Columna1]])</f>
        <v>0</v>
      </c>
    </row>
    <row r="4368" spans="1:5" hidden="1">
      <c r="A4368" s="11"/>
      <c r="B4368">
        <f>COUNTIF($H$2:$H$2576,Tabla3[[#This Row],[Columna1]])</f>
        <v>0</v>
      </c>
      <c r="C4368" s="11" t="s">
        <v>1485</v>
      </c>
      <c r="D4368" s="12">
        <v>0</v>
      </c>
      <c r="E4368">
        <f>COUNTIF($H$2:$H$2576,Tabla3[[#This Row],[Columna1]])</f>
        <v>0</v>
      </c>
    </row>
    <row r="4369" spans="1:5" hidden="1">
      <c r="A4369" s="11" t="s">
        <v>5038</v>
      </c>
      <c r="B4369">
        <f>COUNTIF($H$2:$H$2576,Tabla3[[#This Row],[Columna1]])</f>
        <v>0</v>
      </c>
      <c r="C4369" s="11" t="s">
        <v>1486</v>
      </c>
      <c r="D4369" s="12">
        <v>3374.3135992499997</v>
      </c>
      <c r="E4369">
        <f>COUNTIF($H$2:$H$2576,Tabla3[[#This Row],[Columna1]])</f>
        <v>0</v>
      </c>
    </row>
    <row r="4370" spans="1:5" hidden="1">
      <c r="A4370" s="11" t="s">
        <v>5039</v>
      </c>
      <c r="B4370">
        <f>COUNTIF($H$2:$H$2576,Tabla3[[#This Row],[Columna1]])</f>
        <v>0</v>
      </c>
      <c r="C4370" s="11" t="s">
        <v>1487</v>
      </c>
      <c r="D4370" s="12">
        <v>5787.6808027500001</v>
      </c>
      <c r="E4370">
        <f>COUNTIF($H$2:$H$2576,Tabla3[[#This Row],[Columna1]])</f>
        <v>0</v>
      </c>
    </row>
    <row r="4371" spans="1:5" hidden="1">
      <c r="A4371" s="11"/>
      <c r="B4371">
        <f>COUNTIF($H$2:$H$2576,Tabla3[[#This Row],[Columna1]])</f>
        <v>0</v>
      </c>
      <c r="C4371" s="11"/>
      <c r="D4371" s="12">
        <v>0</v>
      </c>
      <c r="E4371">
        <f>COUNTIF($H$2:$H$2576,Tabla3[[#This Row],[Columna1]])</f>
        <v>0</v>
      </c>
    </row>
    <row r="4372" spans="1:5" hidden="1">
      <c r="A4372" s="11"/>
      <c r="B4372">
        <f>COUNTIF($H$2:$H$2576,Tabla3[[#This Row],[Columna1]])</f>
        <v>0</v>
      </c>
      <c r="C4372" s="11" t="s">
        <v>1488</v>
      </c>
      <c r="D4372" s="12">
        <v>0</v>
      </c>
      <c r="E4372">
        <f>COUNTIF($H$2:$H$2576,Tabla3[[#This Row],[Columna1]])</f>
        <v>0</v>
      </c>
    </row>
    <row r="4373" spans="1:5" hidden="1">
      <c r="A4373" s="11" t="s">
        <v>5040</v>
      </c>
      <c r="B4373">
        <f>COUNTIF($H$2:$H$2576,Tabla3[[#This Row],[Columna1]])</f>
        <v>0</v>
      </c>
      <c r="C4373" s="11" t="s">
        <v>1489</v>
      </c>
      <c r="D4373" s="12">
        <v>4412.5245450000002</v>
      </c>
      <c r="E4373">
        <f>COUNTIF($H$2:$H$2576,Tabla3[[#This Row],[Columna1]])</f>
        <v>0</v>
      </c>
    </row>
    <row r="4374" spans="1:5" hidden="1">
      <c r="A4374" s="11"/>
      <c r="B4374">
        <f>COUNTIF($H$2:$H$2576,Tabla3[[#This Row],[Columna1]])</f>
        <v>0</v>
      </c>
      <c r="C4374" s="11"/>
      <c r="D4374" s="12">
        <v>0</v>
      </c>
      <c r="E4374">
        <f>COUNTIF($H$2:$H$2576,Tabla3[[#This Row],[Columna1]])</f>
        <v>0</v>
      </c>
    </row>
    <row r="4375" spans="1:5" hidden="1">
      <c r="A4375" s="11"/>
      <c r="B4375">
        <f>COUNTIF($H$2:$H$2576,Tabla3[[#This Row],[Columna1]])</f>
        <v>0</v>
      </c>
      <c r="C4375" s="11" t="s">
        <v>1490</v>
      </c>
      <c r="D4375" s="12">
        <v>0</v>
      </c>
      <c r="E4375">
        <f>COUNTIF($H$2:$H$2576,Tabla3[[#This Row],[Columna1]])</f>
        <v>0</v>
      </c>
    </row>
    <row r="4376" spans="1:5">
      <c r="A4376" s="11" t="s">
        <v>5041</v>
      </c>
      <c r="B4376">
        <f>COUNTIF($H$2:$H$2576,Tabla3[[#This Row],[Columna1]])</f>
        <v>1</v>
      </c>
      <c r="C4376" s="11" t="s">
        <v>1491</v>
      </c>
      <c r="D4376" s="12">
        <v>449.50898024999987</v>
      </c>
      <c r="E4376">
        <f>COUNTIF($H$2:$H$2576,Tabla3[[#This Row],[Columna1]])</f>
        <v>1</v>
      </c>
    </row>
    <row r="4377" spans="1:5">
      <c r="A4377" s="11" t="s">
        <v>5042</v>
      </c>
      <c r="B4377">
        <f>COUNTIF($H$2:$H$2576,Tabla3[[#This Row],[Columna1]])</f>
        <v>1</v>
      </c>
      <c r="C4377" s="11" t="s">
        <v>1492</v>
      </c>
      <c r="D4377" s="12">
        <v>449.50898024999987</v>
      </c>
      <c r="E4377">
        <f>COUNTIF($H$2:$H$2576,Tabla3[[#This Row],[Columna1]])</f>
        <v>1</v>
      </c>
    </row>
    <row r="4378" spans="1:5">
      <c r="A4378" s="11" t="s">
        <v>5043</v>
      </c>
      <c r="B4378">
        <f>COUNTIF($H$2:$H$2576,Tabla3[[#This Row],[Columna1]])</f>
        <v>1</v>
      </c>
      <c r="C4378" s="11" t="s">
        <v>1493</v>
      </c>
      <c r="D4378" s="12">
        <v>449.50898024999987</v>
      </c>
      <c r="E4378">
        <f>COUNTIF($H$2:$H$2576,Tabla3[[#This Row],[Columna1]])</f>
        <v>1</v>
      </c>
    </row>
    <row r="4379" spans="1:5">
      <c r="A4379" s="11" t="s">
        <v>5044</v>
      </c>
      <c r="B4379">
        <f>COUNTIF($H$2:$H$2576,Tabla3[[#This Row],[Columna1]])</f>
        <v>1</v>
      </c>
      <c r="C4379" s="11" t="s">
        <v>1494</v>
      </c>
      <c r="D4379" s="12">
        <v>449.50898024999987</v>
      </c>
      <c r="E4379">
        <f>COUNTIF($H$2:$H$2576,Tabla3[[#This Row],[Columna1]])</f>
        <v>1</v>
      </c>
    </row>
    <row r="4380" spans="1:5">
      <c r="A4380" s="11" t="s">
        <v>5045</v>
      </c>
      <c r="B4380">
        <f>COUNTIF($H$2:$H$2576,Tabla3[[#This Row],[Columna1]])</f>
        <v>1</v>
      </c>
      <c r="C4380" s="11" t="s">
        <v>1495</v>
      </c>
      <c r="D4380" s="12">
        <v>449.50898024999987</v>
      </c>
      <c r="E4380">
        <f>COUNTIF($H$2:$H$2576,Tabla3[[#This Row],[Columna1]])</f>
        <v>1</v>
      </c>
    </row>
    <row r="4381" spans="1:5">
      <c r="A4381" s="11" t="s">
        <v>5046</v>
      </c>
      <c r="B4381">
        <f>COUNTIF($H$2:$H$2576,Tabla3[[#This Row],[Columna1]])</f>
        <v>1</v>
      </c>
      <c r="C4381" s="11" t="s">
        <v>1496</v>
      </c>
      <c r="D4381" s="12">
        <v>449.50898024999987</v>
      </c>
      <c r="E4381">
        <f>COUNTIF($H$2:$H$2576,Tabla3[[#This Row],[Columna1]])</f>
        <v>1</v>
      </c>
    </row>
    <row r="4382" spans="1:5">
      <c r="A4382" s="11" t="s">
        <v>5047</v>
      </c>
      <c r="B4382">
        <f>COUNTIF($H$2:$H$2576,Tabla3[[#This Row],[Columna1]])</f>
        <v>1</v>
      </c>
      <c r="C4382" s="11" t="s">
        <v>1497</v>
      </c>
      <c r="D4382" s="12">
        <v>449.50898024999987</v>
      </c>
      <c r="E4382">
        <f>COUNTIF($H$2:$H$2576,Tabla3[[#This Row],[Columna1]])</f>
        <v>1</v>
      </c>
    </row>
    <row r="4383" spans="1:5">
      <c r="A4383" s="11" t="s">
        <v>5048</v>
      </c>
      <c r="B4383">
        <f>COUNTIF($H$2:$H$2576,Tabla3[[#This Row],[Columna1]])</f>
        <v>1</v>
      </c>
      <c r="C4383" s="11" t="s">
        <v>1498</v>
      </c>
      <c r="D4383" s="12">
        <v>457.77449024999993</v>
      </c>
      <c r="E4383">
        <f>COUNTIF($H$2:$H$2576,Tabla3[[#This Row],[Columna1]])</f>
        <v>1</v>
      </c>
    </row>
    <row r="4384" spans="1:5">
      <c r="A4384" s="11" t="s">
        <v>5049</v>
      </c>
      <c r="B4384">
        <f>COUNTIF($H$2:$H$2576,Tabla3[[#This Row],[Columna1]])</f>
        <v>1</v>
      </c>
      <c r="C4384" s="11" t="s">
        <v>1499</v>
      </c>
      <c r="D4384" s="12">
        <v>480.90893399999999</v>
      </c>
      <c r="E4384">
        <f>COUNTIF($H$2:$H$2576,Tabla3[[#This Row],[Columna1]])</f>
        <v>1</v>
      </c>
    </row>
    <row r="4385" spans="1:5">
      <c r="A4385" s="11" t="s">
        <v>5050</v>
      </c>
      <c r="B4385">
        <f>COUNTIF($H$2:$H$2576,Tabla3[[#This Row],[Columna1]])</f>
        <v>1</v>
      </c>
      <c r="C4385" s="11" t="s">
        <v>1500</v>
      </c>
      <c r="D4385" s="12">
        <v>511.64405325000001</v>
      </c>
      <c r="E4385">
        <f>COUNTIF($H$2:$H$2576,Tabla3[[#This Row],[Columna1]])</f>
        <v>1</v>
      </c>
    </row>
    <row r="4386" spans="1:5">
      <c r="A4386" s="11" t="s">
        <v>5051</v>
      </c>
      <c r="B4386">
        <f>COUNTIF($H$2:$H$2576,Tabla3[[#This Row],[Columna1]])</f>
        <v>1</v>
      </c>
      <c r="C4386" s="11" t="s">
        <v>1501</v>
      </c>
      <c r="D4386" s="12">
        <v>542.71158974999992</v>
      </c>
      <c r="E4386">
        <f>COUNTIF($H$2:$H$2576,Tabla3[[#This Row],[Columna1]])</f>
        <v>1</v>
      </c>
    </row>
    <row r="4387" spans="1:5">
      <c r="A4387" s="11" t="s">
        <v>5052</v>
      </c>
      <c r="B4387">
        <f>COUNTIF($H$2:$H$2576,Tabla3[[#This Row],[Columna1]])</f>
        <v>1</v>
      </c>
      <c r="C4387" s="11" t="s">
        <v>1502</v>
      </c>
      <c r="D4387" s="12">
        <v>592.29566550000004</v>
      </c>
      <c r="E4387">
        <f>COUNTIF($H$2:$H$2576,Tabla3[[#This Row],[Columna1]])</f>
        <v>1</v>
      </c>
    </row>
    <row r="4388" spans="1:5">
      <c r="A4388" s="11" t="s">
        <v>5053</v>
      </c>
      <c r="B4388">
        <f>COUNTIF($H$2:$H$2576,Tabla3[[#This Row],[Columna1]])</f>
        <v>1</v>
      </c>
      <c r="C4388" s="11" t="s">
        <v>1503</v>
      </c>
      <c r="D4388" s="12">
        <v>649.13901525000006</v>
      </c>
      <c r="E4388">
        <f>COUNTIF($H$2:$H$2576,Tabla3[[#This Row],[Columna1]])</f>
        <v>1</v>
      </c>
    </row>
    <row r="4389" spans="1:5">
      <c r="A4389" s="11" t="s">
        <v>5054</v>
      </c>
      <c r="B4389">
        <f>COUNTIF($H$2:$H$2576,Tabla3[[#This Row],[Columna1]])</f>
        <v>1</v>
      </c>
      <c r="C4389" s="11" t="s">
        <v>1504</v>
      </c>
      <c r="D4389" s="12">
        <v>663.35209874999987</v>
      </c>
      <c r="E4389">
        <f>COUNTIF($H$2:$H$2576,Tabla3[[#This Row],[Columna1]])</f>
        <v>1</v>
      </c>
    </row>
    <row r="4390" spans="1:5">
      <c r="A4390" s="11" t="s">
        <v>5055</v>
      </c>
      <c r="B4390">
        <f>COUNTIF($H$2:$H$2576,Tabla3[[#This Row],[Columna1]])</f>
        <v>1</v>
      </c>
      <c r="C4390" s="11" t="s">
        <v>1505</v>
      </c>
      <c r="D4390" s="12">
        <v>724.4989042499999</v>
      </c>
      <c r="E4390">
        <f>COUNTIF($H$2:$H$2576,Tabla3[[#This Row],[Columna1]])</f>
        <v>1</v>
      </c>
    </row>
    <row r="4391" spans="1:5">
      <c r="A4391" s="11" t="s">
        <v>5056</v>
      </c>
      <c r="B4391">
        <f>COUNTIF($H$2:$H$2576,Tabla3[[#This Row],[Columna1]])</f>
        <v>1</v>
      </c>
      <c r="C4391" s="11" t="s">
        <v>1506</v>
      </c>
      <c r="D4391" s="12">
        <v>769.45609124999999</v>
      </c>
      <c r="E4391">
        <f>COUNTIF($H$2:$H$2576,Tabla3[[#This Row],[Columna1]])</f>
        <v>1</v>
      </c>
    </row>
    <row r="4392" spans="1:5">
      <c r="A4392" s="11" t="s">
        <v>5057</v>
      </c>
      <c r="B4392">
        <f>COUNTIF($H$2:$H$2576,Tabla3[[#This Row],[Columna1]])</f>
        <v>1</v>
      </c>
      <c r="C4392" s="11" t="s">
        <v>1507</v>
      </c>
      <c r="D4392" s="12">
        <v>809.11257075000003</v>
      </c>
      <c r="E4392">
        <f>COUNTIF($H$2:$H$2576,Tabla3[[#This Row],[Columna1]])</f>
        <v>1</v>
      </c>
    </row>
    <row r="4393" spans="1:5">
      <c r="A4393" s="11" t="s">
        <v>5058</v>
      </c>
      <c r="B4393">
        <f>COUNTIF($H$2:$H$2576,Tabla3[[#This Row],[Columna1]])</f>
        <v>1</v>
      </c>
      <c r="C4393" s="11" t="s">
        <v>1508</v>
      </c>
      <c r="D4393" s="12">
        <v>863.64696824999976</v>
      </c>
      <c r="E4393">
        <f>COUNTIF($H$2:$H$2576,Tabla3[[#This Row],[Columna1]])</f>
        <v>1</v>
      </c>
    </row>
    <row r="4394" spans="1:5">
      <c r="A4394" s="11" t="s">
        <v>5059</v>
      </c>
      <c r="B4394">
        <f>COUNTIF($H$2:$H$2576,Tabla3[[#This Row],[Columna1]])</f>
        <v>1</v>
      </c>
      <c r="C4394" s="11" t="s">
        <v>1509</v>
      </c>
      <c r="D4394" s="12">
        <v>935.04480299999989</v>
      </c>
      <c r="E4394">
        <f>COUNTIF($H$2:$H$2576,Tabla3[[#This Row],[Columna1]])</f>
        <v>1</v>
      </c>
    </row>
    <row r="4395" spans="1:5">
      <c r="A4395" s="11" t="s">
        <v>5060</v>
      </c>
      <c r="B4395">
        <f>COUNTIF($H$2:$H$2576,Tabla3[[#This Row],[Columna1]])</f>
        <v>1</v>
      </c>
      <c r="C4395" s="11" t="s">
        <v>1510</v>
      </c>
      <c r="D4395" s="12">
        <v>970.40681099999983</v>
      </c>
      <c r="E4395">
        <f>COUNTIF($H$2:$H$2576,Tabla3[[#This Row],[Columna1]])</f>
        <v>1</v>
      </c>
    </row>
    <row r="4396" spans="1:5">
      <c r="A4396" s="11" t="s">
        <v>5061</v>
      </c>
      <c r="B4396">
        <f>COUNTIF($H$2:$H$2576,Tabla3[[#This Row],[Columna1]])</f>
        <v>1</v>
      </c>
      <c r="C4396" s="11" t="s">
        <v>1511</v>
      </c>
      <c r="D4396" s="12">
        <v>1003.4598667500001</v>
      </c>
      <c r="E4396">
        <f>COUNTIF($H$2:$H$2576,Tabla3[[#This Row],[Columna1]])</f>
        <v>1</v>
      </c>
    </row>
    <row r="4397" spans="1:5">
      <c r="A4397" s="11" t="s">
        <v>5062</v>
      </c>
      <c r="B4397">
        <f>COUNTIF($H$2:$H$2576,Tabla3[[#This Row],[Columna1]])</f>
        <v>1</v>
      </c>
      <c r="C4397" s="11" t="s">
        <v>1512</v>
      </c>
      <c r="D4397" s="12">
        <v>1112.2052287499998</v>
      </c>
      <c r="E4397">
        <f>COUNTIF($H$2:$H$2576,Tabla3[[#This Row],[Columna1]])</f>
        <v>1</v>
      </c>
    </row>
    <row r="4398" spans="1:5">
      <c r="A4398" s="11" t="s">
        <v>5063</v>
      </c>
      <c r="B4398">
        <f>COUNTIF($H$2:$H$2576,Tabla3[[#This Row],[Columna1]])</f>
        <v>1</v>
      </c>
      <c r="C4398" s="11" t="s">
        <v>1513</v>
      </c>
      <c r="D4398" s="12">
        <v>1147.5672367499999</v>
      </c>
      <c r="E4398">
        <f>COUNTIF($H$2:$H$2576,Tabla3[[#This Row],[Columna1]])</f>
        <v>1</v>
      </c>
    </row>
    <row r="4399" spans="1:5">
      <c r="A4399" s="11" t="s">
        <v>5064</v>
      </c>
      <c r="B4399">
        <f>COUNTIF($H$2:$H$2576,Tabla3[[#This Row],[Columna1]])</f>
        <v>1</v>
      </c>
      <c r="C4399" s="11" t="s">
        <v>1514</v>
      </c>
      <c r="D4399" s="12">
        <v>1319.4359392499998</v>
      </c>
      <c r="E4399">
        <f>COUNTIF($H$2:$H$2576,Tabla3[[#This Row],[Columna1]])</f>
        <v>1</v>
      </c>
    </row>
    <row r="4400" spans="1:5">
      <c r="A4400" s="11" t="s">
        <v>5065</v>
      </c>
      <c r="B4400">
        <f>COUNTIF($H$2:$H$2576,Tabla3[[#This Row],[Columna1]])</f>
        <v>1</v>
      </c>
      <c r="C4400" s="11" t="s">
        <v>1515</v>
      </c>
      <c r="D4400" s="12">
        <v>1389.180672</v>
      </c>
      <c r="E4400">
        <f>COUNTIF($H$2:$H$2576,Tabla3[[#This Row],[Columna1]])</f>
        <v>1</v>
      </c>
    </row>
    <row r="4401" spans="1:5">
      <c r="A4401" s="11" t="s">
        <v>5066</v>
      </c>
      <c r="B4401">
        <f>COUNTIF($H$2:$H$2576,Tabla3[[#This Row],[Columna1]])</f>
        <v>1</v>
      </c>
      <c r="C4401" s="11" t="s">
        <v>1516</v>
      </c>
      <c r="D4401" s="12">
        <v>1465.8612457499999</v>
      </c>
      <c r="E4401">
        <f>COUNTIF($H$2:$H$2576,Tabla3[[#This Row],[Columna1]])</f>
        <v>1</v>
      </c>
    </row>
    <row r="4402" spans="1:5">
      <c r="A4402" s="11" t="s">
        <v>5067</v>
      </c>
      <c r="B4402">
        <f>COUNTIF($H$2:$H$2576,Tabla3[[#This Row],[Columna1]])</f>
        <v>1</v>
      </c>
      <c r="C4402" s="11" t="s">
        <v>1517</v>
      </c>
      <c r="D4402" s="12">
        <v>1531.6349399999997</v>
      </c>
      <c r="E4402">
        <f>COUNTIF($H$2:$H$2576,Tabla3[[#This Row],[Columna1]])</f>
        <v>1</v>
      </c>
    </row>
    <row r="4403" spans="1:5">
      <c r="A4403" s="11" t="s">
        <v>5068</v>
      </c>
      <c r="B4403">
        <f>COUNTIF($H$2:$H$2576,Tabla3[[#This Row],[Columna1]])</f>
        <v>1</v>
      </c>
      <c r="C4403" s="11" t="s">
        <v>1518</v>
      </c>
      <c r="D4403" s="12">
        <v>1697.556069</v>
      </c>
      <c r="E4403">
        <f>COUNTIF($H$2:$H$2576,Tabla3[[#This Row],[Columna1]])</f>
        <v>1</v>
      </c>
    </row>
    <row r="4404" spans="1:5">
      <c r="A4404" s="11" t="s">
        <v>5069</v>
      </c>
      <c r="B4404">
        <f>COUNTIF($H$2:$H$2576,Tabla3[[#This Row],[Columna1]])</f>
        <v>1</v>
      </c>
      <c r="C4404" s="11" t="s">
        <v>1519</v>
      </c>
      <c r="D4404" s="12">
        <v>1808.6103832499998</v>
      </c>
      <c r="E4404">
        <f>COUNTIF($H$2:$H$2576,Tabla3[[#This Row],[Columna1]])</f>
        <v>1</v>
      </c>
    </row>
    <row r="4405" spans="1:5">
      <c r="A4405" s="11" t="s">
        <v>5070</v>
      </c>
      <c r="B4405">
        <f>COUNTIF($H$2:$H$2576,Tabla3[[#This Row],[Columna1]])</f>
        <v>1</v>
      </c>
      <c r="C4405" s="11" t="s">
        <v>1520</v>
      </c>
      <c r="D4405" s="12">
        <v>1948.4142974999995</v>
      </c>
      <c r="E4405">
        <f>COUNTIF($H$2:$H$2576,Tabla3[[#This Row],[Columna1]])</f>
        <v>1</v>
      </c>
    </row>
    <row r="4406" spans="1:5">
      <c r="A4406" s="11" t="s">
        <v>5071</v>
      </c>
      <c r="B4406">
        <f>COUNTIF($H$2:$H$2576,Tabla3[[#This Row],[Columna1]])</f>
        <v>1</v>
      </c>
      <c r="C4406" s="11" t="s">
        <v>1521</v>
      </c>
      <c r="D4406" s="12">
        <v>1996.6776884999999</v>
      </c>
      <c r="E4406">
        <f>COUNTIF($H$2:$H$2576,Tabla3[[#This Row],[Columna1]])</f>
        <v>1</v>
      </c>
    </row>
    <row r="4407" spans="1:5">
      <c r="A4407" s="11" t="s">
        <v>5072</v>
      </c>
      <c r="B4407">
        <f>COUNTIF($H$2:$H$2576,Tabla3[[#This Row],[Columna1]])</f>
        <v>1</v>
      </c>
      <c r="C4407" s="11" t="s">
        <v>1522</v>
      </c>
      <c r="D4407" s="12">
        <v>2174.1615472499998</v>
      </c>
      <c r="E4407">
        <f>COUNTIF($H$2:$H$2576,Tabla3[[#This Row],[Columna1]])</f>
        <v>1</v>
      </c>
    </row>
    <row r="4408" spans="1:5">
      <c r="A4408" s="11" t="s">
        <v>5073</v>
      </c>
      <c r="B4408">
        <f>COUNTIF($H$2:$H$2576,Tabla3[[#This Row],[Columna1]])</f>
        <v>1</v>
      </c>
      <c r="C4408" s="11" t="s">
        <v>1523</v>
      </c>
      <c r="D4408" s="12">
        <v>2281.9096574999999</v>
      </c>
      <c r="E4408">
        <f>COUNTIF($H$2:$H$2576,Tabla3[[#This Row],[Columna1]])</f>
        <v>1</v>
      </c>
    </row>
    <row r="4409" spans="1:5">
      <c r="A4409" s="11" t="s">
        <v>5074</v>
      </c>
      <c r="B4409">
        <f>COUNTIF($H$2:$H$2576,Tabla3[[#This Row],[Columna1]])</f>
        <v>1</v>
      </c>
      <c r="C4409" s="11" t="s">
        <v>1524</v>
      </c>
      <c r="D4409" s="12">
        <v>2430.9763335000002</v>
      </c>
      <c r="E4409">
        <f>COUNTIF($H$2:$H$2576,Tabla3[[#This Row],[Columna1]])</f>
        <v>1</v>
      </c>
    </row>
    <row r="4410" spans="1:5">
      <c r="A4410" s="11" t="s">
        <v>5075</v>
      </c>
      <c r="B4410">
        <f>COUNTIF($H$2:$H$2576,Tabla3[[#This Row],[Columna1]])</f>
        <v>1</v>
      </c>
      <c r="C4410" s="11" t="s">
        <v>1525</v>
      </c>
      <c r="D4410" s="12">
        <v>2535.0948067500003</v>
      </c>
      <c r="E4410">
        <f>COUNTIF($H$2:$H$2576,Tabla3[[#This Row],[Columna1]])</f>
        <v>1</v>
      </c>
    </row>
    <row r="4411" spans="1:5">
      <c r="A4411" s="11" t="s">
        <v>5076</v>
      </c>
      <c r="B4411">
        <f>COUNTIF($H$2:$H$2576,Tabla3[[#This Row],[Columna1]])</f>
        <v>1</v>
      </c>
      <c r="C4411" s="11" t="s">
        <v>1526</v>
      </c>
      <c r="D4411" s="12">
        <v>2746.6289729999994</v>
      </c>
      <c r="E4411">
        <f>COUNTIF($H$2:$H$2576,Tabla3[[#This Row],[Columna1]])</f>
        <v>1</v>
      </c>
    </row>
    <row r="4412" spans="1:5">
      <c r="A4412" s="11" t="s">
        <v>5077</v>
      </c>
      <c r="B4412">
        <f>COUNTIF($H$2:$H$2576,Tabla3[[#This Row],[Columna1]])</f>
        <v>1</v>
      </c>
      <c r="C4412" s="11" t="s">
        <v>1527</v>
      </c>
      <c r="D4412" s="12">
        <v>2893.7101297499994</v>
      </c>
      <c r="E4412">
        <f>COUNTIF($H$2:$H$2576,Tabla3[[#This Row],[Columna1]])</f>
        <v>1</v>
      </c>
    </row>
    <row r="4413" spans="1:5">
      <c r="A4413" s="11" t="s">
        <v>5078</v>
      </c>
      <c r="B4413">
        <f>COUNTIF($H$2:$H$2576,Tabla3[[#This Row],[Columna1]])</f>
        <v>1</v>
      </c>
      <c r="C4413" s="11" t="s">
        <v>1528</v>
      </c>
      <c r="D4413" s="12">
        <v>3432.4596652499999</v>
      </c>
      <c r="E4413">
        <f>COUNTIF($H$2:$H$2576,Tabla3[[#This Row],[Columna1]])</f>
        <v>1</v>
      </c>
    </row>
    <row r="4414" spans="1:5">
      <c r="A4414" s="11" t="s">
        <v>5079</v>
      </c>
      <c r="B4414">
        <f>COUNTIF($H$2:$H$2576,Tabla3[[#This Row],[Columna1]])</f>
        <v>1</v>
      </c>
      <c r="C4414" s="11" t="s">
        <v>1529</v>
      </c>
      <c r="D4414" s="12">
        <v>3557.3946457500001</v>
      </c>
      <c r="E4414">
        <f>COUNTIF($H$2:$H$2576,Tabla3[[#This Row],[Columna1]])</f>
        <v>1</v>
      </c>
    </row>
    <row r="4415" spans="1:5">
      <c r="A4415" s="11" t="s">
        <v>5080</v>
      </c>
      <c r="B4415">
        <f>COUNTIF($H$2:$H$2576,Tabla3[[#This Row],[Columna1]])</f>
        <v>1</v>
      </c>
      <c r="C4415" s="11" t="s">
        <v>1530</v>
      </c>
      <c r="D4415" s="12">
        <v>3871.3851990000003</v>
      </c>
      <c r="E4415">
        <f>COUNTIF($H$2:$H$2576,Tabla3[[#This Row],[Columna1]])</f>
        <v>1</v>
      </c>
    </row>
    <row r="4416" spans="1:5">
      <c r="A4416" s="11" t="s">
        <v>5081</v>
      </c>
      <c r="B4416">
        <f>COUNTIF($H$2:$H$2576,Tabla3[[#This Row],[Columna1]])</f>
        <v>1</v>
      </c>
      <c r="C4416" s="11" t="s">
        <v>1531</v>
      </c>
      <c r="D4416" s="12">
        <v>3986.742968999999</v>
      </c>
      <c r="E4416">
        <f>COUNTIF($H$2:$H$2576,Tabla3[[#This Row],[Columna1]])</f>
        <v>1</v>
      </c>
    </row>
    <row r="4417" spans="1:5">
      <c r="A4417" s="11" t="s">
        <v>5082</v>
      </c>
      <c r="B4417">
        <f>COUNTIF($H$2:$H$2576,Tabla3[[#This Row],[Columna1]])</f>
        <v>1</v>
      </c>
      <c r="C4417" s="11" t="s">
        <v>1532</v>
      </c>
      <c r="D4417" s="12">
        <v>4287.5087062500006</v>
      </c>
      <c r="E4417">
        <f>COUNTIF($H$2:$H$2576,Tabla3[[#This Row],[Columna1]])</f>
        <v>1</v>
      </c>
    </row>
    <row r="4418" spans="1:5">
      <c r="A4418" s="11" t="s">
        <v>5083</v>
      </c>
      <c r="B4418">
        <f>COUNTIF($H$2:$H$2576,Tabla3[[#This Row],[Columna1]])</f>
        <v>1</v>
      </c>
      <c r="C4418" s="11" t="s">
        <v>1533</v>
      </c>
      <c r="D4418" s="12">
        <v>4378.4023634999994</v>
      </c>
      <c r="E4418">
        <f>COUNTIF($H$2:$H$2576,Tabla3[[#This Row],[Columna1]])</f>
        <v>1</v>
      </c>
    </row>
    <row r="4419" spans="1:5">
      <c r="A4419" s="11" t="s">
        <v>5084</v>
      </c>
      <c r="B4419">
        <f>COUNTIF($H$2:$H$2576,Tabla3[[#This Row],[Columna1]])</f>
        <v>1</v>
      </c>
      <c r="C4419" s="11" t="s">
        <v>1534</v>
      </c>
      <c r="D4419" s="12">
        <v>4672.2412439999989</v>
      </c>
      <c r="E4419">
        <f>COUNTIF($H$2:$H$2576,Tabla3[[#This Row],[Columna1]])</f>
        <v>1</v>
      </c>
    </row>
    <row r="4420" spans="1:5">
      <c r="A4420" s="11" t="s">
        <v>5085</v>
      </c>
      <c r="B4420">
        <f>COUNTIF($H$2:$H$2576,Tabla3[[#This Row],[Columna1]])</f>
        <v>1</v>
      </c>
      <c r="C4420" s="11" t="s">
        <v>1535</v>
      </c>
      <c r="D4420" s="12">
        <v>4814.0306774999999</v>
      </c>
      <c r="E4420">
        <f>COUNTIF($H$2:$H$2576,Tabla3[[#This Row],[Columna1]])</f>
        <v>1</v>
      </c>
    </row>
    <row r="4421" spans="1:5">
      <c r="A4421" s="11" t="s">
        <v>5086</v>
      </c>
      <c r="B4421">
        <f>COUNTIF($H$2:$H$2576,Tabla3[[#This Row],[Columna1]])</f>
        <v>1</v>
      </c>
      <c r="C4421" s="11" t="s">
        <v>1536</v>
      </c>
      <c r="D4421" s="12">
        <v>5211.9790469999998</v>
      </c>
      <c r="E4421">
        <f>COUNTIF($H$2:$H$2576,Tabla3[[#This Row],[Columna1]])</f>
        <v>1</v>
      </c>
    </row>
    <row r="4422" spans="1:5">
      <c r="A4422" s="11" t="s">
        <v>5087</v>
      </c>
      <c r="B4422">
        <f>COUNTIF($H$2:$H$2576,Tabla3[[#This Row],[Columna1]])</f>
        <v>1</v>
      </c>
      <c r="C4422" s="11" t="s">
        <v>1537</v>
      </c>
      <c r="D4422" s="12">
        <v>5403.6759892499986</v>
      </c>
      <c r="E4422">
        <f>COUNTIF($H$2:$H$2576,Tabla3[[#This Row],[Columna1]])</f>
        <v>1</v>
      </c>
    </row>
    <row r="4423" spans="1:5">
      <c r="A4423" s="11" t="s">
        <v>5088</v>
      </c>
      <c r="B4423">
        <f>COUNTIF($H$2:$H$2576,Tabla3[[#This Row],[Columna1]])</f>
        <v>1</v>
      </c>
      <c r="C4423" s="11" t="s">
        <v>1538</v>
      </c>
      <c r="D4423" s="12">
        <v>5932.5158969999993</v>
      </c>
      <c r="E4423">
        <f>COUNTIF($H$2:$H$2576,Tabla3[[#This Row],[Columna1]])</f>
        <v>1</v>
      </c>
    </row>
    <row r="4424" spans="1:5">
      <c r="A4424" s="11" t="s">
        <v>5089</v>
      </c>
      <c r="B4424">
        <f>COUNTIF($H$2:$H$2576,Tabla3[[#This Row],[Columna1]])</f>
        <v>1</v>
      </c>
      <c r="C4424" s="11" t="s">
        <v>1539</v>
      </c>
      <c r="D4424" s="12">
        <v>6097.4397742500005</v>
      </c>
      <c r="E4424">
        <f>COUNTIF($H$2:$H$2576,Tabla3[[#This Row],[Columna1]])</f>
        <v>1</v>
      </c>
    </row>
    <row r="4425" spans="1:5" hidden="1">
      <c r="A4425" s="11"/>
      <c r="B4425">
        <f>COUNTIF($H$2:$H$2576,Tabla3[[#This Row],[Columna1]])</f>
        <v>0</v>
      </c>
      <c r="C4425" s="11"/>
      <c r="D4425" s="12">
        <v>0</v>
      </c>
      <c r="E4425">
        <f>COUNTIF($H$2:$H$2576,Tabla3[[#This Row],[Columna1]])</f>
        <v>0</v>
      </c>
    </row>
    <row r="4426" spans="1:5" hidden="1">
      <c r="A4426" s="11"/>
      <c r="B4426">
        <f>COUNTIF($H$2:$H$2576,Tabla3[[#This Row],[Columna1]])</f>
        <v>0</v>
      </c>
      <c r="C4426" s="11" t="s">
        <v>1540</v>
      </c>
      <c r="D4426" s="12">
        <v>0</v>
      </c>
      <c r="E4426">
        <f>COUNTIF($H$2:$H$2576,Tabla3[[#This Row],[Columna1]])</f>
        <v>0</v>
      </c>
    </row>
    <row r="4427" spans="1:5">
      <c r="A4427" s="11" t="s">
        <v>5090</v>
      </c>
      <c r="B4427">
        <f>COUNTIF($H$2:$H$2576,Tabla3[[#This Row],[Columna1]])</f>
        <v>1</v>
      </c>
      <c r="C4427" s="11" t="s">
        <v>1541</v>
      </c>
      <c r="D4427" s="12">
        <v>1095.2429647499998</v>
      </c>
      <c r="E4427">
        <f>COUNTIF($H$2:$H$2576,Tabla3[[#This Row],[Columna1]])</f>
        <v>1</v>
      </c>
    </row>
    <row r="4428" spans="1:5">
      <c r="A4428" s="11" t="s">
        <v>5091</v>
      </c>
      <c r="B4428">
        <f>COUNTIF($H$2:$H$2576,Tabla3[[#This Row],[Columna1]])</f>
        <v>1</v>
      </c>
      <c r="C4428" s="11" t="s">
        <v>1542</v>
      </c>
      <c r="D4428" s="12">
        <v>796.69633724999994</v>
      </c>
      <c r="E4428">
        <f>COUNTIF($H$2:$H$2576,Tabla3[[#This Row],[Columna1]])</f>
        <v>1</v>
      </c>
    </row>
    <row r="4429" spans="1:5">
      <c r="A4429" s="11" t="s">
        <v>5092</v>
      </c>
      <c r="B4429">
        <f>COUNTIF($H$2:$H$2576,Tabla3[[#This Row],[Columna1]])</f>
        <v>1</v>
      </c>
      <c r="C4429" s="11" t="s">
        <v>1543</v>
      </c>
      <c r="D4429" s="12">
        <v>682.31785049999996</v>
      </c>
      <c r="E4429">
        <f>COUNTIF($H$2:$H$2576,Tabla3[[#This Row],[Columna1]])</f>
        <v>1</v>
      </c>
    </row>
    <row r="4430" spans="1:5">
      <c r="A4430" s="11" t="s">
        <v>5093</v>
      </c>
      <c r="B4430">
        <f>COUNTIF($H$2:$H$2576,Tabla3[[#This Row],[Columna1]])</f>
        <v>1</v>
      </c>
      <c r="C4430" s="11" t="s">
        <v>1544</v>
      </c>
      <c r="D4430" s="12">
        <v>653.60418749999997</v>
      </c>
      <c r="E4430">
        <f>COUNTIF($H$2:$H$2576,Tabla3[[#This Row],[Columna1]])</f>
        <v>1</v>
      </c>
    </row>
    <row r="4431" spans="1:5">
      <c r="A4431" s="11" t="s">
        <v>5094</v>
      </c>
      <c r="B4431">
        <f>COUNTIF($H$2:$H$2576,Tabla3[[#This Row],[Columna1]])</f>
        <v>1</v>
      </c>
      <c r="C4431" s="11" t="s">
        <v>1545</v>
      </c>
      <c r="D4431" s="12">
        <v>632.9134597499999</v>
      </c>
      <c r="E4431">
        <f>COUNTIF($H$2:$H$2576,Tabla3[[#This Row],[Columna1]])</f>
        <v>1</v>
      </c>
    </row>
    <row r="4432" spans="1:5">
      <c r="A4432" s="11" t="s">
        <v>5095</v>
      </c>
      <c r="B4432">
        <f>COUNTIF($H$2:$H$2576,Tabla3[[#This Row],[Columna1]])</f>
        <v>1</v>
      </c>
      <c r="C4432" s="11" t="s">
        <v>1546</v>
      </c>
      <c r="D4432" s="12">
        <v>573.82404750000001</v>
      </c>
      <c r="E4432">
        <f>COUNTIF($H$2:$H$2576,Tabla3[[#This Row],[Columna1]])</f>
        <v>1</v>
      </c>
    </row>
    <row r="4433" spans="1:5">
      <c r="A4433" s="11" t="s">
        <v>5096</v>
      </c>
      <c r="B4433">
        <f>COUNTIF($H$2:$H$2576,Tabla3[[#This Row],[Columna1]])</f>
        <v>1</v>
      </c>
      <c r="C4433" s="11" t="s">
        <v>1547</v>
      </c>
      <c r="D4433" s="12">
        <v>538.88429924999991</v>
      </c>
      <c r="E4433">
        <f>COUNTIF($H$2:$H$2576,Tabla3[[#This Row],[Columna1]])</f>
        <v>1</v>
      </c>
    </row>
    <row r="4434" spans="1:5">
      <c r="A4434" s="11" t="s">
        <v>5097</v>
      </c>
      <c r="B4434">
        <f>COUNTIF($H$2:$H$2576,Tabla3[[#This Row],[Columna1]])</f>
        <v>1</v>
      </c>
      <c r="C4434" s="11" t="s">
        <v>1548</v>
      </c>
      <c r="D4434" s="12">
        <v>538.88429924999991</v>
      </c>
      <c r="E4434">
        <f>COUNTIF($H$2:$H$2576,Tabla3[[#This Row],[Columna1]])</f>
        <v>1</v>
      </c>
    </row>
    <row r="4435" spans="1:5">
      <c r="A4435" s="11" t="s">
        <v>5098</v>
      </c>
      <c r="B4435">
        <f>COUNTIF($H$2:$H$2576,Tabla3[[#This Row],[Columna1]])</f>
        <v>1</v>
      </c>
      <c r="C4435" s="11" t="s">
        <v>1549</v>
      </c>
      <c r="D4435" s="12">
        <v>538.88429924999991</v>
      </c>
      <c r="E4435">
        <f>COUNTIF($H$2:$H$2576,Tabla3[[#This Row],[Columna1]])</f>
        <v>1</v>
      </c>
    </row>
    <row r="4436" spans="1:5">
      <c r="A4436" s="11" t="s">
        <v>5099</v>
      </c>
      <c r="B4436">
        <f>COUNTIF($H$2:$H$2576,Tabla3[[#This Row],[Columna1]])</f>
        <v>1</v>
      </c>
      <c r="C4436" s="11" t="s">
        <v>1550</v>
      </c>
      <c r="D4436" s="12">
        <v>546.565833</v>
      </c>
      <c r="E4436">
        <f>COUNTIF($H$2:$H$2576,Tabla3[[#This Row],[Columna1]])</f>
        <v>1</v>
      </c>
    </row>
    <row r="4437" spans="1:5">
      <c r="A4437" s="11" t="s">
        <v>5100</v>
      </c>
      <c r="B4437">
        <f>COUNTIF($H$2:$H$2576,Tabla3[[#This Row],[Columna1]])</f>
        <v>1</v>
      </c>
      <c r="C4437" s="11" t="s">
        <v>1551</v>
      </c>
      <c r="D4437" s="12">
        <v>598.63854600000002</v>
      </c>
      <c r="E4437">
        <f>COUNTIF($H$2:$H$2576,Tabla3[[#This Row],[Columna1]])</f>
        <v>1</v>
      </c>
    </row>
    <row r="4438" spans="1:5">
      <c r="A4438" s="11" t="s">
        <v>5101</v>
      </c>
      <c r="B4438">
        <f>COUNTIF($H$2:$H$2576,Tabla3[[#This Row],[Columna1]])</f>
        <v>1</v>
      </c>
      <c r="C4438" s="11" t="s">
        <v>1552</v>
      </c>
      <c r="D4438" s="12">
        <v>634.80015225</v>
      </c>
      <c r="E4438">
        <f>COUNTIF($H$2:$H$2576,Tabla3[[#This Row],[Columna1]])</f>
        <v>1</v>
      </c>
    </row>
    <row r="4439" spans="1:5">
      <c r="A4439" s="11" t="s">
        <v>5102</v>
      </c>
      <c r="B4439">
        <f>COUNTIF($H$2:$H$2576,Tabla3[[#This Row],[Columna1]])</f>
        <v>1</v>
      </c>
      <c r="C4439" s="11" t="s">
        <v>1553</v>
      </c>
      <c r="D4439" s="12">
        <v>646.70428349999997</v>
      </c>
      <c r="E4439">
        <f>COUNTIF($H$2:$H$2576,Tabla3[[#This Row],[Columna1]])</f>
        <v>1</v>
      </c>
    </row>
    <row r="4440" spans="1:5">
      <c r="A4440" s="11" t="s">
        <v>5103</v>
      </c>
      <c r="B4440">
        <f>COUNTIF($H$2:$H$2576,Tabla3[[#This Row],[Columna1]])</f>
        <v>1</v>
      </c>
      <c r="C4440" s="11" t="s">
        <v>1554</v>
      </c>
      <c r="D4440" s="12">
        <v>707.68038825000008</v>
      </c>
      <c r="E4440">
        <f>COUNTIF($H$2:$H$2576,Tabla3[[#This Row],[Columna1]])</f>
        <v>1</v>
      </c>
    </row>
    <row r="4441" spans="1:5">
      <c r="A4441" s="11" t="s">
        <v>5104</v>
      </c>
      <c r="B4441">
        <f>COUNTIF($H$2:$H$2576,Tabla3[[#This Row],[Columna1]])</f>
        <v>1</v>
      </c>
      <c r="C4441" s="11" t="s">
        <v>1555</v>
      </c>
      <c r="D4441" s="12">
        <v>742.28771925000001</v>
      </c>
      <c r="E4441">
        <f>COUNTIF($H$2:$H$2576,Tabla3[[#This Row],[Columna1]])</f>
        <v>1</v>
      </c>
    </row>
    <row r="4442" spans="1:5">
      <c r="A4442" s="11" t="s">
        <v>5105</v>
      </c>
      <c r="B4442">
        <f>COUNTIF($H$2:$H$2576,Tabla3[[#This Row],[Columna1]])</f>
        <v>1</v>
      </c>
      <c r="C4442" s="11" t="s">
        <v>1556</v>
      </c>
      <c r="D4442" s="12">
        <v>815.16795524999998</v>
      </c>
      <c r="E4442">
        <f>COUNTIF($H$2:$H$2576,Tabla3[[#This Row],[Columna1]])</f>
        <v>1</v>
      </c>
    </row>
    <row r="4443" spans="1:5">
      <c r="A4443" s="11" t="s">
        <v>5106</v>
      </c>
      <c r="B4443">
        <f>COUNTIF($H$2:$H$2576,Tabla3[[#This Row],[Columna1]])</f>
        <v>1</v>
      </c>
      <c r="C4443" s="11" t="s">
        <v>1557</v>
      </c>
      <c r="D4443" s="12">
        <v>870.58280924999997</v>
      </c>
      <c r="E4443">
        <f>COUNTIF($H$2:$H$2576,Tabla3[[#This Row],[Columna1]])</f>
        <v>1</v>
      </c>
    </row>
    <row r="4444" spans="1:5">
      <c r="A4444" s="11" t="s">
        <v>5107</v>
      </c>
      <c r="B4444">
        <f>COUNTIF($H$2:$H$2576,Tabla3[[#This Row],[Columna1]])</f>
        <v>1</v>
      </c>
      <c r="C4444" s="11" t="s">
        <v>1558</v>
      </c>
      <c r="D4444" s="12">
        <v>932.23273275000008</v>
      </c>
      <c r="E4444">
        <f>COUNTIF($H$2:$H$2576,Tabla3[[#This Row],[Columna1]])</f>
        <v>1</v>
      </c>
    </row>
    <row r="4445" spans="1:5">
      <c r="A4445" s="11" t="s">
        <v>5108</v>
      </c>
      <c r="B4445">
        <f>COUNTIF($H$2:$H$2576,Tabla3[[#This Row],[Columna1]])</f>
        <v>1</v>
      </c>
      <c r="C4445" s="11" t="s">
        <v>1559</v>
      </c>
      <c r="D4445" s="12">
        <v>981.7449345</v>
      </c>
      <c r="E4445">
        <f>COUNTIF($H$2:$H$2576,Tabla3[[#This Row],[Columna1]])</f>
        <v>1</v>
      </c>
    </row>
    <row r="4446" spans="1:5">
      <c r="A4446" s="11" t="s">
        <v>5109</v>
      </c>
      <c r="B4446">
        <f>COUNTIF($H$2:$H$2576,Tabla3[[#This Row],[Columna1]])</f>
        <v>1</v>
      </c>
      <c r="C4446" s="11" t="s">
        <v>1560</v>
      </c>
      <c r="D4446" s="12">
        <v>1042.7210392499999</v>
      </c>
      <c r="E4446">
        <f>COUNTIF($H$2:$H$2576,Tabla3[[#This Row],[Columna1]])</f>
        <v>1</v>
      </c>
    </row>
    <row r="4447" spans="1:5">
      <c r="A4447" s="11" t="s">
        <v>5110</v>
      </c>
      <c r="B4447">
        <f>COUNTIF($H$2:$H$2576,Tabla3[[#This Row],[Columna1]])</f>
        <v>1</v>
      </c>
      <c r="C4447" s="11" t="s">
        <v>1561</v>
      </c>
      <c r="D4447" s="12">
        <v>1069.2066082499998</v>
      </c>
      <c r="E4447">
        <f>COUNTIF($H$2:$H$2576,Tabla3[[#This Row],[Columna1]])</f>
        <v>1</v>
      </c>
    </row>
    <row r="4448" spans="1:5">
      <c r="A4448" s="11" t="s">
        <v>5111</v>
      </c>
      <c r="B4448">
        <f>COUNTIF($H$2:$H$2576,Tabla3[[#This Row],[Columna1]])</f>
        <v>1</v>
      </c>
      <c r="C4448" s="11" t="s">
        <v>1562</v>
      </c>
      <c r="D4448" s="12">
        <v>1102.1428687499999</v>
      </c>
      <c r="E4448">
        <f>COUNTIF($H$2:$H$2576,Tabla3[[#This Row],[Columna1]])</f>
        <v>1</v>
      </c>
    </row>
    <row r="4449" spans="1:5">
      <c r="A4449" s="11" t="s">
        <v>5112</v>
      </c>
      <c r="B4449">
        <f>COUNTIF($H$2:$H$2576,Tabla3[[#This Row],[Columna1]])</f>
        <v>1</v>
      </c>
      <c r="C4449" s="11" t="s">
        <v>1563</v>
      </c>
      <c r="D4449" s="12">
        <v>1114.2716062500001</v>
      </c>
      <c r="E4449">
        <f>COUNTIF($H$2:$H$2576,Tabla3[[#This Row],[Columna1]])</f>
        <v>1</v>
      </c>
    </row>
    <row r="4450" spans="1:5">
      <c r="A4450" s="11" t="s">
        <v>5113</v>
      </c>
      <c r="B4450">
        <f>COUNTIF($H$2:$H$2576,Tabla3[[#This Row],[Columna1]])</f>
        <v>1</v>
      </c>
      <c r="C4450" s="11" t="s">
        <v>1564</v>
      </c>
      <c r="D4450" s="12">
        <v>1250.0146394999999</v>
      </c>
      <c r="E4450">
        <f>COUNTIF($H$2:$H$2576,Tabla3[[#This Row],[Columna1]])</f>
        <v>1</v>
      </c>
    </row>
    <row r="4451" spans="1:5">
      <c r="A4451" s="11" t="s">
        <v>5114</v>
      </c>
      <c r="B4451">
        <f>COUNTIF($H$2:$H$2576,Tabla3[[#This Row],[Columna1]])</f>
        <v>1</v>
      </c>
      <c r="C4451" s="11" t="s">
        <v>1565</v>
      </c>
      <c r="D4451" s="12">
        <v>1293.5253622499999</v>
      </c>
      <c r="E4451">
        <f>COUNTIF($H$2:$H$2576,Tabla3[[#This Row],[Columna1]])</f>
        <v>1</v>
      </c>
    </row>
    <row r="4452" spans="1:5">
      <c r="A4452" s="11" t="s">
        <v>5115</v>
      </c>
      <c r="B4452">
        <f>COUNTIF($H$2:$H$2576,Tabla3[[#This Row],[Columna1]])</f>
        <v>1</v>
      </c>
      <c r="C4452" s="11" t="s">
        <v>1566</v>
      </c>
      <c r="D4452" s="12">
        <v>1437.7315589999998</v>
      </c>
      <c r="E4452">
        <f>COUNTIF($H$2:$H$2576,Tabla3[[#This Row],[Columna1]])</f>
        <v>1</v>
      </c>
    </row>
    <row r="4453" spans="1:5">
      <c r="A4453" s="11" t="s">
        <v>5116</v>
      </c>
      <c r="B4453">
        <f>COUNTIF($H$2:$H$2576,Tabla3[[#This Row],[Columna1]])</f>
        <v>1</v>
      </c>
      <c r="C4453" s="11" t="s">
        <v>1567</v>
      </c>
      <c r="D4453" s="12">
        <v>1510.3961729999999</v>
      </c>
      <c r="E4453">
        <f>COUNTIF($H$2:$H$2576,Tabla3[[#This Row],[Columna1]])</f>
        <v>1</v>
      </c>
    </row>
    <row r="4454" spans="1:5">
      <c r="A4454" s="11" t="s">
        <v>5117</v>
      </c>
      <c r="B4454">
        <f>COUNTIF($H$2:$H$2576,Tabla3[[#This Row],[Columna1]])</f>
        <v>1</v>
      </c>
      <c r="C4454" s="11" t="s">
        <v>1568</v>
      </c>
      <c r="D4454" s="12">
        <v>1646.48060775</v>
      </c>
      <c r="E4454">
        <f>COUNTIF($H$2:$H$2576,Tabla3[[#This Row],[Columna1]])</f>
        <v>1</v>
      </c>
    </row>
    <row r="4455" spans="1:5">
      <c r="A4455" s="11" t="s">
        <v>5118</v>
      </c>
      <c r="B4455">
        <f>COUNTIF($H$2:$H$2576,Tabla3[[#This Row],[Columna1]])</f>
        <v>1</v>
      </c>
      <c r="C4455" s="11" t="s">
        <v>1569</v>
      </c>
      <c r="D4455" s="12">
        <v>1644.8095372499997</v>
      </c>
      <c r="E4455">
        <f>COUNTIF($H$2:$H$2576,Tabla3[[#This Row],[Columna1]])</f>
        <v>1</v>
      </c>
    </row>
    <row r="4456" spans="1:5">
      <c r="A4456" s="11" t="s">
        <v>5119</v>
      </c>
      <c r="B4456">
        <f>COUNTIF($H$2:$H$2576,Tabla3[[#This Row],[Columna1]])</f>
        <v>1</v>
      </c>
      <c r="C4456" s="11" t="s">
        <v>1570</v>
      </c>
      <c r="D4456" s="12">
        <v>1878.2562892500002</v>
      </c>
      <c r="E4456">
        <f>COUNTIF($H$2:$H$2576,Tabla3[[#This Row],[Columna1]])</f>
        <v>1</v>
      </c>
    </row>
    <row r="4457" spans="1:5">
      <c r="A4457" s="11" t="s">
        <v>5120</v>
      </c>
      <c r="B4457">
        <f>COUNTIF($H$2:$H$2576,Tabla3[[#This Row],[Columna1]])</f>
        <v>1</v>
      </c>
      <c r="C4457" s="11" t="s">
        <v>1571</v>
      </c>
      <c r="D4457" s="12">
        <v>1979.6255819999999</v>
      </c>
      <c r="E4457">
        <f>COUNTIF($H$2:$H$2576,Tabla3[[#This Row],[Columna1]])</f>
        <v>1</v>
      </c>
    </row>
    <row r="4458" spans="1:5">
      <c r="A4458" s="11" t="s">
        <v>5121</v>
      </c>
      <c r="B4458">
        <f>COUNTIF($H$2:$H$2576,Tabla3[[#This Row],[Columna1]])</f>
        <v>1</v>
      </c>
      <c r="C4458" s="11" t="s">
        <v>1572</v>
      </c>
      <c r="D4458" s="12">
        <v>2165.3300294999995</v>
      </c>
      <c r="E4458">
        <f>COUNTIF($H$2:$H$2576,Tabla3[[#This Row],[Columna1]])</f>
        <v>1</v>
      </c>
    </row>
    <row r="4459" spans="1:5">
      <c r="A4459" s="11" t="s">
        <v>5122</v>
      </c>
      <c r="B4459">
        <f>COUNTIF($H$2:$H$2576,Tabla3[[#This Row],[Columna1]])</f>
        <v>1</v>
      </c>
      <c r="C4459" s="11" t="s">
        <v>1573</v>
      </c>
      <c r="D4459" s="12">
        <v>2235.7665495000001</v>
      </c>
      <c r="E4459">
        <f>COUNTIF($H$2:$H$2576,Tabla3[[#This Row],[Columna1]])</f>
        <v>1</v>
      </c>
    </row>
    <row r="4460" spans="1:5">
      <c r="A4460" s="11" t="s">
        <v>5123</v>
      </c>
      <c r="B4460">
        <f>COUNTIF($H$2:$H$2576,Tabla3[[#This Row],[Columna1]])</f>
        <v>1</v>
      </c>
      <c r="C4460" s="11" t="s">
        <v>1574</v>
      </c>
      <c r="D4460" s="12">
        <v>2457.3091702500001</v>
      </c>
      <c r="E4460">
        <f>COUNTIF($H$2:$H$2576,Tabla3[[#This Row],[Columna1]])</f>
        <v>1</v>
      </c>
    </row>
    <row r="4461" spans="1:5">
      <c r="A4461" s="11" t="s">
        <v>5124</v>
      </c>
      <c r="B4461">
        <f>COUNTIF($H$2:$H$2576,Tabla3[[#This Row],[Columna1]])</f>
        <v>1</v>
      </c>
      <c r="C4461" s="11" t="s">
        <v>1575</v>
      </c>
      <c r="D4461" s="12">
        <v>2541.8779155000002</v>
      </c>
      <c r="E4461">
        <f>COUNTIF($H$2:$H$2576,Tabla3[[#This Row],[Columna1]])</f>
        <v>1</v>
      </c>
    </row>
    <row r="4462" spans="1:5">
      <c r="A4462" s="11" t="s">
        <v>5125</v>
      </c>
      <c r="B4462">
        <f>COUNTIF($H$2:$H$2576,Tabla3[[#This Row],[Columna1]])</f>
        <v>1</v>
      </c>
      <c r="C4462" s="11" t="s">
        <v>1576</v>
      </c>
      <c r="D4462" s="12">
        <v>2756.1792307499995</v>
      </c>
      <c r="E4462">
        <f>COUNTIF($H$2:$H$2576,Tabla3[[#This Row],[Columna1]])</f>
        <v>1</v>
      </c>
    </row>
    <row r="4463" spans="1:5">
      <c r="A4463" s="11" t="s">
        <v>5126</v>
      </c>
      <c r="B4463">
        <f>COUNTIF($H$2:$H$2576,Tabla3[[#This Row],[Columna1]])</f>
        <v>1</v>
      </c>
      <c r="C4463" s="11" t="s">
        <v>1577</v>
      </c>
      <c r="D4463" s="12">
        <v>2851.7626664999998</v>
      </c>
      <c r="E4463">
        <f>COUNTIF($H$2:$H$2576,Tabla3[[#This Row],[Columna1]])</f>
        <v>1</v>
      </c>
    </row>
    <row r="4464" spans="1:5">
      <c r="A4464" s="11" t="s">
        <v>5127</v>
      </c>
      <c r="B4464">
        <f>COUNTIF($H$2:$H$2576,Tabla3[[#This Row],[Columna1]])</f>
        <v>1</v>
      </c>
      <c r="C4464" s="11" t="s">
        <v>1578</v>
      </c>
      <c r="D4464" s="12">
        <v>3031.9148474999997</v>
      </c>
      <c r="E4464">
        <f>COUNTIF($H$2:$H$2576,Tabla3[[#This Row],[Columna1]])</f>
        <v>1</v>
      </c>
    </row>
    <row r="4465" spans="1:5">
      <c r="A4465" s="11" t="s">
        <v>5128</v>
      </c>
      <c r="B4465">
        <f>COUNTIF($H$2:$H$2576,Tabla3[[#This Row],[Columna1]])</f>
        <v>1</v>
      </c>
      <c r="C4465" s="11" t="s">
        <v>1579</v>
      </c>
      <c r="D4465" s="12">
        <v>3372.7323712500001</v>
      </c>
      <c r="E4465">
        <f>COUNTIF($H$2:$H$2576,Tabla3[[#This Row],[Columna1]])</f>
        <v>1</v>
      </c>
    </row>
    <row r="4466" spans="1:5">
      <c r="A4466" s="11" t="s">
        <v>5129</v>
      </c>
      <c r="B4466">
        <f>COUNTIF($H$2:$H$2576,Tabla3[[#This Row],[Columna1]])</f>
        <v>1</v>
      </c>
      <c r="C4466" s="11" t="s">
        <v>1580</v>
      </c>
      <c r="D4466" s="12">
        <v>3948.6767017499992</v>
      </c>
      <c r="E4466">
        <f>COUNTIF($H$2:$H$2576,Tabla3[[#This Row],[Columna1]])</f>
        <v>1</v>
      </c>
    </row>
    <row r="4467" spans="1:5">
      <c r="A4467" s="11" t="s">
        <v>5130</v>
      </c>
      <c r="B4467">
        <f>COUNTIF($H$2:$H$2576,Tabla3[[#This Row],[Columna1]])</f>
        <v>1</v>
      </c>
      <c r="C4467" s="11" t="s">
        <v>1581</v>
      </c>
      <c r="D4467" s="12">
        <v>4066.2895185000002</v>
      </c>
      <c r="E4467">
        <f>COUNTIF($H$2:$H$2576,Tabla3[[#This Row],[Columna1]])</f>
        <v>1</v>
      </c>
    </row>
    <row r="4468" spans="1:5">
      <c r="A4468" s="11" t="s">
        <v>5131</v>
      </c>
      <c r="B4468">
        <f>COUNTIF($H$2:$H$2576,Tabla3[[#This Row],[Columna1]])</f>
        <v>1</v>
      </c>
      <c r="C4468" s="11" t="s">
        <v>1582</v>
      </c>
      <c r="D4468" s="12">
        <v>4330.7768542499998</v>
      </c>
      <c r="E4468">
        <f>COUNTIF($H$2:$H$2576,Tabla3[[#This Row],[Columna1]])</f>
        <v>1</v>
      </c>
    </row>
    <row r="4469" spans="1:5">
      <c r="A4469" s="11" t="s">
        <v>5132</v>
      </c>
      <c r="B4469">
        <f>COUNTIF($H$2:$H$2576,Tabla3[[#This Row],[Columna1]])</f>
        <v>1</v>
      </c>
      <c r="C4469" s="11" t="s">
        <v>1583</v>
      </c>
      <c r="D4469" s="12">
        <v>4445.3889314999997</v>
      </c>
      <c r="E4469">
        <f>COUNTIF($H$2:$H$2576,Tabla3[[#This Row],[Columna1]])</f>
        <v>1</v>
      </c>
    </row>
    <row r="4470" spans="1:5">
      <c r="A4470" s="11" t="s">
        <v>5133</v>
      </c>
      <c r="B4470">
        <f>COUNTIF($H$2:$H$2576,Tabla3[[#This Row],[Columna1]])</f>
        <v>1</v>
      </c>
      <c r="C4470" s="11" t="s">
        <v>1584</v>
      </c>
      <c r="D4470" s="12">
        <v>4785.9908332499999</v>
      </c>
      <c r="E4470">
        <f>COUNTIF($H$2:$H$2576,Tabla3[[#This Row],[Columna1]])</f>
        <v>1</v>
      </c>
    </row>
    <row r="4471" spans="1:5">
      <c r="A4471" s="11" t="s">
        <v>5134</v>
      </c>
      <c r="B4471">
        <f>COUNTIF($H$2:$H$2576,Tabla3[[#This Row],[Columna1]])</f>
        <v>1</v>
      </c>
      <c r="C4471" s="11" t="s">
        <v>1585</v>
      </c>
      <c r="D4471" s="12">
        <v>4883.6855677499998</v>
      </c>
      <c r="E4471">
        <f>COUNTIF($H$2:$H$2576,Tabla3[[#This Row],[Columna1]])</f>
        <v>1</v>
      </c>
    </row>
    <row r="4472" spans="1:5">
      <c r="A4472" s="11" t="s">
        <v>5135</v>
      </c>
      <c r="B4472">
        <f>COUNTIF($H$2:$H$2576,Tabla3[[#This Row],[Columna1]])</f>
        <v>1</v>
      </c>
      <c r="C4472" s="11" t="s">
        <v>1586</v>
      </c>
      <c r="D4472" s="12">
        <v>5215.2762667499992</v>
      </c>
      <c r="E4472">
        <f>COUNTIF($H$2:$H$2576,Tabla3[[#This Row],[Columna1]])</f>
        <v>1</v>
      </c>
    </row>
    <row r="4473" spans="1:5">
      <c r="A4473" s="11" t="s">
        <v>5136</v>
      </c>
      <c r="B4473">
        <f>COUNTIF($H$2:$H$2576,Tabla3[[#This Row],[Columna1]])</f>
        <v>1</v>
      </c>
      <c r="C4473" s="11" t="s">
        <v>1587</v>
      </c>
      <c r="D4473" s="12">
        <v>5366.3823675000003</v>
      </c>
      <c r="E4473">
        <f>COUNTIF($H$2:$H$2576,Tabla3[[#This Row],[Columna1]])</f>
        <v>1</v>
      </c>
    </row>
    <row r="4474" spans="1:5">
      <c r="A4474" s="11" t="s">
        <v>5137</v>
      </c>
      <c r="B4474">
        <f>COUNTIF($H$2:$H$2576,Tabla3[[#This Row],[Columna1]])</f>
        <v>1</v>
      </c>
      <c r="C4474" s="11" t="s">
        <v>1588</v>
      </c>
      <c r="D4474" s="12">
        <v>5812.6839704999993</v>
      </c>
      <c r="E4474">
        <f>COUNTIF($H$2:$H$2576,Tabla3[[#This Row],[Columna1]])</f>
        <v>1</v>
      </c>
    </row>
    <row r="4475" spans="1:5">
      <c r="A4475" s="11" t="s">
        <v>5138</v>
      </c>
      <c r="B4475">
        <f>COUNTIF($H$2:$H$2576,Tabla3[[#This Row],[Columna1]])</f>
        <v>1</v>
      </c>
      <c r="C4475" s="11" t="s">
        <v>1589</v>
      </c>
      <c r="D4475" s="12">
        <v>6020.42678325</v>
      </c>
      <c r="E4475">
        <f>COUNTIF($H$2:$H$2576,Tabla3[[#This Row],[Columna1]])</f>
        <v>1</v>
      </c>
    </row>
    <row r="4476" spans="1:5">
      <c r="A4476" s="11" t="s">
        <v>5139</v>
      </c>
      <c r="B4476">
        <f>COUNTIF($H$2:$H$2576,Tabla3[[#This Row],[Columna1]])</f>
        <v>1</v>
      </c>
      <c r="C4476" s="11" t="s">
        <v>1590</v>
      </c>
      <c r="D4476" s="12">
        <v>6614.0611019999997</v>
      </c>
      <c r="E4476">
        <f>COUNTIF($H$2:$H$2576,Tabla3[[#This Row],[Columna1]])</f>
        <v>1</v>
      </c>
    </row>
    <row r="4477" spans="1:5">
      <c r="A4477" s="11" t="s">
        <v>5140</v>
      </c>
      <c r="B4477">
        <f>COUNTIF($H$2:$H$2576,Tabla3[[#This Row],[Columna1]])</f>
        <v>1</v>
      </c>
      <c r="C4477" s="11" t="s">
        <v>1591</v>
      </c>
      <c r="D4477" s="12">
        <v>6802.3350449999998</v>
      </c>
      <c r="E4477">
        <f>COUNTIF($H$2:$H$2576,Tabla3[[#This Row],[Columna1]])</f>
        <v>1</v>
      </c>
    </row>
    <row r="4478" spans="1:5" hidden="1">
      <c r="A4478" s="11"/>
      <c r="B4478">
        <f>COUNTIF($H$2:$H$2576,Tabla3[[#This Row],[Columna1]])</f>
        <v>0</v>
      </c>
      <c r="C4478" s="11"/>
      <c r="D4478" s="12">
        <v>0</v>
      </c>
      <c r="E4478">
        <f>COUNTIF($H$2:$H$2576,Tabla3[[#This Row],[Columna1]])</f>
        <v>0</v>
      </c>
    </row>
    <row r="4479" spans="1:5" hidden="1">
      <c r="A4479" s="11"/>
      <c r="B4479">
        <f>COUNTIF($H$2:$H$2576,Tabla3[[#This Row],[Columna1]])</f>
        <v>0</v>
      </c>
      <c r="C4479" s="11" t="s">
        <v>1592</v>
      </c>
      <c r="D4479" s="12">
        <v>0</v>
      </c>
      <c r="E4479">
        <f>COUNTIF($H$2:$H$2576,Tabla3[[#This Row],[Columna1]])</f>
        <v>0</v>
      </c>
    </row>
    <row r="4480" spans="1:5">
      <c r="A4480" s="11" t="s">
        <v>5141</v>
      </c>
      <c r="B4480">
        <f>COUNTIF($H$2:$H$2576,Tabla3[[#This Row],[Columna1]])</f>
        <v>1</v>
      </c>
      <c r="C4480" s="11" t="s">
        <v>1593</v>
      </c>
      <c r="D4480" s="12">
        <v>472.13132174999998</v>
      </c>
      <c r="E4480">
        <f>COUNTIF($H$2:$H$2576,Tabla3[[#This Row],[Columna1]])</f>
        <v>1</v>
      </c>
    </row>
    <row r="4481" spans="1:5">
      <c r="A4481" s="11" t="s">
        <v>5142</v>
      </c>
      <c r="B4481">
        <f>COUNTIF($H$2:$H$2576,Tabla3[[#This Row],[Columna1]])</f>
        <v>1</v>
      </c>
      <c r="C4481" s="11" t="s">
        <v>1594</v>
      </c>
      <c r="D4481" s="12">
        <v>493.25329349999998</v>
      </c>
      <c r="E4481">
        <f>COUNTIF($H$2:$H$2576,Tabla3[[#This Row],[Columna1]])</f>
        <v>1</v>
      </c>
    </row>
    <row r="4482" spans="1:5">
      <c r="A4482" s="11" t="s">
        <v>5143</v>
      </c>
      <c r="B4482">
        <f>COUNTIF($H$2:$H$2576,Tabla3[[#This Row],[Columna1]])</f>
        <v>1</v>
      </c>
      <c r="C4482" s="11" t="s">
        <v>1595</v>
      </c>
      <c r="D4482" s="12">
        <v>561.65038874999993</v>
      </c>
      <c r="E4482">
        <f>COUNTIF($H$2:$H$2576,Tabla3[[#This Row],[Columna1]])</f>
        <v>1</v>
      </c>
    </row>
    <row r="4483" spans="1:5">
      <c r="A4483" s="11" t="s">
        <v>5144</v>
      </c>
      <c r="B4483">
        <f>COUNTIF($H$2:$H$2576,Tabla3[[#This Row],[Columna1]])</f>
        <v>1</v>
      </c>
      <c r="C4483" s="11" t="s">
        <v>1596</v>
      </c>
      <c r="D4483" s="12">
        <v>806.08487849999995</v>
      </c>
      <c r="E4483">
        <f>COUNTIF($H$2:$H$2576,Tabla3[[#This Row],[Columna1]])</f>
        <v>1</v>
      </c>
    </row>
    <row r="4484" spans="1:5">
      <c r="A4484" s="11" t="s">
        <v>5145</v>
      </c>
      <c r="B4484">
        <f>COUNTIF($H$2:$H$2576,Tabla3[[#This Row],[Columna1]])</f>
        <v>1</v>
      </c>
      <c r="C4484" s="11" t="s">
        <v>1597</v>
      </c>
      <c r="D4484" s="12">
        <v>1064.2473022500001</v>
      </c>
      <c r="E4484">
        <f>COUNTIF($H$2:$H$2576,Tabla3[[#This Row],[Columna1]])</f>
        <v>1</v>
      </c>
    </row>
    <row r="4485" spans="1:5">
      <c r="A4485" s="11" t="s">
        <v>5146</v>
      </c>
      <c r="B4485">
        <f>COUNTIF($H$2:$H$2576,Tabla3[[#This Row],[Columna1]])</f>
        <v>1</v>
      </c>
      <c r="C4485" s="11" t="s">
        <v>1598</v>
      </c>
      <c r="D4485" s="12">
        <v>1748.7662939999998</v>
      </c>
      <c r="E4485">
        <f>COUNTIF($H$2:$H$2576,Tabla3[[#This Row],[Columna1]])</f>
        <v>1</v>
      </c>
    </row>
    <row r="4486" spans="1:5">
      <c r="A4486" s="11" t="s">
        <v>5147</v>
      </c>
      <c r="B4486">
        <f>COUNTIF($H$2:$H$2576,Tabla3[[#This Row],[Columna1]])</f>
        <v>1</v>
      </c>
      <c r="C4486" s="11" t="s">
        <v>1599</v>
      </c>
      <c r="D4486" s="12">
        <v>2023.9359030000001</v>
      </c>
      <c r="E4486">
        <f>COUNTIF($H$2:$H$2576,Tabla3[[#This Row],[Columna1]])</f>
        <v>1</v>
      </c>
    </row>
    <row r="4487" spans="1:5">
      <c r="A4487" s="11" t="s">
        <v>5148</v>
      </c>
      <c r="B4487">
        <f>COUNTIF($H$2:$H$2576,Tabla3[[#This Row],[Columna1]])</f>
        <v>1</v>
      </c>
      <c r="C4487" s="11" t="s">
        <v>1600</v>
      </c>
      <c r="D4487" s="12">
        <v>1230.8692027500001</v>
      </c>
      <c r="E4487">
        <f>COUNTIF($H$2:$H$2576,Tabla3[[#This Row],[Columna1]])</f>
        <v>1</v>
      </c>
    </row>
    <row r="4488" spans="1:5">
      <c r="A4488" s="11" t="s">
        <v>5149</v>
      </c>
      <c r="B4488">
        <f>COUNTIF($H$2:$H$2576,Tabla3[[#This Row],[Columna1]])</f>
        <v>1</v>
      </c>
      <c r="C4488" s="11" t="s">
        <v>1601</v>
      </c>
      <c r="D4488" s="12">
        <v>1638.3318929999998</v>
      </c>
      <c r="E4488">
        <f>COUNTIF($H$2:$H$2576,Tabla3[[#This Row],[Columna1]])</f>
        <v>1</v>
      </c>
    </row>
    <row r="4489" spans="1:5">
      <c r="A4489" s="11" t="s">
        <v>5150</v>
      </c>
      <c r="B4489">
        <f>COUNTIF($H$2:$H$2576,Tabla3[[#This Row],[Columna1]])</f>
        <v>1</v>
      </c>
      <c r="C4489" s="11" t="s">
        <v>1602</v>
      </c>
      <c r="D4489" s="12">
        <v>2303.0046765000002</v>
      </c>
      <c r="E4489">
        <f>COUNTIF($H$2:$H$2576,Tabla3[[#This Row],[Columna1]])</f>
        <v>1</v>
      </c>
    </row>
    <row r="4490" spans="1:5">
      <c r="A4490" s="11" t="s">
        <v>5151</v>
      </c>
      <c r="B4490">
        <f>COUNTIF($H$2:$H$2576,Tabla3[[#This Row],[Columna1]])</f>
        <v>1</v>
      </c>
      <c r="C4490" s="11" t="s">
        <v>1603</v>
      </c>
      <c r="D4490" s="12">
        <v>2785.5397597499996</v>
      </c>
      <c r="E4490">
        <f>COUNTIF($H$2:$H$2576,Tabla3[[#This Row],[Columna1]])</f>
        <v>1</v>
      </c>
    </row>
    <row r="4491" spans="1:5">
      <c r="A4491" s="11" t="s">
        <v>5152</v>
      </c>
      <c r="B4491">
        <f>COUNTIF($H$2:$H$2576,Tabla3[[#This Row],[Columna1]])</f>
        <v>1</v>
      </c>
      <c r="C4491" s="11" t="s">
        <v>1604</v>
      </c>
      <c r="D4491" s="12">
        <v>4097.6984564999993</v>
      </c>
      <c r="E4491">
        <f>COUNTIF($H$2:$H$2576,Tabla3[[#This Row],[Columna1]])</f>
        <v>1</v>
      </c>
    </row>
    <row r="4492" spans="1:5">
      <c r="A4492" s="11" t="s">
        <v>5153</v>
      </c>
      <c r="B4492">
        <f>COUNTIF($H$2:$H$2576,Tabla3[[#This Row],[Columna1]])</f>
        <v>1</v>
      </c>
      <c r="C4492" s="11" t="s">
        <v>1605</v>
      </c>
      <c r="D4492" s="12">
        <v>1671.1244055</v>
      </c>
      <c r="E4492">
        <f>COUNTIF($H$2:$H$2576,Tabla3[[#This Row],[Columna1]])</f>
        <v>1</v>
      </c>
    </row>
    <row r="4493" spans="1:5">
      <c r="A4493" s="11" t="s">
        <v>5154</v>
      </c>
      <c r="B4493">
        <f>COUNTIF($H$2:$H$2576,Tabla3[[#This Row],[Columna1]])</f>
        <v>1</v>
      </c>
      <c r="C4493" s="11" t="s">
        <v>1606</v>
      </c>
      <c r="D4493" s="12">
        <v>2034.04318425</v>
      </c>
      <c r="E4493">
        <f>COUNTIF($H$2:$H$2576,Tabla3[[#This Row],[Columna1]])</f>
        <v>1</v>
      </c>
    </row>
    <row r="4494" spans="1:5">
      <c r="A4494" s="11" t="s">
        <v>5155</v>
      </c>
      <c r="B4494">
        <f>COUNTIF($H$2:$H$2576,Tabla3[[#This Row],[Columna1]])</f>
        <v>1</v>
      </c>
      <c r="C4494" s="11" t="s">
        <v>1607</v>
      </c>
      <c r="D4494" s="12">
        <v>2605.1000827500002</v>
      </c>
      <c r="E4494">
        <f>COUNTIF($H$2:$H$2576,Tabla3[[#This Row],[Columna1]])</f>
        <v>1</v>
      </c>
    </row>
    <row r="4495" spans="1:5">
      <c r="A4495" s="11" t="s">
        <v>5156</v>
      </c>
      <c r="B4495">
        <f>COUNTIF($H$2:$H$2576,Tabla3[[#This Row],[Columna1]])</f>
        <v>1</v>
      </c>
      <c r="C4495" s="11" t="s">
        <v>1608</v>
      </c>
      <c r="D4495" s="12">
        <v>3322.7979097499997</v>
      </c>
      <c r="E4495">
        <f>COUNTIF($H$2:$H$2576,Tabla3[[#This Row],[Columna1]])</f>
        <v>1</v>
      </c>
    </row>
    <row r="4496" spans="1:5">
      <c r="A4496" s="11" t="s">
        <v>5157</v>
      </c>
      <c r="B4496">
        <f>COUNTIF($H$2:$H$2576,Tabla3[[#This Row],[Columna1]])</f>
        <v>1</v>
      </c>
      <c r="C4496" s="11" t="s">
        <v>1609</v>
      </c>
      <c r="D4496" s="12">
        <v>4963.5106290000003</v>
      </c>
      <c r="E4496">
        <f>COUNTIF($H$2:$H$2576,Tabla3[[#This Row],[Columna1]])</f>
        <v>1</v>
      </c>
    </row>
    <row r="4497" spans="1:5" hidden="1">
      <c r="A4497" s="11"/>
      <c r="B4497">
        <f>COUNTIF($H$2:$H$2576,Tabla3[[#This Row],[Columna1]])</f>
        <v>0</v>
      </c>
      <c r="C4497" s="11"/>
      <c r="D4497" s="12">
        <v>0</v>
      </c>
      <c r="E4497">
        <f>COUNTIF($H$2:$H$2576,Tabla3[[#This Row],[Columna1]])</f>
        <v>0</v>
      </c>
    </row>
    <row r="4498" spans="1:5" hidden="1">
      <c r="A4498" s="11"/>
      <c r="B4498">
        <f>COUNTIF($H$2:$H$2576,Tabla3[[#This Row],[Columna1]])</f>
        <v>0</v>
      </c>
      <c r="C4498" s="11" t="s">
        <v>1610</v>
      </c>
      <c r="D4498" s="12">
        <v>0</v>
      </c>
      <c r="E4498">
        <f>COUNTIF($H$2:$H$2576,Tabla3[[#This Row],[Columna1]])</f>
        <v>0</v>
      </c>
    </row>
    <row r="4499" spans="1:5" hidden="1">
      <c r="A4499" s="11" t="s">
        <v>5158</v>
      </c>
      <c r="B4499">
        <f>COUNTIF($H$2:$H$2576,Tabla3[[#This Row],[Columna1]])</f>
        <v>0</v>
      </c>
      <c r="C4499" s="11" t="s">
        <v>1611</v>
      </c>
      <c r="D4499" s="12">
        <v>502.18363799999997</v>
      </c>
      <c r="E4499">
        <f>COUNTIF($H$2:$H$2576,Tabla3[[#This Row],[Columna1]])</f>
        <v>0</v>
      </c>
    </row>
    <row r="4500" spans="1:5" hidden="1">
      <c r="A4500" s="11" t="s">
        <v>5159</v>
      </c>
      <c r="B4500">
        <f>COUNTIF($H$2:$H$2576,Tabla3[[#This Row],[Columna1]])</f>
        <v>0</v>
      </c>
      <c r="C4500" s="11" t="s">
        <v>1612</v>
      </c>
      <c r="D4500" s="12">
        <v>528.45358500000009</v>
      </c>
      <c r="E4500">
        <f>COUNTIF($H$2:$H$2576,Tabla3[[#This Row],[Columna1]])</f>
        <v>0</v>
      </c>
    </row>
    <row r="4501" spans="1:5" hidden="1">
      <c r="A4501" s="11" t="s">
        <v>5160</v>
      </c>
      <c r="B4501">
        <f>COUNTIF($H$2:$H$2576,Tabla3[[#This Row],[Columna1]])</f>
        <v>0</v>
      </c>
      <c r="C4501" s="11" t="s">
        <v>1613</v>
      </c>
      <c r="D4501" s="12">
        <v>653.07411674999992</v>
      </c>
      <c r="E4501">
        <f>COUNTIF($H$2:$H$2576,Tabla3[[#This Row],[Columna1]])</f>
        <v>0</v>
      </c>
    </row>
    <row r="4502" spans="1:5" hidden="1">
      <c r="A4502" s="11" t="s">
        <v>5161</v>
      </c>
      <c r="B4502">
        <f>COUNTIF($H$2:$H$2576,Tabla3[[#This Row],[Columna1]])</f>
        <v>0</v>
      </c>
      <c r="C4502" s="11" t="s">
        <v>1614</v>
      </c>
      <c r="D4502" s="12">
        <v>891.86649750000004</v>
      </c>
      <c r="E4502">
        <f>COUNTIF($H$2:$H$2576,Tabla3[[#This Row],[Columna1]])</f>
        <v>0</v>
      </c>
    </row>
    <row r="4503" spans="1:5" hidden="1">
      <c r="A4503" s="11" t="s">
        <v>5162</v>
      </c>
      <c r="B4503">
        <f>COUNTIF($H$2:$H$2576,Tabla3[[#This Row],[Columna1]])</f>
        <v>0</v>
      </c>
      <c r="C4503" s="11" t="s">
        <v>1615</v>
      </c>
      <c r="D4503" s="12">
        <v>1259.6637239999998</v>
      </c>
      <c r="E4503">
        <f>COUNTIF($H$2:$H$2576,Tabla3[[#This Row],[Columna1]])</f>
        <v>0</v>
      </c>
    </row>
    <row r="4504" spans="1:5" hidden="1">
      <c r="A4504" s="11" t="s">
        <v>5163</v>
      </c>
      <c r="B4504">
        <f>COUNTIF($H$2:$H$2576,Tabla3[[#This Row],[Columna1]])</f>
        <v>0</v>
      </c>
      <c r="C4504" s="11" t="s">
        <v>1616</v>
      </c>
      <c r="D4504" s="12">
        <v>2078.1019462500003</v>
      </c>
      <c r="E4504">
        <f>COUNTIF($H$2:$H$2576,Tabla3[[#This Row],[Columna1]])</f>
        <v>0</v>
      </c>
    </row>
    <row r="4505" spans="1:5" hidden="1">
      <c r="A4505" s="11" t="s">
        <v>5164</v>
      </c>
      <c r="B4505">
        <f>COUNTIF($H$2:$H$2576,Tabla3[[#This Row],[Columna1]])</f>
        <v>0</v>
      </c>
      <c r="C4505" s="11" t="s">
        <v>1617</v>
      </c>
      <c r="D4505" s="12">
        <v>3014.0900954999997</v>
      </c>
      <c r="E4505">
        <f>COUNTIF($H$2:$H$2576,Tabla3[[#This Row],[Columna1]])</f>
        <v>0</v>
      </c>
    </row>
    <row r="4506" spans="1:5" hidden="1">
      <c r="A4506" s="11" t="s">
        <v>5165</v>
      </c>
      <c r="B4506">
        <f>COUNTIF($H$2:$H$2576,Tabla3[[#This Row],[Columna1]])</f>
        <v>0</v>
      </c>
      <c r="C4506" s="11" t="s">
        <v>1618</v>
      </c>
      <c r="D4506" s="12">
        <v>2109.430026</v>
      </c>
      <c r="E4506">
        <f>COUNTIF($H$2:$H$2576,Tabla3[[#This Row],[Columna1]])</f>
        <v>0</v>
      </c>
    </row>
    <row r="4507" spans="1:5" hidden="1">
      <c r="A4507" s="11" t="s">
        <v>5166</v>
      </c>
      <c r="B4507">
        <f>COUNTIF($H$2:$H$2576,Tabla3[[#This Row],[Columna1]])</f>
        <v>0</v>
      </c>
      <c r="C4507" s="11" t="s">
        <v>1619</v>
      </c>
      <c r="D4507" s="12">
        <v>2759.4674662499997</v>
      </c>
      <c r="E4507">
        <f>COUNTIF($H$2:$H$2576,Tabla3[[#This Row],[Columna1]])</f>
        <v>0</v>
      </c>
    </row>
    <row r="4508" spans="1:5" hidden="1">
      <c r="A4508" s="11" t="s">
        <v>5167</v>
      </c>
      <c r="B4508">
        <f>COUNTIF($H$2:$H$2576,Tabla3[[#This Row],[Columna1]])</f>
        <v>0</v>
      </c>
      <c r="C4508" s="11" t="s">
        <v>1620</v>
      </c>
      <c r="D4508" s="12">
        <v>3049.4610877499999</v>
      </c>
      <c r="E4508">
        <f>COUNTIF($H$2:$H$2576,Tabla3[[#This Row],[Columna1]])</f>
        <v>0</v>
      </c>
    </row>
    <row r="4509" spans="1:5" hidden="1">
      <c r="A4509" s="11" t="s">
        <v>5168</v>
      </c>
      <c r="B4509">
        <f>COUNTIF($H$2:$H$2576,Tabla3[[#This Row],[Columna1]])</f>
        <v>0</v>
      </c>
      <c r="C4509" s="11" t="s">
        <v>1621</v>
      </c>
      <c r="D4509" s="12">
        <v>4400.0544060000002</v>
      </c>
      <c r="E4509">
        <f>COUNTIF($H$2:$H$2576,Tabla3[[#This Row],[Columna1]])</f>
        <v>0</v>
      </c>
    </row>
    <row r="4510" spans="1:5" hidden="1">
      <c r="A4510" s="11" t="s">
        <v>5169</v>
      </c>
      <c r="B4510">
        <f>COUNTIF($H$2:$H$2576,Tabla3[[#This Row],[Columna1]])</f>
        <v>0</v>
      </c>
      <c r="C4510" s="11" t="s">
        <v>1622</v>
      </c>
      <c r="D4510" s="12">
        <v>5584.9512015</v>
      </c>
      <c r="E4510">
        <f>COUNTIF($H$2:$H$2576,Tabla3[[#This Row],[Columna1]])</f>
        <v>0</v>
      </c>
    </row>
    <row r="4511" spans="1:5" hidden="1">
      <c r="A4511" s="11"/>
      <c r="B4511">
        <f>COUNTIF($H$2:$H$2576,Tabla3[[#This Row],[Columna1]])</f>
        <v>0</v>
      </c>
      <c r="C4511" s="11"/>
      <c r="D4511" s="12">
        <v>0</v>
      </c>
      <c r="E4511">
        <f>COUNTIF($H$2:$H$2576,Tabla3[[#This Row],[Columna1]])</f>
        <v>0</v>
      </c>
    </row>
    <row r="4512" spans="1:5" hidden="1">
      <c r="A4512" s="11"/>
      <c r="B4512">
        <f>COUNTIF($H$2:$H$2576,Tabla3[[#This Row],[Columna1]])</f>
        <v>0</v>
      </c>
      <c r="C4512" s="11" t="s">
        <v>1623</v>
      </c>
      <c r="D4512" s="12">
        <v>0</v>
      </c>
      <c r="E4512">
        <f>COUNTIF($H$2:$H$2576,Tabla3[[#This Row],[Columna1]])</f>
        <v>0</v>
      </c>
    </row>
    <row r="4513" spans="1:5">
      <c r="A4513" s="11" t="s">
        <v>5170</v>
      </c>
      <c r="B4513">
        <f>COUNTIF($H$2:$H$2576,Tabla3[[#This Row],[Columna1]])</f>
        <v>1</v>
      </c>
      <c r="C4513" s="11" t="s">
        <v>1624</v>
      </c>
      <c r="D4513" s="12">
        <v>515.58813899999996</v>
      </c>
      <c r="E4513">
        <f>COUNTIF($H$2:$H$2576,Tabla3[[#This Row],[Columna1]])</f>
        <v>1</v>
      </c>
    </row>
    <row r="4514" spans="1:5">
      <c r="A4514" s="11" t="s">
        <v>5171</v>
      </c>
      <c r="B4514">
        <f>COUNTIF($H$2:$H$2576,Tabla3[[#This Row],[Columna1]])</f>
        <v>1</v>
      </c>
      <c r="C4514" s="11" t="s">
        <v>1625</v>
      </c>
      <c r="D4514" s="12">
        <v>539.42335424999999</v>
      </c>
      <c r="E4514">
        <f>COUNTIF($H$2:$H$2576,Tabla3[[#This Row],[Columna1]])</f>
        <v>1</v>
      </c>
    </row>
    <row r="4515" spans="1:5">
      <c r="A4515" s="11" t="s">
        <v>5172</v>
      </c>
      <c r="B4515">
        <f>COUNTIF($H$2:$H$2576,Tabla3[[#This Row],[Columna1]])</f>
        <v>1</v>
      </c>
      <c r="C4515" s="11" t="s">
        <v>1626</v>
      </c>
      <c r="D4515" s="12">
        <v>615.69065249999994</v>
      </c>
      <c r="E4515">
        <f>COUNTIF($H$2:$H$2576,Tabla3[[#This Row],[Columna1]])</f>
        <v>1</v>
      </c>
    </row>
    <row r="4516" spans="1:5">
      <c r="A4516" s="11" t="s">
        <v>5173</v>
      </c>
      <c r="B4516">
        <f>COUNTIF($H$2:$H$2576,Tabla3[[#This Row],[Columna1]])</f>
        <v>1</v>
      </c>
      <c r="C4516" s="11" t="s">
        <v>1627</v>
      </c>
      <c r="D4516" s="12">
        <v>848.89482974999999</v>
      </c>
      <c r="E4516">
        <f>COUNTIF($H$2:$H$2576,Tabla3[[#This Row],[Columna1]])</f>
        <v>1</v>
      </c>
    </row>
    <row r="4517" spans="1:5">
      <c r="A4517" s="11" t="s">
        <v>5174</v>
      </c>
      <c r="B4517">
        <f>COUNTIF($H$2:$H$2576,Tabla3[[#This Row],[Columna1]])</f>
        <v>1</v>
      </c>
      <c r="C4517" s="11" t="s">
        <v>1628</v>
      </c>
      <c r="D4517" s="12">
        <v>1183.4952524999999</v>
      </c>
      <c r="E4517">
        <f>COUNTIF($H$2:$H$2576,Tabla3[[#This Row],[Columna1]])</f>
        <v>1</v>
      </c>
    </row>
    <row r="4518" spans="1:5">
      <c r="A4518" s="11" t="s">
        <v>5175</v>
      </c>
      <c r="B4518">
        <f>COUNTIF($H$2:$H$2576,Tabla3[[#This Row],[Columna1]])</f>
        <v>1</v>
      </c>
      <c r="C4518" s="11" t="s">
        <v>1629</v>
      </c>
      <c r="D4518" s="12">
        <v>1538.34617475</v>
      </c>
      <c r="E4518">
        <f>COUNTIF($H$2:$H$2576,Tabla3[[#This Row],[Columna1]])</f>
        <v>1</v>
      </c>
    </row>
    <row r="4519" spans="1:5">
      <c r="A4519" s="11" t="s">
        <v>5176</v>
      </c>
      <c r="B4519">
        <f>COUNTIF($H$2:$H$2576,Tabla3[[#This Row],[Columna1]])</f>
        <v>1</v>
      </c>
      <c r="C4519" s="11" t="s">
        <v>1630</v>
      </c>
      <c r="D4519" s="12">
        <v>2951.1374557499998</v>
      </c>
      <c r="E4519">
        <f>COUNTIF($H$2:$H$2576,Tabla3[[#This Row],[Columna1]])</f>
        <v>1</v>
      </c>
    </row>
    <row r="4520" spans="1:5">
      <c r="A4520" s="11" t="s">
        <v>5177</v>
      </c>
      <c r="B4520">
        <f>COUNTIF($H$2:$H$2576,Tabla3[[#This Row],[Columna1]])</f>
        <v>1</v>
      </c>
      <c r="C4520" s="11" t="s">
        <v>1631</v>
      </c>
      <c r="D4520" s="12">
        <v>3587.5817257500003</v>
      </c>
      <c r="E4520">
        <f>COUNTIF($H$2:$H$2576,Tabla3[[#This Row],[Columna1]])</f>
        <v>1</v>
      </c>
    </row>
    <row r="4521" spans="1:5">
      <c r="A4521" s="11" t="s">
        <v>5178</v>
      </c>
      <c r="B4521">
        <f>COUNTIF($H$2:$H$2576,Tabla3[[#This Row],[Columna1]])</f>
        <v>1</v>
      </c>
      <c r="C4521" s="11" t="s">
        <v>1632</v>
      </c>
      <c r="D4521" s="12">
        <v>4445.9190022499997</v>
      </c>
      <c r="E4521">
        <f>COUNTIF($H$2:$H$2576,Tabla3[[#This Row],[Columna1]])</f>
        <v>1</v>
      </c>
    </row>
    <row r="4522" spans="1:5">
      <c r="A4522" s="11" t="s">
        <v>5179</v>
      </c>
      <c r="B4522">
        <f>COUNTIF($H$2:$H$2576,Tabla3[[#This Row],[Columna1]])</f>
        <v>1</v>
      </c>
      <c r="C4522" s="11" t="s">
        <v>1633</v>
      </c>
      <c r="D4522" s="12">
        <v>5490.9939149999991</v>
      </c>
      <c r="E4522">
        <f>COUNTIF($H$2:$H$2576,Tabla3[[#This Row],[Columna1]])</f>
        <v>1</v>
      </c>
    </row>
    <row r="4523" spans="1:5">
      <c r="A4523" s="11" t="s">
        <v>5180</v>
      </c>
      <c r="B4523">
        <f>COUNTIF($H$2:$H$2576,Tabla3[[#This Row],[Columna1]])</f>
        <v>1</v>
      </c>
      <c r="C4523" s="11" t="s">
        <v>1634</v>
      </c>
      <c r="D4523" s="12">
        <v>10528.4449215</v>
      </c>
      <c r="E4523">
        <f>COUNTIF($H$2:$H$2576,Tabla3[[#This Row],[Columna1]])</f>
        <v>1</v>
      </c>
    </row>
    <row r="4524" spans="1:5" hidden="1">
      <c r="A4524" s="11"/>
      <c r="B4524">
        <f>COUNTIF($H$2:$H$2576,Tabla3[[#This Row],[Columna1]])</f>
        <v>0</v>
      </c>
      <c r="C4524" s="11"/>
      <c r="D4524" s="12">
        <v>0</v>
      </c>
      <c r="E4524">
        <f>COUNTIF($H$2:$H$2576,Tabla3[[#This Row],[Columna1]])</f>
        <v>0</v>
      </c>
    </row>
    <row r="4525" spans="1:5" hidden="1">
      <c r="A4525" s="11"/>
      <c r="B4525">
        <f>COUNTIF($H$2:$H$2576,Tabla3[[#This Row],[Columna1]])</f>
        <v>0</v>
      </c>
      <c r="C4525" s="11" t="s">
        <v>1635</v>
      </c>
      <c r="D4525" s="12">
        <v>0</v>
      </c>
      <c r="E4525">
        <f>COUNTIF($H$2:$H$2576,Tabla3[[#This Row],[Columna1]])</f>
        <v>0</v>
      </c>
    </row>
    <row r="4526" spans="1:5" hidden="1">
      <c r="A4526" s="11" t="s">
        <v>5181</v>
      </c>
      <c r="B4526">
        <f>COUNTIF($H$2:$H$2576,Tabla3[[#This Row],[Columna1]])</f>
        <v>0</v>
      </c>
      <c r="C4526" s="11" t="s">
        <v>1636</v>
      </c>
      <c r="D4526" s="12">
        <v>1092.7992487499998</v>
      </c>
      <c r="E4526">
        <f>COUNTIF($H$2:$H$2576,Tabla3[[#This Row],[Columna1]])</f>
        <v>0</v>
      </c>
    </row>
    <row r="4527" spans="1:5" hidden="1">
      <c r="A4527" s="11" t="s">
        <v>5182</v>
      </c>
      <c r="B4527">
        <f>COUNTIF($H$2:$H$2576,Tabla3[[#This Row],[Columna1]])</f>
        <v>0</v>
      </c>
      <c r="C4527" s="11" t="s">
        <v>1637</v>
      </c>
      <c r="D4527" s="12">
        <v>1330.5584407499998</v>
      </c>
      <c r="E4527">
        <f>COUNTIF($H$2:$H$2576,Tabla3[[#This Row],[Columna1]])</f>
        <v>0</v>
      </c>
    </row>
    <row r="4528" spans="1:5" hidden="1">
      <c r="A4528" s="11" t="s">
        <v>5183</v>
      </c>
      <c r="B4528">
        <f>COUNTIF($H$2:$H$2576,Tabla3[[#This Row],[Columna1]])</f>
        <v>0</v>
      </c>
      <c r="C4528" s="11" t="s">
        <v>1638</v>
      </c>
      <c r="D4528" s="12">
        <v>1581.09323625</v>
      </c>
      <c r="E4528">
        <f>COUNTIF($H$2:$H$2576,Tabla3[[#This Row],[Columna1]])</f>
        <v>0</v>
      </c>
    </row>
    <row r="4529" spans="1:5" hidden="1">
      <c r="A4529" s="11"/>
      <c r="B4529">
        <f>COUNTIF($H$2:$H$2576,Tabla3[[#This Row],[Columna1]])</f>
        <v>0</v>
      </c>
      <c r="C4529" s="11"/>
      <c r="D4529" s="12">
        <v>0</v>
      </c>
      <c r="E4529">
        <f>COUNTIF($H$2:$H$2576,Tabla3[[#This Row],[Columna1]])</f>
        <v>0</v>
      </c>
    </row>
    <row r="4530" spans="1:5" hidden="1">
      <c r="A4530" s="11"/>
      <c r="B4530">
        <f>COUNTIF($H$2:$H$2576,Tabla3[[#This Row],[Columna1]])</f>
        <v>0</v>
      </c>
      <c r="C4530" s="11" t="s">
        <v>1639</v>
      </c>
      <c r="D4530" s="12">
        <v>0</v>
      </c>
      <c r="E4530">
        <f>COUNTIF($H$2:$H$2576,Tabla3[[#This Row],[Columna1]])</f>
        <v>0</v>
      </c>
    </row>
    <row r="4531" spans="1:5" hidden="1">
      <c r="A4531" s="11" t="s">
        <v>5184</v>
      </c>
      <c r="B4531">
        <f>COUNTIF($H$2:$H$2576,Tabla3[[#This Row],[Columna1]])</f>
        <v>0</v>
      </c>
      <c r="C4531" s="11" t="s">
        <v>1640</v>
      </c>
      <c r="D4531" s="12">
        <v>515.32759575</v>
      </c>
      <c r="E4531">
        <f>COUNTIF($H$2:$H$2576,Tabla3[[#This Row],[Columna1]])</f>
        <v>0</v>
      </c>
    </row>
    <row r="4532" spans="1:5" hidden="1">
      <c r="A4532" s="11" t="s">
        <v>5185</v>
      </c>
      <c r="B4532">
        <f>COUNTIF($H$2:$H$2576,Tabla3[[#This Row],[Columna1]])</f>
        <v>0</v>
      </c>
      <c r="C4532" s="11" t="s">
        <v>1641</v>
      </c>
      <c r="D4532" s="12">
        <v>765.07177724999997</v>
      </c>
      <c r="E4532">
        <f>COUNTIF($H$2:$H$2576,Tabla3[[#This Row],[Columna1]])</f>
        <v>0</v>
      </c>
    </row>
    <row r="4533" spans="1:5" hidden="1">
      <c r="A4533" s="11" t="s">
        <v>5186</v>
      </c>
      <c r="B4533">
        <f>COUNTIF($H$2:$H$2576,Tabla3[[#This Row],[Columna1]])</f>
        <v>0</v>
      </c>
      <c r="C4533" s="11" t="s">
        <v>1642</v>
      </c>
      <c r="D4533" s="12">
        <v>577.687275</v>
      </c>
      <c r="E4533">
        <f>COUNTIF($H$2:$H$2576,Tabla3[[#This Row],[Columna1]])</f>
        <v>0</v>
      </c>
    </row>
    <row r="4534" spans="1:5" hidden="1">
      <c r="A4534" s="11" t="s">
        <v>5187</v>
      </c>
      <c r="B4534">
        <f>COUNTIF($H$2:$H$2576,Tabla3[[#This Row],[Columna1]])</f>
        <v>0</v>
      </c>
      <c r="C4534" s="11" t="s">
        <v>1643</v>
      </c>
      <c r="D4534" s="12">
        <v>677.69994599999995</v>
      </c>
      <c r="E4534">
        <f>COUNTIF($H$2:$H$2576,Tabla3[[#This Row],[Columna1]])</f>
        <v>0</v>
      </c>
    </row>
    <row r="4535" spans="1:5" hidden="1">
      <c r="A4535" s="11" t="s">
        <v>5188</v>
      </c>
      <c r="B4535">
        <f>COUNTIF($H$2:$H$2576,Tabla3[[#This Row],[Columna1]])</f>
        <v>0</v>
      </c>
      <c r="C4535" s="11" t="s">
        <v>1644</v>
      </c>
      <c r="D4535" s="12">
        <v>702.67616099999987</v>
      </c>
      <c r="E4535">
        <f>COUNTIF($H$2:$H$2576,Tabla3[[#This Row],[Columna1]])</f>
        <v>0</v>
      </c>
    </row>
    <row r="4536" spans="1:5" hidden="1">
      <c r="A4536" s="11" t="s">
        <v>5189</v>
      </c>
      <c r="B4536">
        <f>COUNTIF($H$2:$H$2576,Tabla3[[#This Row],[Columna1]])</f>
        <v>0</v>
      </c>
      <c r="C4536" s="11" t="s">
        <v>1645</v>
      </c>
      <c r="D4536" s="12">
        <v>498.92235524999995</v>
      </c>
      <c r="E4536">
        <f>COUNTIF($H$2:$H$2576,Tabla3[[#This Row],[Columna1]])</f>
        <v>0</v>
      </c>
    </row>
    <row r="4537" spans="1:5" hidden="1">
      <c r="A4537" s="11" t="s">
        <v>5190</v>
      </c>
      <c r="B4537">
        <f>COUNTIF($H$2:$H$2576,Tabla3[[#This Row],[Columna1]])</f>
        <v>0</v>
      </c>
      <c r="C4537" s="11" t="s">
        <v>1646</v>
      </c>
      <c r="D4537" s="12">
        <v>513.94402124999999</v>
      </c>
      <c r="E4537">
        <f>COUNTIF($H$2:$H$2576,Tabla3[[#This Row],[Columna1]])</f>
        <v>0</v>
      </c>
    </row>
    <row r="4538" spans="1:5" hidden="1">
      <c r="A4538" s="11"/>
      <c r="B4538">
        <f>COUNTIF($H$2:$H$2576,Tabla3[[#This Row],[Columna1]])</f>
        <v>0</v>
      </c>
      <c r="C4538" s="11"/>
      <c r="D4538" s="12">
        <v>0</v>
      </c>
      <c r="E4538">
        <f>COUNTIF($H$2:$H$2576,Tabla3[[#This Row],[Columna1]])</f>
        <v>0</v>
      </c>
    </row>
    <row r="4539" spans="1:5" hidden="1">
      <c r="A4539" s="11"/>
      <c r="B4539">
        <f>COUNTIF($H$2:$H$2576,Tabla3[[#This Row],[Columna1]])</f>
        <v>0</v>
      </c>
      <c r="C4539" s="11" t="s">
        <v>1647</v>
      </c>
      <c r="D4539" s="12">
        <v>0</v>
      </c>
      <c r="E4539">
        <f>COUNTIF($H$2:$H$2576,Tabla3[[#This Row],[Columna1]])</f>
        <v>0</v>
      </c>
    </row>
    <row r="4540" spans="1:5" hidden="1">
      <c r="A4540" s="11" t="s">
        <v>5191</v>
      </c>
      <c r="B4540">
        <f>COUNTIF($H$2:$H$2576,Tabla3[[#This Row],[Columna1]])</f>
        <v>0</v>
      </c>
      <c r="C4540" s="11" t="s">
        <v>1648</v>
      </c>
      <c r="D4540" s="12">
        <v>3617.30162475</v>
      </c>
      <c r="E4540">
        <f>COUNTIF($H$2:$H$2576,Tabla3[[#This Row],[Columna1]])</f>
        <v>0</v>
      </c>
    </row>
    <row r="4541" spans="1:5" hidden="1">
      <c r="A4541" s="11"/>
      <c r="B4541">
        <f>COUNTIF($H$2:$H$2576,Tabla3[[#This Row],[Columna1]])</f>
        <v>0</v>
      </c>
      <c r="C4541" s="11"/>
      <c r="D4541" s="12">
        <v>0</v>
      </c>
      <c r="E4541">
        <f>COUNTIF($H$2:$H$2576,Tabla3[[#This Row],[Columna1]])</f>
        <v>0</v>
      </c>
    </row>
    <row r="4542" spans="1:5" hidden="1">
      <c r="A4542" s="11"/>
      <c r="B4542">
        <f>COUNTIF($H$2:$H$2576,Tabla3[[#This Row],[Columna1]])</f>
        <v>0</v>
      </c>
      <c r="C4542" s="11" t="s">
        <v>1649</v>
      </c>
      <c r="D4542" s="12">
        <v>0</v>
      </c>
      <c r="E4542">
        <f>COUNTIF($H$2:$H$2576,Tabla3[[#This Row],[Columna1]])</f>
        <v>0</v>
      </c>
    </row>
    <row r="4543" spans="1:5" hidden="1">
      <c r="A4543" s="11" t="s">
        <v>5192</v>
      </c>
      <c r="B4543">
        <f>COUNTIF($H$2:$H$2576,Tabla3[[#This Row],[Columna1]])</f>
        <v>0</v>
      </c>
      <c r="C4543" s="11" t="s">
        <v>1650</v>
      </c>
      <c r="D4543" s="12">
        <v>64.704568499999993</v>
      </c>
      <c r="E4543">
        <f>COUNTIF($H$2:$H$2576,Tabla3[[#This Row],[Columna1]])</f>
        <v>0</v>
      </c>
    </row>
    <row r="4544" spans="1:5" hidden="1">
      <c r="A4544" s="11"/>
      <c r="B4544">
        <f>COUNTIF($H$2:$H$2576,Tabla3[[#This Row],[Columna1]])</f>
        <v>0</v>
      </c>
      <c r="C4544" s="11"/>
      <c r="D4544" s="12">
        <v>0</v>
      </c>
      <c r="E4544">
        <f>COUNTIF($H$2:$H$2576,Tabla3[[#This Row],[Columna1]])</f>
        <v>0</v>
      </c>
    </row>
    <row r="4545" spans="1:5" hidden="1">
      <c r="A4545" s="11"/>
      <c r="B4545">
        <f>COUNTIF($H$2:$H$2576,Tabla3[[#This Row],[Columna1]])</f>
        <v>0</v>
      </c>
      <c r="C4545" s="11" t="s">
        <v>1651</v>
      </c>
      <c r="D4545" s="12">
        <v>0</v>
      </c>
      <c r="E4545">
        <f>COUNTIF($H$2:$H$2576,Tabla3[[#This Row],[Columna1]])</f>
        <v>0</v>
      </c>
    </row>
    <row r="4546" spans="1:5">
      <c r="A4546" s="11" t="s">
        <v>5193</v>
      </c>
      <c r="B4546">
        <f>COUNTIF($H$2:$H$2576,Tabla3[[#This Row],[Columna1]])</f>
        <v>1</v>
      </c>
      <c r="C4546" s="11" t="s">
        <v>1652</v>
      </c>
      <c r="D4546" s="12">
        <v>639.78641100000004</v>
      </c>
      <c r="E4546">
        <f>COUNTIF($H$2:$H$2576,Tabla3[[#This Row],[Columna1]])</f>
        <v>1</v>
      </c>
    </row>
    <row r="4547" spans="1:5">
      <c r="A4547" s="11" t="s">
        <v>5194</v>
      </c>
      <c r="B4547">
        <f>COUNTIF($H$2:$H$2576,Tabla3[[#This Row],[Columna1]])</f>
        <v>1</v>
      </c>
      <c r="C4547" s="11" t="s">
        <v>1653</v>
      </c>
      <c r="D4547" s="12">
        <v>1058.8477679999999</v>
      </c>
      <c r="E4547">
        <f>COUNTIF($H$2:$H$2576,Tabla3[[#This Row],[Columna1]])</f>
        <v>1</v>
      </c>
    </row>
    <row r="4548" spans="1:5">
      <c r="A4548" s="11" t="s">
        <v>5195</v>
      </c>
      <c r="B4548">
        <f>COUNTIF($H$2:$H$2576,Tabla3[[#This Row],[Columna1]])</f>
        <v>1</v>
      </c>
      <c r="C4548" s="11" t="s">
        <v>1654</v>
      </c>
      <c r="D4548" s="12">
        <v>1190.0268022499999</v>
      </c>
      <c r="E4548">
        <f>COUNTIF($H$2:$H$2576,Tabla3[[#This Row],[Columna1]])</f>
        <v>1</v>
      </c>
    </row>
    <row r="4549" spans="1:5">
      <c r="A4549" s="11" t="s">
        <v>5196</v>
      </c>
      <c r="B4549">
        <f>COUNTIF($H$2:$H$2576,Tabla3[[#This Row],[Columna1]])</f>
        <v>1</v>
      </c>
      <c r="C4549" s="11" t="s">
        <v>1655</v>
      </c>
      <c r="D4549" s="12">
        <v>1177.2152617499999</v>
      </c>
      <c r="E4549">
        <f>COUNTIF($H$2:$H$2576,Tabla3[[#This Row],[Columna1]])</f>
        <v>1</v>
      </c>
    </row>
    <row r="4550" spans="1:5">
      <c r="A4550" s="11" t="s">
        <v>5197</v>
      </c>
      <c r="B4550">
        <f>COUNTIF($H$2:$H$2576,Tabla3[[#This Row],[Columna1]])</f>
        <v>1</v>
      </c>
      <c r="C4550" s="11" t="s">
        <v>1656</v>
      </c>
      <c r="D4550" s="12">
        <v>1319.6964825000002</v>
      </c>
      <c r="E4550">
        <f>COUNTIF($H$2:$H$2576,Tabla3[[#This Row],[Columna1]])</f>
        <v>1</v>
      </c>
    </row>
    <row r="4551" spans="1:5">
      <c r="A4551" s="11" t="s">
        <v>5198</v>
      </c>
      <c r="B4551">
        <f>COUNTIF($H$2:$H$2576,Tabla3[[#This Row],[Columna1]])</f>
        <v>1</v>
      </c>
      <c r="C4551" s="11" t="s">
        <v>1657</v>
      </c>
      <c r="D4551" s="12">
        <v>1250.3380724999997</v>
      </c>
      <c r="E4551">
        <f>COUNTIF($H$2:$H$2576,Tabla3[[#This Row],[Columna1]])</f>
        <v>1</v>
      </c>
    </row>
    <row r="4552" spans="1:5">
      <c r="A4552" s="11" t="s">
        <v>5199</v>
      </c>
      <c r="B4552">
        <f>COUNTIF($H$2:$H$2576,Tabla3[[#This Row],[Columna1]])</f>
        <v>1</v>
      </c>
      <c r="C4552" s="11" t="s">
        <v>1658</v>
      </c>
      <c r="D4552" s="12">
        <v>1375.1113364999999</v>
      </c>
      <c r="E4552">
        <f>COUNTIF($H$2:$H$2576,Tabla3[[#This Row],[Columna1]])</f>
        <v>1</v>
      </c>
    </row>
    <row r="4553" spans="1:5">
      <c r="A4553" s="11" t="s">
        <v>5200</v>
      </c>
      <c r="B4553">
        <f>COUNTIF($H$2:$H$2576,Tabla3[[#This Row],[Columna1]])</f>
        <v>1</v>
      </c>
      <c r="C4553" s="11" t="s">
        <v>1659</v>
      </c>
      <c r="D4553" s="12">
        <v>1983.8841164999994</v>
      </c>
      <c r="E4553">
        <f>COUNTIF($H$2:$H$2576,Tabla3[[#This Row],[Columna1]])</f>
        <v>1</v>
      </c>
    </row>
    <row r="4554" spans="1:5">
      <c r="A4554" s="11" t="s">
        <v>5201</v>
      </c>
      <c r="B4554">
        <f>COUNTIF($H$2:$H$2576,Tabla3[[#This Row],[Columna1]])</f>
        <v>1</v>
      </c>
      <c r="C4554" s="11" t="s">
        <v>1660</v>
      </c>
      <c r="D4554" s="12">
        <v>2995.6184775000002</v>
      </c>
      <c r="E4554">
        <f>COUNTIF($H$2:$H$2576,Tabla3[[#This Row],[Columna1]])</f>
        <v>1</v>
      </c>
    </row>
    <row r="4555" spans="1:5">
      <c r="A4555" s="11" t="s">
        <v>11384</v>
      </c>
      <c r="B4555">
        <f>COUNTIF($H$2:$H$2576,Tabla3[[#This Row],[Columna1]])</f>
        <v>1</v>
      </c>
      <c r="C4555" s="11" t="s">
        <v>11386</v>
      </c>
      <c r="D4555" s="12">
        <v>1288.1617650000001</v>
      </c>
      <c r="E4555">
        <f>COUNTIF($H$2:$H$2576,Tabla3[[#This Row],[Columna1]])</f>
        <v>1</v>
      </c>
    </row>
    <row r="4556" spans="1:5">
      <c r="A4556" s="11" t="s">
        <v>5202</v>
      </c>
      <c r="B4556">
        <f>COUNTIF($H$2:$H$2576,Tabla3[[#This Row],[Columna1]])</f>
        <v>1</v>
      </c>
      <c r="C4556" s="11" t="s">
        <v>1661</v>
      </c>
      <c r="D4556" s="12">
        <v>1273.3287682499999</v>
      </c>
      <c r="E4556">
        <f>COUNTIF($H$2:$H$2576,Tabla3[[#This Row],[Columna1]])</f>
        <v>1</v>
      </c>
    </row>
    <row r="4557" spans="1:5">
      <c r="A4557" s="11" t="s">
        <v>5203</v>
      </c>
      <c r="B4557">
        <f>COUNTIF($H$2:$H$2576,Tabla3[[#This Row],[Columna1]])</f>
        <v>1</v>
      </c>
      <c r="C4557" s="11" t="s">
        <v>1662</v>
      </c>
      <c r="D4557" s="12">
        <v>1595.099682</v>
      </c>
      <c r="E4557">
        <f>COUNTIF($H$2:$H$2576,Tabla3[[#This Row],[Columna1]])</f>
        <v>1</v>
      </c>
    </row>
    <row r="4558" spans="1:5">
      <c r="A4558" s="11" t="s">
        <v>5204</v>
      </c>
      <c r="B4558">
        <f>COUNTIF($H$2:$H$2576,Tabla3[[#This Row],[Columna1]])</f>
        <v>1</v>
      </c>
      <c r="C4558" s="11" t="s">
        <v>1663</v>
      </c>
      <c r="D4558" s="12">
        <v>2129.3840452499999</v>
      </c>
      <c r="E4558">
        <f>COUNTIF($H$2:$H$2576,Tabla3[[#This Row],[Columna1]])</f>
        <v>1</v>
      </c>
    </row>
    <row r="4559" spans="1:5">
      <c r="A4559" s="11" t="s">
        <v>5205</v>
      </c>
      <c r="B4559">
        <f>COUNTIF($H$2:$H$2576,Tabla3[[#This Row],[Columna1]])</f>
        <v>1</v>
      </c>
      <c r="C4559" s="11" t="s">
        <v>1664</v>
      </c>
      <c r="D4559" s="12">
        <v>3267.7693785000001</v>
      </c>
      <c r="E4559">
        <f>COUNTIF($H$2:$H$2576,Tabla3[[#This Row],[Columna1]])</f>
        <v>1</v>
      </c>
    </row>
    <row r="4560" spans="1:5">
      <c r="A4560" s="11" t="s">
        <v>5206</v>
      </c>
      <c r="B4560">
        <f>COUNTIF($H$2:$H$2576,Tabla3[[#This Row],[Columna1]])</f>
        <v>1</v>
      </c>
      <c r="C4560" s="11" t="s">
        <v>1665</v>
      </c>
      <c r="D4560" s="12">
        <v>3687.3158849999995</v>
      </c>
      <c r="E4560">
        <f>COUNTIF($H$2:$H$2576,Tabla3[[#This Row],[Columna1]])</f>
        <v>1</v>
      </c>
    </row>
    <row r="4561" spans="1:5">
      <c r="A4561" s="11" t="s">
        <v>5207</v>
      </c>
      <c r="B4561">
        <f>COUNTIF($H$2:$H$2576,Tabla3[[#This Row],[Columna1]])</f>
        <v>1</v>
      </c>
      <c r="C4561" s="11" t="s">
        <v>1666</v>
      </c>
      <c r="D4561" s="12">
        <v>1807.4693834999998</v>
      </c>
      <c r="E4561">
        <f>COUNTIF($H$2:$H$2576,Tabla3[[#This Row],[Columna1]])</f>
        <v>1</v>
      </c>
    </row>
    <row r="4562" spans="1:5">
      <c r="A4562" s="11" t="s">
        <v>5208</v>
      </c>
      <c r="B4562">
        <f>COUNTIF($H$2:$H$2576,Tabla3[[#This Row],[Columna1]])</f>
        <v>1</v>
      </c>
      <c r="C4562" s="11" t="s">
        <v>1667</v>
      </c>
      <c r="D4562" s="12">
        <v>2312.9592254999998</v>
      </c>
      <c r="E4562">
        <f>COUNTIF($H$2:$H$2576,Tabla3[[#This Row],[Columna1]])</f>
        <v>1</v>
      </c>
    </row>
    <row r="4563" spans="1:5">
      <c r="A4563" s="11" t="s">
        <v>5209</v>
      </c>
      <c r="B4563">
        <f>COUNTIF($H$2:$H$2576,Tabla3[[#This Row],[Columna1]])</f>
        <v>1</v>
      </c>
      <c r="C4563" s="11" t="s">
        <v>1668</v>
      </c>
      <c r="D4563" s="12">
        <v>3658.2877732499996</v>
      </c>
      <c r="E4563">
        <f>COUNTIF($H$2:$H$2576,Tabla3[[#This Row],[Columna1]])</f>
        <v>1</v>
      </c>
    </row>
    <row r="4564" spans="1:5">
      <c r="A4564" s="11" t="s">
        <v>5210</v>
      </c>
      <c r="B4564">
        <f>COUNTIF($H$2:$H$2576,Tabla3[[#This Row],[Columna1]])</f>
        <v>1</v>
      </c>
      <c r="C4564" s="11" t="s">
        <v>1669</v>
      </c>
      <c r="D4564" s="12">
        <v>3833.8220497500006</v>
      </c>
      <c r="E4564">
        <f>COUNTIF($H$2:$H$2576,Tabla3[[#This Row],[Columna1]])</f>
        <v>1</v>
      </c>
    </row>
    <row r="4565" spans="1:5">
      <c r="A4565" s="11" t="s">
        <v>5211</v>
      </c>
      <c r="B4565">
        <f>COUNTIF($H$2:$H$2576,Tabla3[[#This Row],[Columna1]])</f>
        <v>1</v>
      </c>
      <c r="C4565" s="11" t="s">
        <v>1670</v>
      </c>
      <c r="D4565" s="12">
        <v>2100.7332719999995</v>
      </c>
      <c r="E4565">
        <f>COUNTIF($H$2:$H$2576,Tabla3[[#This Row],[Columna1]])</f>
        <v>1</v>
      </c>
    </row>
    <row r="4566" spans="1:5">
      <c r="A4566" s="11" t="s">
        <v>5212</v>
      </c>
      <c r="B4566">
        <f>COUNTIF($H$2:$H$2576,Tabla3[[#This Row],[Columna1]])</f>
        <v>1</v>
      </c>
      <c r="C4566" s="11" t="s">
        <v>1671</v>
      </c>
      <c r="D4566" s="12">
        <v>2637.8925952500003</v>
      </c>
      <c r="E4566">
        <f>COUNTIF($H$2:$H$2576,Tabla3[[#This Row],[Columna1]])</f>
        <v>1</v>
      </c>
    </row>
    <row r="4567" spans="1:5">
      <c r="A4567" s="11" t="s">
        <v>5213</v>
      </c>
      <c r="B4567">
        <f>COUNTIF($H$2:$H$2576,Tabla3[[#This Row],[Columna1]])</f>
        <v>1</v>
      </c>
      <c r="C4567" s="11" t="s">
        <v>1672</v>
      </c>
      <c r="D4567" s="12">
        <v>3818.4949192499998</v>
      </c>
      <c r="E4567">
        <f>COUNTIF($H$2:$H$2576,Tabla3[[#This Row],[Columna1]])</f>
        <v>1</v>
      </c>
    </row>
    <row r="4568" spans="1:5">
      <c r="A4568" s="11" t="s">
        <v>5214</v>
      </c>
      <c r="B4568">
        <f>COUNTIF($H$2:$H$2576,Tabla3[[#This Row],[Columna1]])</f>
        <v>1</v>
      </c>
      <c r="C4568" s="11" t="s">
        <v>1673</v>
      </c>
      <c r="D4568" s="12">
        <v>2770.5719992499999</v>
      </c>
      <c r="E4568">
        <f>COUNTIF($H$2:$H$2576,Tabla3[[#This Row],[Columna1]])</f>
        <v>1</v>
      </c>
    </row>
    <row r="4569" spans="1:5">
      <c r="A4569" s="11" t="s">
        <v>5215</v>
      </c>
      <c r="B4569">
        <f>COUNTIF($H$2:$H$2576,Tabla3[[#This Row],[Columna1]])</f>
        <v>1</v>
      </c>
      <c r="C4569" s="11" t="s">
        <v>1674</v>
      </c>
      <c r="D4569" s="12">
        <v>4250.4756277499991</v>
      </c>
      <c r="E4569">
        <f>COUNTIF($H$2:$H$2576,Tabla3[[#This Row],[Columna1]])</f>
        <v>1</v>
      </c>
    </row>
    <row r="4570" spans="1:5">
      <c r="A4570" s="11" t="s">
        <v>5216</v>
      </c>
      <c r="B4570">
        <f>COUNTIF($H$2:$H$2576,Tabla3[[#This Row],[Columna1]])</f>
        <v>1</v>
      </c>
      <c r="C4570" s="11" t="s">
        <v>1675</v>
      </c>
      <c r="D4570" s="12">
        <v>5136.6820477500005</v>
      </c>
      <c r="E4570">
        <f>COUNTIF($H$2:$H$2576,Tabla3[[#This Row],[Columna1]])</f>
        <v>1</v>
      </c>
    </row>
    <row r="4571" spans="1:5">
      <c r="A4571" s="11" t="s">
        <v>5217</v>
      </c>
      <c r="B4571">
        <f>COUNTIF($H$2:$H$2576,Tabla3[[#This Row],[Columna1]])</f>
        <v>1</v>
      </c>
      <c r="C4571" s="11" t="s">
        <v>1676</v>
      </c>
      <c r="D4571" s="12">
        <v>2447.6870384999997</v>
      </c>
      <c r="E4571">
        <f>COUNTIF($H$2:$H$2576,Tabla3[[#This Row],[Columna1]])</f>
        <v>1</v>
      </c>
    </row>
    <row r="4572" spans="1:5">
      <c r="A4572" s="11" t="s">
        <v>5218</v>
      </c>
      <c r="B4572">
        <f>COUNTIF($H$2:$H$2576,Tabla3[[#This Row],[Columna1]])</f>
        <v>1</v>
      </c>
      <c r="C4572" s="11" t="s">
        <v>1677</v>
      </c>
      <c r="D4572" s="12">
        <v>5096.729088</v>
      </c>
      <c r="E4572">
        <f>COUNTIF($H$2:$H$2576,Tabla3[[#This Row],[Columna1]])</f>
        <v>1</v>
      </c>
    </row>
    <row r="4573" spans="1:5">
      <c r="A4573" s="11" t="s">
        <v>5219</v>
      </c>
      <c r="B4573">
        <f>COUNTIF($H$2:$H$2576,Tabla3[[#This Row],[Columna1]])</f>
        <v>1</v>
      </c>
      <c r="C4573" s="11" t="s">
        <v>1678</v>
      </c>
      <c r="D4573" s="12">
        <v>7071.566064749999</v>
      </c>
      <c r="E4573">
        <f>COUNTIF($H$2:$H$2576,Tabla3[[#This Row],[Columna1]])</f>
        <v>1</v>
      </c>
    </row>
    <row r="4574" spans="1:5">
      <c r="A4574" s="11" t="s">
        <v>5220</v>
      </c>
      <c r="B4574">
        <f>COUNTIF($H$2:$H$2576,Tabla3[[#This Row],[Columna1]])</f>
        <v>1</v>
      </c>
      <c r="C4574" s="11" t="s">
        <v>1679</v>
      </c>
      <c r="D4574" s="12">
        <v>5988.5866012500001</v>
      </c>
      <c r="E4574">
        <f>COUNTIF($H$2:$H$2576,Tabla3[[#This Row],[Columna1]])</f>
        <v>1</v>
      </c>
    </row>
    <row r="4575" spans="1:5">
      <c r="A4575" s="11" t="s">
        <v>5221</v>
      </c>
      <c r="B4575">
        <f>COUNTIF($H$2:$H$2576,Tabla3[[#This Row],[Columna1]])</f>
        <v>1</v>
      </c>
      <c r="C4575" s="11" t="s">
        <v>1680</v>
      </c>
      <c r="D4575" s="12">
        <v>7613.24446575</v>
      </c>
      <c r="E4575">
        <f>COUNTIF($H$2:$H$2576,Tabla3[[#This Row],[Columna1]])</f>
        <v>1</v>
      </c>
    </row>
    <row r="4576" spans="1:5">
      <c r="A4576" s="11" t="s">
        <v>5222</v>
      </c>
      <c r="B4576">
        <f>COUNTIF($H$2:$H$2576,Tabla3[[#This Row],[Columna1]])</f>
        <v>1</v>
      </c>
      <c r="C4576" s="11" t="s">
        <v>1681</v>
      </c>
      <c r="D4576" s="12">
        <v>5769.2091847499996</v>
      </c>
      <c r="E4576">
        <f>COUNTIF($H$2:$H$2576,Tabla3[[#This Row],[Columna1]])</f>
        <v>1</v>
      </c>
    </row>
    <row r="4577" spans="1:5">
      <c r="A4577" s="11" t="s">
        <v>5223</v>
      </c>
      <c r="B4577">
        <f>COUNTIF($H$2:$H$2576,Tabla3[[#This Row],[Columna1]])</f>
        <v>1</v>
      </c>
      <c r="C4577" s="11" t="s">
        <v>1682</v>
      </c>
      <c r="D4577" s="12">
        <v>6905.7078254999997</v>
      </c>
      <c r="E4577">
        <f>COUNTIF($H$2:$H$2576,Tabla3[[#This Row],[Columna1]])</f>
        <v>1</v>
      </c>
    </row>
    <row r="4578" spans="1:5">
      <c r="A4578" s="11" t="s">
        <v>5224</v>
      </c>
      <c r="B4578">
        <f>COUNTIF($H$2:$H$2576,Tabla3[[#This Row],[Columna1]])</f>
        <v>1</v>
      </c>
      <c r="C4578" s="11" t="s">
        <v>1683</v>
      </c>
      <c r="D4578" s="12">
        <v>6752.2837882499998</v>
      </c>
      <c r="E4578">
        <f>COUNTIF($H$2:$H$2576,Tabla3[[#This Row],[Columna1]])</f>
        <v>1</v>
      </c>
    </row>
    <row r="4579" spans="1:5">
      <c r="A4579" s="11" t="s">
        <v>5225</v>
      </c>
      <c r="B4579">
        <f>COUNTIF($H$2:$H$2576,Tabla3[[#This Row],[Columna1]])</f>
        <v>1</v>
      </c>
      <c r="C4579" s="11" t="s">
        <v>1684</v>
      </c>
      <c r="D4579" s="12">
        <v>6752.2837882499998</v>
      </c>
      <c r="E4579">
        <f>COUNTIF($H$2:$H$2576,Tabla3[[#This Row],[Columna1]])</f>
        <v>1</v>
      </c>
    </row>
    <row r="4580" spans="1:5" hidden="1">
      <c r="A4580" s="11"/>
      <c r="B4580">
        <f>COUNTIF($H$2:$H$2576,Tabla3[[#This Row],[Columna1]])</f>
        <v>0</v>
      </c>
      <c r="C4580" s="11"/>
      <c r="D4580" s="12">
        <v>0</v>
      </c>
      <c r="E4580">
        <f>COUNTIF($H$2:$H$2576,Tabla3[[#This Row],[Columna1]])</f>
        <v>0</v>
      </c>
    </row>
    <row r="4581" spans="1:5" hidden="1">
      <c r="A4581" s="11"/>
      <c r="B4581">
        <f>COUNTIF($H$2:$H$2576,Tabla3[[#This Row],[Columna1]])</f>
        <v>0</v>
      </c>
      <c r="C4581" s="11" t="s">
        <v>1685</v>
      </c>
      <c r="D4581" s="12">
        <v>0</v>
      </c>
      <c r="E4581">
        <f>COUNTIF($H$2:$H$2576,Tabla3[[#This Row],[Columna1]])</f>
        <v>0</v>
      </c>
    </row>
    <row r="4582" spans="1:5" hidden="1">
      <c r="A4582" s="11" t="s">
        <v>5226</v>
      </c>
      <c r="B4582">
        <f>COUNTIF($H$2:$H$2576,Tabla3[[#This Row],[Columna1]])</f>
        <v>0</v>
      </c>
      <c r="C4582" s="11" t="s">
        <v>1686</v>
      </c>
      <c r="D4582" s="12">
        <v>20865.642113249996</v>
      </c>
      <c r="E4582">
        <f>COUNTIF($H$2:$H$2576,Tabla3[[#This Row],[Columna1]])</f>
        <v>0</v>
      </c>
    </row>
    <row r="4583" spans="1:5" hidden="1">
      <c r="A4583" s="11" t="s">
        <v>5227</v>
      </c>
      <c r="B4583">
        <f>COUNTIF($H$2:$H$2576,Tabla3[[#This Row],[Columna1]])</f>
        <v>0</v>
      </c>
      <c r="C4583" s="11" t="s">
        <v>1687</v>
      </c>
      <c r="D4583" s="12">
        <v>35841.955619249995</v>
      </c>
      <c r="E4583">
        <f>COUNTIF($H$2:$H$2576,Tabla3[[#This Row],[Columna1]])</f>
        <v>0</v>
      </c>
    </row>
    <row r="4584" spans="1:5" hidden="1">
      <c r="A4584" s="11"/>
      <c r="B4584">
        <f>COUNTIF($H$2:$H$2576,Tabla3[[#This Row],[Columna1]])</f>
        <v>0</v>
      </c>
      <c r="C4584" s="11"/>
      <c r="D4584" s="12">
        <v>0</v>
      </c>
      <c r="E4584">
        <f>COUNTIF($H$2:$H$2576,Tabla3[[#This Row],[Columna1]])</f>
        <v>0</v>
      </c>
    </row>
    <row r="4585" spans="1:5" hidden="1">
      <c r="A4585" s="11"/>
      <c r="B4585">
        <f>COUNTIF($H$2:$H$2576,Tabla3[[#This Row],[Columna1]])</f>
        <v>0</v>
      </c>
      <c r="C4585" s="11" t="s">
        <v>1688</v>
      </c>
      <c r="D4585" s="12">
        <v>0</v>
      </c>
      <c r="E4585">
        <f>COUNTIF($H$2:$H$2576,Tabla3[[#This Row],[Columna1]])</f>
        <v>0</v>
      </c>
    </row>
    <row r="4586" spans="1:5" hidden="1">
      <c r="A4586" s="11" t="s">
        <v>5228</v>
      </c>
      <c r="B4586">
        <f>COUNTIF($H$2:$H$2576,Tabla3[[#This Row],[Columna1]])</f>
        <v>0</v>
      </c>
      <c r="C4586" s="11" t="s">
        <v>1689</v>
      </c>
      <c r="D4586" s="12">
        <v>2876.7209129999997</v>
      </c>
      <c r="E4586">
        <f>COUNTIF($H$2:$H$2576,Tabla3[[#This Row],[Columna1]])</f>
        <v>0</v>
      </c>
    </row>
    <row r="4587" spans="1:5" hidden="1">
      <c r="A4587" s="11" t="s">
        <v>5229</v>
      </c>
      <c r="B4587">
        <f>COUNTIF($H$2:$H$2576,Tabla3[[#This Row],[Columna1]])</f>
        <v>0</v>
      </c>
      <c r="C4587" s="11" t="s">
        <v>1690</v>
      </c>
      <c r="D4587" s="12">
        <v>4314.98254275</v>
      </c>
      <c r="E4587">
        <f>COUNTIF($H$2:$H$2576,Tabla3[[#This Row],[Columna1]])</f>
        <v>0</v>
      </c>
    </row>
    <row r="4588" spans="1:5" hidden="1">
      <c r="A4588" s="11" t="s">
        <v>5230</v>
      </c>
      <c r="B4588">
        <f>COUNTIF($H$2:$H$2576,Tabla3[[#This Row],[Columna1]])</f>
        <v>0</v>
      </c>
      <c r="C4588" s="11" t="s">
        <v>1691</v>
      </c>
      <c r="D4588" s="12">
        <v>7191.8472037499996</v>
      </c>
      <c r="E4588">
        <f>COUNTIF($H$2:$H$2576,Tabla3[[#This Row],[Columna1]])</f>
        <v>0</v>
      </c>
    </row>
    <row r="4589" spans="1:5" hidden="1">
      <c r="A4589" s="11"/>
      <c r="B4589">
        <f>COUNTIF($H$2:$H$2576,Tabla3[[#This Row],[Columna1]])</f>
        <v>0</v>
      </c>
      <c r="C4589" s="11"/>
      <c r="D4589" s="12">
        <v>0</v>
      </c>
      <c r="E4589">
        <f>COUNTIF($H$2:$H$2576,Tabla3[[#This Row],[Columna1]])</f>
        <v>0</v>
      </c>
    </row>
    <row r="4590" spans="1:5" hidden="1">
      <c r="A4590" s="11"/>
      <c r="B4590">
        <f>COUNTIF($H$2:$H$2576,Tabla3[[#This Row],[Columna1]])</f>
        <v>0</v>
      </c>
      <c r="C4590" s="11" t="s">
        <v>11228</v>
      </c>
      <c r="D4590" s="12">
        <v>0</v>
      </c>
      <c r="E4590">
        <f>COUNTIF($H$2:$H$2576,Tabla3[[#This Row],[Columna1]])</f>
        <v>0</v>
      </c>
    </row>
    <row r="4591" spans="1:5" hidden="1">
      <c r="A4591" s="11" t="s">
        <v>11221</v>
      </c>
      <c r="B4591">
        <f>COUNTIF($H$2:$H$2576,Tabla3[[#This Row],[Columna1]])</f>
        <v>0</v>
      </c>
      <c r="C4591" s="11" t="s">
        <v>11229</v>
      </c>
      <c r="D4591" s="12">
        <v>2351.3938469999998</v>
      </c>
      <c r="E4591">
        <f>COUNTIF($H$2:$H$2576,Tabla3[[#This Row],[Columna1]])</f>
        <v>0</v>
      </c>
    </row>
    <row r="4592" spans="1:5" hidden="1">
      <c r="A4592" s="11" t="s">
        <v>11222</v>
      </c>
      <c r="B4592">
        <f>COUNTIF($H$2:$H$2576,Tabla3[[#This Row],[Columna1]])</f>
        <v>0</v>
      </c>
      <c r="C4592" s="11" t="s">
        <v>11230</v>
      </c>
      <c r="D4592" s="12">
        <v>2351.3938469999998</v>
      </c>
      <c r="E4592">
        <f>COUNTIF($H$2:$H$2576,Tabla3[[#This Row],[Columna1]])</f>
        <v>0</v>
      </c>
    </row>
    <row r="4593" spans="1:5" hidden="1">
      <c r="A4593" s="11" t="s">
        <v>11223</v>
      </c>
      <c r="B4593">
        <f>COUNTIF($H$2:$H$2576,Tabla3[[#This Row],[Columna1]])</f>
        <v>0</v>
      </c>
      <c r="C4593" s="11" t="s">
        <v>11231</v>
      </c>
      <c r="D4593" s="12">
        <v>2351.3938469999998</v>
      </c>
      <c r="E4593">
        <f>COUNTIF($H$2:$H$2576,Tabla3[[#This Row],[Columna1]])</f>
        <v>0</v>
      </c>
    </row>
    <row r="4594" spans="1:5" hidden="1">
      <c r="A4594" s="11"/>
      <c r="B4594">
        <f>COUNTIF($H$2:$H$2576,Tabla3[[#This Row],[Columna1]])</f>
        <v>0</v>
      </c>
      <c r="C4594" s="11"/>
      <c r="D4594" s="12">
        <v>0</v>
      </c>
      <c r="E4594">
        <f>COUNTIF($H$2:$H$2576,Tabla3[[#This Row],[Columna1]])</f>
        <v>0</v>
      </c>
    </row>
    <row r="4595" spans="1:5" hidden="1">
      <c r="A4595" s="11"/>
      <c r="B4595">
        <f>COUNTIF($H$2:$H$2576,Tabla3[[#This Row],[Columna1]])</f>
        <v>0</v>
      </c>
      <c r="C4595" s="11" t="s">
        <v>1692</v>
      </c>
      <c r="D4595" s="12">
        <v>0</v>
      </c>
      <c r="E4595">
        <f>COUNTIF($H$2:$H$2576,Tabla3[[#This Row],[Columna1]])</f>
        <v>0</v>
      </c>
    </row>
    <row r="4596" spans="1:5" hidden="1">
      <c r="A4596" s="11" t="s">
        <v>5231</v>
      </c>
      <c r="B4596">
        <f>COUNTIF($H$2:$H$2576,Tabla3[[#This Row],[Columna1]])</f>
        <v>0</v>
      </c>
      <c r="C4596" s="11" t="s">
        <v>1693</v>
      </c>
      <c r="D4596" s="12">
        <v>5256.1546042499986</v>
      </c>
      <c r="E4596">
        <f>COUNTIF($H$2:$H$2576,Tabla3[[#This Row],[Columna1]])</f>
        <v>0</v>
      </c>
    </row>
    <row r="4597" spans="1:5" hidden="1">
      <c r="A4597" s="11" t="s">
        <v>5232</v>
      </c>
      <c r="B4597">
        <f>COUNTIF($H$2:$H$2576,Tabla3[[#This Row],[Columna1]])</f>
        <v>0</v>
      </c>
      <c r="C4597" s="11" t="s">
        <v>1694</v>
      </c>
      <c r="D4597" s="12">
        <v>6369.7703602500005</v>
      </c>
      <c r="E4597">
        <f>COUNTIF($H$2:$H$2576,Tabla3[[#This Row],[Columna1]])</f>
        <v>0</v>
      </c>
    </row>
    <row r="4598" spans="1:5" hidden="1">
      <c r="A4598" s="11"/>
      <c r="B4598">
        <f>COUNTIF($H$2:$H$2576,Tabla3[[#This Row],[Columna1]])</f>
        <v>0</v>
      </c>
      <c r="C4598" s="11"/>
      <c r="D4598" s="12">
        <v>0</v>
      </c>
      <c r="E4598">
        <f>COUNTIF($H$2:$H$2576,Tabla3[[#This Row],[Columna1]])</f>
        <v>0</v>
      </c>
    </row>
    <row r="4599" spans="1:5" hidden="1">
      <c r="A4599" s="11"/>
      <c r="B4599">
        <f>COUNTIF($H$2:$H$2576,Tabla3[[#This Row],[Columna1]])</f>
        <v>0</v>
      </c>
      <c r="C4599" s="11" t="s">
        <v>1695</v>
      </c>
      <c r="D4599" s="12">
        <v>0</v>
      </c>
      <c r="E4599">
        <f>COUNTIF($H$2:$H$2576,Tabla3[[#This Row],[Columna1]])</f>
        <v>0</v>
      </c>
    </row>
    <row r="4600" spans="1:5">
      <c r="A4600" s="11" t="s">
        <v>5233</v>
      </c>
      <c r="B4600">
        <f>COUNTIF($H$2:$H$2576,Tabla3[[#This Row],[Columna1]])</f>
        <v>1</v>
      </c>
      <c r="C4600" s="11" t="s">
        <v>1696</v>
      </c>
      <c r="D4600" s="12">
        <v>1252.548198</v>
      </c>
      <c r="E4600">
        <f>COUNTIF($H$2:$H$2576,Tabla3[[#This Row],[Columna1]])</f>
        <v>1</v>
      </c>
    </row>
    <row r="4601" spans="1:5">
      <c r="A4601" s="11" t="s">
        <v>5234</v>
      </c>
      <c r="B4601">
        <f>COUNTIF($H$2:$H$2576,Tabla3[[#This Row],[Columna1]])</f>
        <v>1</v>
      </c>
      <c r="C4601" s="11" t="s">
        <v>1697</v>
      </c>
      <c r="D4601" s="12">
        <v>2542.2283012499997</v>
      </c>
      <c r="E4601">
        <f>COUNTIF($H$2:$H$2576,Tabla3[[#This Row],[Columna1]])</f>
        <v>1</v>
      </c>
    </row>
    <row r="4602" spans="1:5" hidden="1">
      <c r="A4602" s="11"/>
      <c r="B4602">
        <f>COUNTIF($H$2:$H$2576,Tabla3[[#This Row],[Columna1]])</f>
        <v>0</v>
      </c>
      <c r="C4602" s="11"/>
      <c r="D4602" s="12">
        <v>0</v>
      </c>
      <c r="E4602">
        <f>COUNTIF($H$2:$H$2576,Tabla3[[#This Row],[Columna1]])</f>
        <v>0</v>
      </c>
    </row>
    <row r="4603" spans="1:5" hidden="1">
      <c r="A4603" s="11"/>
      <c r="B4603">
        <f>COUNTIF($H$2:$H$2576,Tabla3[[#This Row],[Columna1]])</f>
        <v>0</v>
      </c>
      <c r="C4603" s="11" t="s">
        <v>1698</v>
      </c>
      <c r="D4603" s="12">
        <v>0</v>
      </c>
      <c r="E4603">
        <f>COUNTIF($H$2:$H$2576,Tabla3[[#This Row],[Columna1]])</f>
        <v>0</v>
      </c>
    </row>
    <row r="4604" spans="1:5" hidden="1">
      <c r="A4604" s="11" t="s">
        <v>5235</v>
      </c>
      <c r="B4604">
        <f>COUNTIF($H$2:$H$2576,Tabla3[[#This Row],[Columna1]])</f>
        <v>0</v>
      </c>
      <c r="C4604" s="11" t="s">
        <v>1699</v>
      </c>
      <c r="D4604" s="12">
        <v>3385.4361007499997</v>
      </c>
      <c r="E4604">
        <f>COUNTIF($H$2:$H$2576,Tabla3[[#This Row],[Columna1]])</f>
        <v>0</v>
      </c>
    </row>
    <row r="4605" spans="1:5" hidden="1">
      <c r="A4605" s="11"/>
      <c r="B4605">
        <f>COUNTIF($H$2:$H$2576,Tabla3[[#This Row],[Columna1]])</f>
        <v>0</v>
      </c>
      <c r="C4605" s="11"/>
      <c r="D4605" s="12">
        <v>0</v>
      </c>
      <c r="E4605">
        <f>COUNTIF($H$2:$H$2576,Tabla3[[#This Row],[Columna1]])</f>
        <v>0</v>
      </c>
    </row>
    <row r="4606" spans="1:5" hidden="1">
      <c r="A4606" s="11"/>
      <c r="B4606">
        <f>COUNTIF($H$2:$H$2576,Tabla3[[#This Row],[Columna1]])</f>
        <v>0</v>
      </c>
      <c r="C4606" s="11" t="s">
        <v>1700</v>
      </c>
      <c r="D4606" s="12">
        <v>0</v>
      </c>
      <c r="E4606">
        <f>COUNTIF($H$2:$H$2576,Tabla3[[#This Row],[Columna1]])</f>
        <v>0</v>
      </c>
    </row>
    <row r="4607" spans="1:5" hidden="1">
      <c r="A4607" s="11" t="s">
        <v>5236</v>
      </c>
      <c r="B4607">
        <f>COUNTIF($H$2:$H$2576,Tabla3[[#This Row],[Columna1]])</f>
        <v>0</v>
      </c>
      <c r="C4607" s="11" t="s">
        <v>1701</v>
      </c>
      <c r="D4607" s="12">
        <v>1452.609477</v>
      </c>
      <c r="E4607">
        <f>COUNTIF($H$2:$H$2576,Tabla3[[#This Row],[Columna1]])</f>
        <v>0</v>
      </c>
    </row>
    <row r="4608" spans="1:5" hidden="1">
      <c r="A4608" s="11" t="s">
        <v>5237</v>
      </c>
      <c r="B4608">
        <f>COUNTIF($H$2:$H$2576,Tabla3[[#This Row],[Columna1]])</f>
        <v>0</v>
      </c>
      <c r="C4608" s="11" t="s">
        <v>1702</v>
      </c>
      <c r="D4608" s="12">
        <v>3154.8373559999995</v>
      </c>
      <c r="E4608">
        <f>COUNTIF($H$2:$H$2576,Tabla3[[#This Row],[Columna1]])</f>
        <v>0</v>
      </c>
    </row>
    <row r="4609" spans="1:5" hidden="1">
      <c r="A4609" s="11"/>
      <c r="B4609">
        <f>COUNTIF($H$2:$H$2576,Tabla3[[#This Row],[Columna1]])</f>
        <v>0</v>
      </c>
      <c r="C4609" s="11"/>
      <c r="D4609" s="12">
        <v>0</v>
      </c>
      <c r="E4609">
        <f>COUNTIF($H$2:$H$2576,Tabla3[[#This Row],[Columna1]])</f>
        <v>0</v>
      </c>
    </row>
    <row r="4610" spans="1:5" hidden="1">
      <c r="A4610" s="11"/>
      <c r="B4610">
        <f>COUNTIF($H$2:$H$2576,Tabla3[[#This Row],[Columna1]])</f>
        <v>0</v>
      </c>
      <c r="C4610" s="11" t="s">
        <v>11244</v>
      </c>
      <c r="D4610" s="12">
        <v>0</v>
      </c>
      <c r="E4610">
        <f>COUNTIF($H$2:$H$2576,Tabla3[[#This Row],[Columna1]])</f>
        <v>0</v>
      </c>
    </row>
    <row r="4611" spans="1:5" hidden="1">
      <c r="A4611" s="11" t="s">
        <v>11253</v>
      </c>
      <c r="B4611">
        <f>COUNTIF($H$2:$H$2576,Tabla3[[#This Row],[Columna1]])</f>
        <v>0</v>
      </c>
      <c r="C4611" s="11" t="s">
        <v>11351</v>
      </c>
      <c r="D4611" s="12">
        <v>3019.7501729999994</v>
      </c>
      <c r="E4611">
        <f>COUNTIF($H$2:$H$2576,Tabla3[[#This Row],[Columna1]])</f>
        <v>0</v>
      </c>
    </row>
    <row r="4612" spans="1:5" hidden="1">
      <c r="A4612" s="11" t="s">
        <v>11616</v>
      </c>
      <c r="B4612">
        <f>COUNTIF($H$2:$H$2576,Tabla3[[#This Row],[Columna1]])</f>
        <v>0</v>
      </c>
      <c r="C4612" s="11" t="s">
        <v>11618</v>
      </c>
      <c r="D4612" s="12">
        <v>6239.7862312500001</v>
      </c>
      <c r="E4612">
        <f>COUNTIF($H$2:$H$2576,Tabla3[[#This Row],[Columna1]])</f>
        <v>0</v>
      </c>
    </row>
    <row r="4613" spans="1:5" hidden="1">
      <c r="A4613" s="11" t="s">
        <v>11254</v>
      </c>
      <c r="B4613">
        <f>COUNTIF($H$2:$H$2576,Tabla3[[#This Row],[Columna1]])</f>
        <v>0</v>
      </c>
      <c r="C4613" s="11" t="s">
        <v>11619</v>
      </c>
      <c r="D4613" s="12">
        <v>9096.3554715000009</v>
      </c>
      <c r="E4613">
        <f>COUNTIF($H$2:$H$2576,Tabla3[[#This Row],[Columna1]])</f>
        <v>0</v>
      </c>
    </row>
    <row r="4614" spans="1:5" hidden="1">
      <c r="A4614" s="11"/>
      <c r="B4614">
        <f>COUNTIF($H$2:$H$2576,Tabla3[[#This Row],[Columna1]])</f>
        <v>0</v>
      </c>
      <c r="C4614" s="11"/>
      <c r="D4614" s="12">
        <v>0</v>
      </c>
      <c r="E4614">
        <f>COUNTIF($H$2:$H$2576,Tabla3[[#This Row],[Columna1]])</f>
        <v>0</v>
      </c>
    </row>
    <row r="4615" spans="1:5" hidden="1">
      <c r="A4615" s="11"/>
      <c r="B4615">
        <f>COUNTIF($H$2:$H$2576,Tabla3[[#This Row],[Columna1]])</f>
        <v>0</v>
      </c>
      <c r="C4615" s="11" t="s">
        <v>1703</v>
      </c>
      <c r="D4615" s="12">
        <v>0</v>
      </c>
      <c r="E4615">
        <f>COUNTIF($H$2:$H$2576,Tabla3[[#This Row],[Columna1]])</f>
        <v>0</v>
      </c>
    </row>
    <row r="4616" spans="1:5" hidden="1">
      <c r="A4616" s="11" t="s">
        <v>5238</v>
      </c>
      <c r="B4616">
        <f>COUNTIF($H$2:$H$2576,Tabla3[[#This Row],[Columna1]])</f>
        <v>0</v>
      </c>
      <c r="C4616" s="11" t="s">
        <v>1704</v>
      </c>
      <c r="D4616" s="12">
        <v>1016.0378167499999</v>
      </c>
      <c r="E4616">
        <f>COUNTIF($H$2:$H$2576,Tabla3[[#This Row],[Columna1]])</f>
        <v>0</v>
      </c>
    </row>
    <row r="4617" spans="1:5">
      <c r="A4617" s="11" t="s">
        <v>5239</v>
      </c>
      <c r="B4617">
        <f>COUNTIF($H$2:$H$2576,Tabla3[[#This Row],[Columna1]])</f>
        <v>1</v>
      </c>
      <c r="C4617" s="11" t="s">
        <v>1705</v>
      </c>
      <c r="D4617" s="12">
        <v>1640.6947507499999</v>
      </c>
      <c r="E4617">
        <f>COUNTIF($H$2:$H$2576,Tabla3[[#This Row],[Columna1]])</f>
        <v>1</v>
      </c>
    </row>
    <row r="4618" spans="1:5" hidden="1">
      <c r="A4618" s="11" t="s">
        <v>5240</v>
      </c>
      <c r="B4618">
        <f>COUNTIF($H$2:$H$2576,Tabla3[[#This Row],[Columna1]])</f>
        <v>0</v>
      </c>
      <c r="C4618" s="11" t="s">
        <v>1706</v>
      </c>
      <c r="D4618" s="12">
        <v>1016.0378167499999</v>
      </c>
      <c r="E4618">
        <f>COUNTIF($H$2:$H$2576,Tabla3[[#This Row],[Columna1]])</f>
        <v>0</v>
      </c>
    </row>
    <row r="4619" spans="1:5">
      <c r="A4619" s="11" t="s">
        <v>5241</v>
      </c>
      <c r="B4619">
        <f>COUNTIF($H$2:$H$2576,Tabla3[[#This Row],[Columna1]])</f>
        <v>1</v>
      </c>
      <c r="C4619" s="11" t="s">
        <v>1707</v>
      </c>
      <c r="D4619" s="12">
        <v>1640.6677979999999</v>
      </c>
      <c r="E4619">
        <f>COUNTIF($H$2:$H$2576,Tabla3[[#This Row],[Columna1]])</f>
        <v>1</v>
      </c>
    </row>
    <row r="4620" spans="1:5" hidden="1">
      <c r="A4620" s="11"/>
      <c r="B4620">
        <f>COUNTIF($H$2:$H$2576,Tabla3[[#This Row],[Columna1]])</f>
        <v>0</v>
      </c>
      <c r="C4620" s="11"/>
      <c r="D4620" s="12">
        <v>0</v>
      </c>
      <c r="E4620">
        <f>COUNTIF($H$2:$H$2576,Tabla3[[#This Row],[Columna1]])</f>
        <v>0</v>
      </c>
    </row>
    <row r="4621" spans="1:5" hidden="1">
      <c r="A4621" s="11"/>
      <c r="B4621">
        <f>COUNTIF($H$2:$H$2576,Tabla3[[#This Row],[Columna1]])</f>
        <v>0</v>
      </c>
      <c r="C4621" s="11" t="s">
        <v>1708</v>
      </c>
      <c r="D4621" s="12">
        <v>0</v>
      </c>
      <c r="E4621">
        <f>COUNTIF($H$2:$H$2576,Tabla3[[#This Row],[Columna1]])</f>
        <v>0</v>
      </c>
    </row>
    <row r="4622" spans="1:5" hidden="1">
      <c r="A4622" s="11" t="s">
        <v>5242</v>
      </c>
      <c r="B4622">
        <f>COUNTIF($H$2:$H$2576,Tabla3[[#This Row],[Columna1]])</f>
        <v>0</v>
      </c>
      <c r="C4622" s="11" t="s">
        <v>11610</v>
      </c>
      <c r="D4622" s="12">
        <v>2293.5532454999998</v>
      </c>
      <c r="E4622">
        <f>COUNTIF($H$2:$H$2576,Tabla3[[#This Row],[Columna1]])</f>
        <v>0</v>
      </c>
    </row>
    <row r="4623" spans="1:5" hidden="1">
      <c r="A4623" s="11" t="s">
        <v>11599</v>
      </c>
      <c r="B4623">
        <f>COUNTIF($H$2:$H$2576,Tabla3[[#This Row],[Columna1]])</f>
        <v>0</v>
      </c>
      <c r="C4623" s="11" t="s">
        <v>11611</v>
      </c>
      <c r="D4623" s="12">
        <v>3218.5267042499995</v>
      </c>
      <c r="E4623">
        <f>COUNTIF($H$2:$H$2576,Tabla3[[#This Row],[Columna1]])</f>
        <v>0</v>
      </c>
    </row>
    <row r="4624" spans="1:5" hidden="1">
      <c r="A4624" s="11"/>
      <c r="B4624">
        <f>COUNTIF($H$2:$H$2576,Tabla3[[#This Row],[Columna1]])</f>
        <v>0</v>
      </c>
      <c r="C4624" s="11"/>
      <c r="D4624" s="12">
        <v>0</v>
      </c>
      <c r="E4624">
        <f>COUNTIF($H$2:$H$2576,Tabla3[[#This Row],[Columna1]])</f>
        <v>0</v>
      </c>
    </row>
    <row r="4625" spans="1:5" hidden="1">
      <c r="A4625" s="11"/>
      <c r="B4625">
        <f>COUNTIF($H$2:$H$2576,Tabla3[[#This Row],[Columna1]])</f>
        <v>0</v>
      </c>
      <c r="C4625" s="11" t="s">
        <v>1709</v>
      </c>
      <c r="D4625" s="12">
        <v>0</v>
      </c>
      <c r="E4625">
        <f>COUNTIF($H$2:$H$2576,Tabla3[[#This Row],[Columna1]])</f>
        <v>0</v>
      </c>
    </row>
    <row r="4626" spans="1:5" hidden="1">
      <c r="A4626" s="11" t="s">
        <v>5243</v>
      </c>
      <c r="B4626">
        <f>COUNTIF($H$2:$H$2576,Tabla3[[#This Row],[Columna1]])</f>
        <v>0</v>
      </c>
      <c r="C4626" s="11" t="s">
        <v>1710</v>
      </c>
      <c r="D4626" s="12">
        <v>1781.0287357499999</v>
      </c>
      <c r="E4626">
        <f>COUNTIF($H$2:$H$2576,Tabla3[[#This Row],[Columna1]])</f>
        <v>0</v>
      </c>
    </row>
    <row r="4627" spans="1:5" hidden="1">
      <c r="A4627" s="11"/>
      <c r="B4627">
        <f>COUNTIF($H$2:$H$2576,Tabla3[[#This Row],[Columna1]])</f>
        <v>0</v>
      </c>
      <c r="C4627" s="11"/>
      <c r="D4627" s="12">
        <v>0</v>
      </c>
      <c r="E4627">
        <f>COUNTIF($H$2:$H$2576,Tabla3[[#This Row],[Columna1]])</f>
        <v>0</v>
      </c>
    </row>
    <row r="4628" spans="1:5" hidden="1">
      <c r="A4628" s="11"/>
      <c r="B4628">
        <f>COUNTIF($H$2:$H$2576,Tabla3[[#This Row],[Columna1]])</f>
        <v>0</v>
      </c>
      <c r="C4628" s="11" t="s">
        <v>1711</v>
      </c>
      <c r="D4628" s="12">
        <v>0</v>
      </c>
      <c r="E4628">
        <f>COUNTIF($H$2:$H$2576,Tabla3[[#This Row],[Columna1]])</f>
        <v>0</v>
      </c>
    </row>
    <row r="4629" spans="1:5" hidden="1">
      <c r="A4629" s="11" t="s">
        <v>5244</v>
      </c>
      <c r="B4629">
        <f>COUNTIF($H$2:$H$2576,Tabla3[[#This Row],[Columna1]])</f>
        <v>0</v>
      </c>
      <c r="C4629" s="11" t="s">
        <v>1712</v>
      </c>
      <c r="D4629" s="12">
        <v>26064.045958499999</v>
      </c>
      <c r="E4629">
        <f>COUNTIF($H$2:$H$2576,Tabla3[[#This Row],[Columna1]])</f>
        <v>0</v>
      </c>
    </row>
    <row r="4630" spans="1:5" hidden="1">
      <c r="A4630" s="11" t="s">
        <v>5245</v>
      </c>
      <c r="B4630">
        <f>COUNTIF($H$2:$H$2576,Tabla3[[#This Row],[Columna1]])</f>
        <v>0</v>
      </c>
      <c r="C4630" s="11" t="s">
        <v>1713</v>
      </c>
      <c r="D4630" s="12">
        <v>30266.321084999996</v>
      </c>
      <c r="E4630">
        <f>COUNTIF($H$2:$H$2576,Tabla3[[#This Row],[Columna1]])</f>
        <v>0</v>
      </c>
    </row>
    <row r="4631" spans="1:5" hidden="1">
      <c r="A4631" s="11" t="s">
        <v>5246</v>
      </c>
      <c r="B4631">
        <f>COUNTIF($H$2:$H$2576,Tabla3[[#This Row],[Columna1]])</f>
        <v>0</v>
      </c>
      <c r="C4631" s="11" t="s">
        <v>1714</v>
      </c>
      <c r="D4631" s="12">
        <v>42510.847599000001</v>
      </c>
      <c r="E4631">
        <f>COUNTIF($H$2:$H$2576,Tabla3[[#This Row],[Columna1]])</f>
        <v>0</v>
      </c>
    </row>
    <row r="4632" spans="1:5" hidden="1">
      <c r="A4632" s="11" t="s">
        <v>5247</v>
      </c>
      <c r="B4632">
        <f>COUNTIF($H$2:$H$2576,Tabla3[[#This Row],[Columna1]])</f>
        <v>0</v>
      </c>
      <c r="C4632" s="11" t="s">
        <v>1715</v>
      </c>
      <c r="D4632" s="12">
        <v>53726.111480250001</v>
      </c>
      <c r="E4632">
        <f>COUNTIF($H$2:$H$2576,Tabla3[[#This Row],[Columna1]])</f>
        <v>0</v>
      </c>
    </row>
    <row r="4633" spans="1:5" hidden="1">
      <c r="A4633" s="11" t="s">
        <v>5248</v>
      </c>
      <c r="B4633">
        <f>COUNTIF($H$2:$H$2576,Tabla3[[#This Row],[Columna1]])</f>
        <v>0</v>
      </c>
      <c r="C4633" s="11" t="s">
        <v>1716</v>
      </c>
      <c r="D4633" s="12">
        <v>81599.252971499984</v>
      </c>
      <c r="E4633">
        <f>COUNTIF($H$2:$H$2576,Tabla3[[#This Row],[Columna1]])</f>
        <v>0</v>
      </c>
    </row>
    <row r="4634" spans="1:5" hidden="1">
      <c r="A4634" s="11"/>
      <c r="B4634">
        <f>COUNTIF($H$2:$H$2576,Tabla3[[#This Row],[Columna1]])</f>
        <v>0</v>
      </c>
      <c r="C4634" s="11"/>
      <c r="D4634" s="12">
        <v>0</v>
      </c>
      <c r="E4634">
        <f>COUNTIF($H$2:$H$2576,Tabla3[[#This Row],[Columna1]])</f>
        <v>0</v>
      </c>
    </row>
    <row r="4635" spans="1:5" hidden="1">
      <c r="A4635" s="11"/>
      <c r="B4635">
        <f>COUNTIF($H$2:$H$2576,Tabla3[[#This Row],[Columna1]])</f>
        <v>0</v>
      </c>
      <c r="C4635" s="11" t="s">
        <v>1717</v>
      </c>
      <c r="D4635" s="12">
        <v>0</v>
      </c>
      <c r="E4635">
        <f>COUNTIF($H$2:$H$2576,Tabla3[[#This Row],[Columna1]])</f>
        <v>0</v>
      </c>
    </row>
    <row r="4636" spans="1:5">
      <c r="A4636" s="11" t="s">
        <v>5249</v>
      </c>
      <c r="B4636">
        <f>COUNTIF($H$2:$H$2576,Tabla3[[#This Row],[Columna1]])</f>
        <v>1</v>
      </c>
      <c r="C4636" s="11" t="s">
        <v>1718</v>
      </c>
      <c r="D4636" s="12">
        <v>269.81499599999995</v>
      </c>
      <c r="E4636">
        <f>COUNTIF($H$2:$H$2576,Tabla3[[#This Row],[Columna1]])</f>
        <v>1</v>
      </c>
    </row>
    <row r="4637" spans="1:5">
      <c r="A4637" s="11" t="s">
        <v>5250</v>
      </c>
      <c r="B4637">
        <f>COUNTIF($H$2:$H$2576,Tabla3[[#This Row],[Columna1]])</f>
        <v>1</v>
      </c>
      <c r="C4637" s="11" t="s">
        <v>1719</v>
      </c>
      <c r="D4637" s="12">
        <v>334.52854874999997</v>
      </c>
      <c r="E4637">
        <f>COUNTIF($H$2:$H$2576,Tabla3[[#This Row],[Columna1]])</f>
        <v>1</v>
      </c>
    </row>
    <row r="4638" spans="1:5">
      <c r="A4638" s="11" t="s">
        <v>5251</v>
      </c>
      <c r="B4638">
        <f>COUNTIF($H$2:$H$2576,Tabla3[[#This Row],[Columna1]])</f>
        <v>1</v>
      </c>
      <c r="C4638" s="11" t="s">
        <v>1720</v>
      </c>
      <c r="D4638" s="12">
        <v>412.45793324999994</v>
      </c>
      <c r="E4638">
        <f>COUNTIF($H$2:$H$2576,Tabla3[[#This Row],[Columna1]])</f>
        <v>1</v>
      </c>
    </row>
    <row r="4639" spans="1:5">
      <c r="A4639" s="11" t="s">
        <v>5252</v>
      </c>
      <c r="B4639">
        <f>COUNTIF($H$2:$H$2576,Tabla3[[#This Row],[Columna1]])</f>
        <v>1</v>
      </c>
      <c r="C4639" s="11" t="s">
        <v>1721</v>
      </c>
      <c r="D4639" s="12">
        <v>425.04486750000001</v>
      </c>
      <c r="E4639">
        <f>COUNTIF($H$2:$H$2576,Tabla3[[#This Row],[Columna1]])</f>
        <v>1</v>
      </c>
    </row>
    <row r="4640" spans="1:5">
      <c r="A4640" s="11" t="s">
        <v>5253</v>
      </c>
      <c r="B4640">
        <f>COUNTIF($H$2:$H$2576,Tabla3[[#This Row],[Columna1]])</f>
        <v>1</v>
      </c>
      <c r="C4640" s="11" t="s">
        <v>1722</v>
      </c>
      <c r="D4640" s="12">
        <v>804.15326475000006</v>
      </c>
      <c r="E4640">
        <f>COUNTIF($H$2:$H$2576,Tabla3[[#This Row],[Columna1]])</f>
        <v>1</v>
      </c>
    </row>
    <row r="4641" spans="1:5">
      <c r="A4641" s="11" t="s">
        <v>5254</v>
      </c>
      <c r="B4641">
        <f>COUNTIF($H$2:$H$2576,Tabla3[[#This Row],[Columna1]])</f>
        <v>1</v>
      </c>
      <c r="C4641" s="11" t="s">
        <v>1723</v>
      </c>
      <c r="D4641" s="12">
        <v>1178.85039525</v>
      </c>
      <c r="E4641">
        <f>COUNTIF($H$2:$H$2576,Tabla3[[#This Row],[Columna1]])</f>
        <v>1</v>
      </c>
    </row>
    <row r="4642" spans="1:5" hidden="1">
      <c r="A4642" s="11"/>
      <c r="B4642">
        <f>COUNTIF($H$2:$H$2576,Tabla3[[#This Row],[Columna1]])</f>
        <v>0</v>
      </c>
      <c r="C4642" s="11"/>
      <c r="D4642" s="12">
        <v>0</v>
      </c>
      <c r="E4642">
        <f>COUNTIF($H$2:$H$2576,Tabla3[[#This Row],[Columna1]])</f>
        <v>0</v>
      </c>
    </row>
    <row r="4643" spans="1:5" hidden="1">
      <c r="A4643" s="11"/>
      <c r="B4643">
        <f>COUNTIF($H$2:$H$2576,Tabla3[[#This Row],[Columna1]])</f>
        <v>0</v>
      </c>
      <c r="C4643" s="11" t="s">
        <v>1724</v>
      </c>
      <c r="D4643" s="12">
        <v>0</v>
      </c>
      <c r="E4643">
        <f>COUNTIF($H$2:$H$2576,Tabla3[[#This Row],[Columna1]])</f>
        <v>0</v>
      </c>
    </row>
    <row r="4644" spans="1:5">
      <c r="A4644" s="11" t="s">
        <v>5255</v>
      </c>
      <c r="B4644">
        <f>COUNTIF($H$2:$H$2576,Tabla3[[#This Row],[Columna1]])</f>
        <v>1</v>
      </c>
      <c r="C4644" s="11" t="s">
        <v>1725</v>
      </c>
      <c r="D4644" s="12">
        <v>110.67697575</v>
      </c>
      <c r="E4644">
        <f>COUNTIF($H$2:$H$2576,Tabla3[[#This Row],[Columna1]])</f>
        <v>1</v>
      </c>
    </row>
    <row r="4645" spans="1:5">
      <c r="A4645" s="11" t="s">
        <v>5256</v>
      </c>
      <c r="B4645">
        <f>COUNTIF($H$2:$H$2576,Tabla3[[#This Row],[Columna1]])</f>
        <v>1</v>
      </c>
      <c r="C4645" s="11" t="s">
        <v>1726</v>
      </c>
      <c r="D4645" s="12">
        <v>229.95187874999996</v>
      </c>
      <c r="E4645">
        <f>COUNTIF($H$2:$H$2576,Tabla3[[#This Row],[Columna1]])</f>
        <v>1</v>
      </c>
    </row>
    <row r="4646" spans="1:5">
      <c r="A4646" s="11" t="s">
        <v>5257</v>
      </c>
      <c r="B4646">
        <f>COUNTIF($H$2:$H$2576,Tabla3[[#This Row],[Columna1]])</f>
        <v>1</v>
      </c>
      <c r="C4646" s="11" t="s">
        <v>1727</v>
      </c>
      <c r="D4646" s="12">
        <v>437.02087274999997</v>
      </c>
      <c r="E4646">
        <f>COUNTIF($H$2:$H$2576,Tabla3[[#This Row],[Columna1]])</f>
        <v>1</v>
      </c>
    </row>
    <row r="4647" spans="1:5">
      <c r="A4647" s="11" t="s">
        <v>5258</v>
      </c>
      <c r="B4647">
        <f>COUNTIF($H$2:$H$2576,Tabla3[[#This Row],[Columna1]])</f>
        <v>1</v>
      </c>
      <c r="C4647" s="11" t="s">
        <v>1728</v>
      </c>
      <c r="D4647" s="12">
        <v>708.41709674999993</v>
      </c>
      <c r="E4647">
        <f>COUNTIF($H$2:$H$2576,Tabla3[[#This Row],[Columna1]])</f>
        <v>1</v>
      </c>
    </row>
    <row r="4648" spans="1:5">
      <c r="A4648" s="11" t="s">
        <v>5259</v>
      </c>
      <c r="B4648">
        <f>COUNTIF($H$2:$H$2576,Tabla3[[#This Row],[Columna1]])</f>
        <v>1</v>
      </c>
      <c r="C4648" s="11" t="s">
        <v>1729</v>
      </c>
      <c r="D4648" s="12">
        <v>898.25429924999992</v>
      </c>
      <c r="E4648">
        <f>COUNTIF($H$2:$H$2576,Tabla3[[#This Row],[Columna1]])</f>
        <v>1</v>
      </c>
    </row>
    <row r="4649" spans="1:5" hidden="1">
      <c r="A4649" s="11"/>
      <c r="B4649">
        <f>COUNTIF($H$2:$H$2576,Tabla3[[#This Row],[Columna1]])</f>
        <v>0</v>
      </c>
      <c r="C4649" s="11"/>
      <c r="D4649" s="12">
        <v>0</v>
      </c>
      <c r="E4649">
        <f>COUNTIF($H$2:$H$2576,Tabla3[[#This Row],[Columna1]])</f>
        <v>0</v>
      </c>
    </row>
    <row r="4650" spans="1:5" hidden="1">
      <c r="A4650" s="11"/>
      <c r="B4650">
        <f>COUNTIF($H$2:$H$2576,Tabla3[[#This Row],[Columna1]])</f>
        <v>0</v>
      </c>
      <c r="C4650" s="11" t="s">
        <v>1730</v>
      </c>
      <c r="D4650" s="12">
        <v>0</v>
      </c>
      <c r="E4650">
        <f>COUNTIF($H$2:$H$2576,Tabla3[[#This Row],[Columna1]])</f>
        <v>0</v>
      </c>
    </row>
    <row r="4651" spans="1:5" hidden="1">
      <c r="A4651" s="11" t="s">
        <v>5260</v>
      </c>
      <c r="B4651">
        <f>COUNTIF($H$2:$H$2576,Tabla3[[#This Row],[Columna1]])</f>
        <v>0</v>
      </c>
      <c r="C4651" s="11" t="s">
        <v>1731</v>
      </c>
      <c r="D4651" s="12">
        <v>673.10001</v>
      </c>
      <c r="E4651">
        <f>COUNTIF($H$2:$H$2576,Tabla3[[#This Row],[Columna1]])</f>
        <v>0</v>
      </c>
    </row>
    <row r="4652" spans="1:5" hidden="1">
      <c r="A4652" s="11" t="s">
        <v>5261</v>
      </c>
      <c r="B4652">
        <f>COUNTIF($H$2:$H$2576,Tabla3[[#This Row],[Columna1]])</f>
        <v>0</v>
      </c>
      <c r="C4652" s="11" t="s">
        <v>1732</v>
      </c>
      <c r="D4652" s="12">
        <v>848.67920775000005</v>
      </c>
      <c r="E4652">
        <f>COUNTIF($H$2:$H$2576,Tabla3[[#This Row],[Columna1]])</f>
        <v>0</v>
      </c>
    </row>
    <row r="4653" spans="1:5" hidden="1">
      <c r="A4653" s="11" t="s">
        <v>5262</v>
      </c>
      <c r="B4653">
        <f>COUNTIF($H$2:$H$2576,Tabla3[[#This Row],[Columna1]])</f>
        <v>0</v>
      </c>
      <c r="C4653" s="11" t="s">
        <v>1733</v>
      </c>
      <c r="D4653" s="12">
        <v>1183.88157525</v>
      </c>
      <c r="E4653">
        <f>COUNTIF($H$2:$H$2576,Tabla3[[#This Row],[Columna1]])</f>
        <v>0</v>
      </c>
    </row>
    <row r="4654" spans="1:5" hidden="1">
      <c r="A4654" s="11" t="s">
        <v>5263</v>
      </c>
      <c r="B4654">
        <f>COUNTIF($H$2:$H$2576,Tabla3[[#This Row],[Columna1]])</f>
        <v>0</v>
      </c>
      <c r="C4654" s="11" t="s">
        <v>1734</v>
      </c>
      <c r="D4654" s="12">
        <v>1689.3264959999999</v>
      </c>
      <c r="E4654">
        <f>COUNTIF($H$2:$H$2576,Tabla3[[#This Row],[Columna1]])</f>
        <v>0</v>
      </c>
    </row>
    <row r="4655" spans="1:5" hidden="1">
      <c r="A4655" s="11"/>
      <c r="B4655">
        <f>COUNTIF($H$2:$H$2576,Tabla3[[#This Row],[Columna1]])</f>
        <v>0</v>
      </c>
      <c r="C4655" s="11"/>
      <c r="D4655" s="12">
        <v>0</v>
      </c>
      <c r="E4655">
        <f>COUNTIF($H$2:$H$2576,Tabla3[[#This Row],[Columna1]])</f>
        <v>0</v>
      </c>
    </row>
    <row r="4656" spans="1:5" hidden="1">
      <c r="A4656" s="11"/>
      <c r="B4656">
        <f>COUNTIF($H$2:$H$2576,Tabla3[[#This Row],[Columna1]])</f>
        <v>0</v>
      </c>
      <c r="C4656" s="11" t="s">
        <v>1735</v>
      </c>
      <c r="D4656" s="12">
        <v>0</v>
      </c>
      <c r="E4656">
        <f>COUNTIF($H$2:$H$2576,Tabla3[[#This Row],[Columna1]])</f>
        <v>0</v>
      </c>
    </row>
    <row r="4657" spans="1:5">
      <c r="A4657" s="11" t="s">
        <v>5264</v>
      </c>
      <c r="B4657">
        <f>COUNTIF($H$2:$H$2576,Tabla3[[#This Row],[Columna1]])</f>
        <v>1</v>
      </c>
      <c r="C4657" s="11" t="s">
        <v>1736</v>
      </c>
      <c r="D4657" s="12">
        <v>3021.4032750000001</v>
      </c>
      <c r="E4657">
        <f>COUNTIF($H$2:$H$2576,Tabla3[[#This Row],[Columna1]])</f>
        <v>1</v>
      </c>
    </row>
    <row r="4658" spans="1:5" hidden="1">
      <c r="A4658" s="11"/>
      <c r="B4658">
        <f>COUNTIF($H$2:$H$2576,Tabla3[[#This Row],[Columna1]])</f>
        <v>0</v>
      </c>
      <c r="C4658" s="11"/>
      <c r="D4658" s="12">
        <v>0</v>
      </c>
      <c r="E4658">
        <f>COUNTIF($H$2:$H$2576,Tabla3[[#This Row],[Columna1]])</f>
        <v>0</v>
      </c>
    </row>
    <row r="4659" spans="1:5" hidden="1">
      <c r="A4659" s="11"/>
      <c r="B4659">
        <f>COUNTIF($H$2:$H$2576,Tabla3[[#This Row],[Columna1]])</f>
        <v>0</v>
      </c>
      <c r="C4659" s="11" t="s">
        <v>1737</v>
      </c>
      <c r="D4659" s="12">
        <v>0</v>
      </c>
      <c r="E4659">
        <f>COUNTIF($H$2:$H$2576,Tabla3[[#This Row],[Columna1]])</f>
        <v>0</v>
      </c>
    </row>
    <row r="4660" spans="1:5" hidden="1">
      <c r="A4660" s="11" t="s">
        <v>5265</v>
      </c>
      <c r="B4660">
        <f>COUNTIF($H$2:$H$2576,Tabla3[[#This Row],[Columna1]])</f>
        <v>0</v>
      </c>
      <c r="C4660" s="11" t="s">
        <v>1738</v>
      </c>
      <c r="D4660" s="12">
        <v>41904.150180750003</v>
      </c>
      <c r="E4660">
        <f>COUNTIF($H$2:$H$2576,Tabla3[[#This Row],[Columna1]])</f>
        <v>0</v>
      </c>
    </row>
    <row r="4661" spans="1:5" hidden="1">
      <c r="A4661" s="11" t="s">
        <v>5266</v>
      </c>
      <c r="B4661">
        <f>COUNTIF($H$2:$H$2576,Tabla3[[#This Row],[Columna1]])</f>
        <v>0</v>
      </c>
      <c r="C4661" s="11" t="s">
        <v>1739</v>
      </c>
      <c r="D4661" s="12">
        <v>50395.281650999998</v>
      </c>
      <c r="E4661">
        <f>COUNTIF($H$2:$H$2576,Tabla3[[#This Row],[Columna1]])</f>
        <v>0</v>
      </c>
    </row>
    <row r="4662" spans="1:5" hidden="1">
      <c r="A4662" s="11"/>
      <c r="B4662">
        <f>COUNTIF($H$2:$H$2576,Tabla3[[#This Row],[Columna1]])</f>
        <v>0</v>
      </c>
      <c r="C4662" s="11"/>
      <c r="D4662" s="12">
        <v>0</v>
      </c>
      <c r="E4662">
        <f>COUNTIF($H$2:$H$2576,Tabla3[[#This Row],[Columna1]])</f>
        <v>0</v>
      </c>
    </row>
    <row r="4663" spans="1:5" hidden="1">
      <c r="A4663" s="11"/>
      <c r="B4663">
        <f>COUNTIF($H$2:$H$2576,Tabla3[[#This Row],[Columna1]])</f>
        <v>0</v>
      </c>
      <c r="C4663" s="11" t="s">
        <v>11119</v>
      </c>
      <c r="D4663" s="12">
        <v>0</v>
      </c>
      <c r="E4663">
        <f>COUNTIF($H$2:$H$2576,Tabla3[[#This Row],[Columna1]])</f>
        <v>0</v>
      </c>
    </row>
    <row r="4664" spans="1:5" hidden="1">
      <c r="A4664" s="11" t="s">
        <v>5267</v>
      </c>
      <c r="B4664">
        <f>COUNTIF($H$2:$H$2576,Tabla3[[#This Row],[Columna1]])</f>
        <v>0</v>
      </c>
      <c r="C4664" s="11" t="s">
        <v>1740</v>
      </c>
      <c r="D4664" s="12">
        <v>51922.370560500007</v>
      </c>
      <c r="E4664">
        <f>COUNTIF($H$2:$H$2576,Tabla3[[#This Row],[Columna1]])</f>
        <v>0</v>
      </c>
    </row>
    <row r="4665" spans="1:5" hidden="1">
      <c r="A4665" s="11"/>
      <c r="B4665">
        <f>COUNTIF($H$2:$H$2576,Tabla3[[#This Row],[Columna1]])</f>
        <v>0</v>
      </c>
      <c r="C4665" s="11"/>
      <c r="D4665" s="12">
        <v>0</v>
      </c>
      <c r="E4665">
        <f>COUNTIF($H$2:$H$2576,Tabla3[[#This Row],[Columna1]])</f>
        <v>0</v>
      </c>
    </row>
    <row r="4666" spans="1:5" hidden="1">
      <c r="A4666" s="11"/>
      <c r="B4666">
        <f>COUNTIF($H$2:$H$2576,Tabla3[[#This Row],[Columna1]])</f>
        <v>0</v>
      </c>
      <c r="C4666" s="11" t="s">
        <v>1741</v>
      </c>
      <c r="D4666" s="12">
        <v>0</v>
      </c>
      <c r="E4666">
        <f>COUNTIF($H$2:$H$2576,Tabla3[[#This Row],[Columna1]])</f>
        <v>0</v>
      </c>
    </row>
    <row r="4667" spans="1:5" hidden="1">
      <c r="A4667" s="11" t="s">
        <v>5268</v>
      </c>
      <c r="B4667">
        <f>COUNTIF($H$2:$H$2576,Tabla3[[#This Row],[Columna1]])</f>
        <v>0</v>
      </c>
      <c r="C4667" s="11" t="s">
        <v>1742</v>
      </c>
      <c r="D4667" s="12">
        <v>2442.6828112500002</v>
      </c>
      <c r="E4667">
        <f>COUNTIF($H$2:$H$2576,Tabla3[[#This Row],[Columna1]])</f>
        <v>0</v>
      </c>
    </row>
    <row r="4668" spans="1:5" hidden="1">
      <c r="A4668" s="11" t="s">
        <v>5269</v>
      </c>
      <c r="B4668">
        <f>COUNTIF($H$2:$H$2576,Tabla3[[#This Row],[Columna1]])</f>
        <v>0</v>
      </c>
      <c r="C4668" s="11" t="s">
        <v>1743</v>
      </c>
      <c r="D4668" s="12">
        <v>2827.7567504999997</v>
      </c>
      <c r="E4668">
        <f>COUNTIF($H$2:$H$2576,Tabla3[[#This Row],[Columna1]])</f>
        <v>0</v>
      </c>
    </row>
    <row r="4669" spans="1:5" hidden="1">
      <c r="A4669" s="11" t="s">
        <v>5270</v>
      </c>
      <c r="B4669">
        <f>COUNTIF($H$2:$H$2576,Tabla3[[#This Row],[Columna1]])</f>
        <v>0</v>
      </c>
      <c r="C4669" s="11" t="s">
        <v>1744</v>
      </c>
      <c r="D4669" s="12">
        <v>3110.2395389999997</v>
      </c>
      <c r="E4669">
        <f>COUNTIF($H$2:$H$2576,Tabla3[[#This Row],[Columna1]])</f>
        <v>0</v>
      </c>
    </row>
    <row r="4670" spans="1:5" hidden="1">
      <c r="A4670" s="11" t="s">
        <v>5271</v>
      </c>
      <c r="B4670">
        <f>COUNTIF($H$2:$H$2576,Tabla3[[#This Row],[Columna1]])</f>
        <v>0</v>
      </c>
      <c r="C4670" s="11" t="s">
        <v>1745</v>
      </c>
      <c r="D4670" s="12">
        <v>3613.3755074999999</v>
      </c>
      <c r="E4670">
        <f>COUNTIF($H$2:$H$2576,Tabla3[[#This Row],[Columna1]])</f>
        <v>0</v>
      </c>
    </row>
    <row r="4671" spans="1:5" hidden="1">
      <c r="A4671" s="11" t="s">
        <v>5272</v>
      </c>
      <c r="B4671">
        <f>COUNTIF($H$2:$H$2576,Tabla3[[#This Row],[Columna1]])</f>
        <v>0</v>
      </c>
      <c r="C4671" s="11" t="s">
        <v>1746</v>
      </c>
      <c r="D4671" s="12">
        <v>5535.8163382499997</v>
      </c>
      <c r="E4671">
        <f>COUNTIF($H$2:$H$2576,Tabla3[[#This Row],[Columna1]])</f>
        <v>0</v>
      </c>
    </row>
    <row r="4672" spans="1:5" hidden="1">
      <c r="A4672" s="11"/>
      <c r="B4672">
        <f>COUNTIF($H$2:$H$2576,Tabla3[[#This Row],[Columna1]])</f>
        <v>0</v>
      </c>
      <c r="C4672" s="11"/>
      <c r="D4672" s="12">
        <v>0</v>
      </c>
      <c r="E4672">
        <f>COUNTIF($H$2:$H$2576,Tabla3[[#This Row],[Columna1]])</f>
        <v>0</v>
      </c>
    </row>
    <row r="4673" spans="1:5" hidden="1">
      <c r="A4673" s="11"/>
      <c r="B4673">
        <f>COUNTIF($H$2:$H$2576,Tabla3[[#This Row],[Columna1]])</f>
        <v>0</v>
      </c>
      <c r="C4673" s="11" t="s">
        <v>1747</v>
      </c>
      <c r="D4673" s="12">
        <v>0</v>
      </c>
      <c r="E4673">
        <f>COUNTIF($H$2:$H$2576,Tabla3[[#This Row],[Columna1]])</f>
        <v>0</v>
      </c>
    </row>
    <row r="4674" spans="1:5" hidden="1">
      <c r="A4674" s="11" t="s">
        <v>5273</v>
      </c>
      <c r="B4674">
        <f>COUNTIF($H$2:$H$2576,Tabla3[[#This Row],[Columna1]])</f>
        <v>0</v>
      </c>
      <c r="C4674" s="11" t="s">
        <v>1748</v>
      </c>
      <c r="D4674" s="12">
        <v>2009.8485989999999</v>
      </c>
      <c r="E4674">
        <f>COUNTIF($H$2:$H$2576,Tabla3[[#This Row],[Columna1]])</f>
        <v>0</v>
      </c>
    </row>
    <row r="4675" spans="1:5" hidden="1">
      <c r="A4675" s="11" t="s">
        <v>5274</v>
      </c>
      <c r="B4675">
        <f>COUNTIF($H$2:$H$2576,Tabla3[[#This Row],[Columna1]])</f>
        <v>0</v>
      </c>
      <c r="C4675" s="11" t="s">
        <v>1749</v>
      </c>
      <c r="D4675" s="12">
        <v>2276.5191074999998</v>
      </c>
      <c r="E4675">
        <f>COUNTIF($H$2:$H$2576,Tabla3[[#This Row],[Columna1]])</f>
        <v>0</v>
      </c>
    </row>
    <row r="4676" spans="1:5" hidden="1">
      <c r="A4676" s="11" t="s">
        <v>5275</v>
      </c>
      <c r="B4676">
        <f>COUNTIF($H$2:$H$2576,Tabla3[[#This Row],[Columna1]])</f>
        <v>0</v>
      </c>
      <c r="C4676" s="11" t="s">
        <v>1750</v>
      </c>
      <c r="D4676" s="12">
        <v>2594.2830457499999</v>
      </c>
      <c r="E4676">
        <f>COUNTIF($H$2:$H$2576,Tabla3[[#This Row],[Columna1]])</f>
        <v>0</v>
      </c>
    </row>
    <row r="4677" spans="1:5" hidden="1">
      <c r="A4677" s="11" t="s">
        <v>5276</v>
      </c>
      <c r="B4677">
        <f>COUNTIF($H$2:$H$2576,Tabla3[[#This Row],[Columna1]])</f>
        <v>0</v>
      </c>
      <c r="C4677" s="11" t="s">
        <v>1751</v>
      </c>
      <c r="D4677" s="12">
        <v>2912.6668972499992</v>
      </c>
      <c r="E4677">
        <f>COUNTIF($H$2:$H$2576,Tabla3[[#This Row],[Columna1]])</f>
        <v>0</v>
      </c>
    </row>
    <row r="4678" spans="1:5" hidden="1">
      <c r="A4678" s="11"/>
      <c r="B4678">
        <f>COUNTIF($H$2:$H$2576,Tabla3[[#This Row],[Columna1]])</f>
        <v>0</v>
      </c>
      <c r="C4678" s="11"/>
      <c r="D4678" s="12">
        <v>0</v>
      </c>
      <c r="E4678">
        <f>COUNTIF($H$2:$H$2576,Tabla3[[#This Row],[Columna1]])</f>
        <v>0</v>
      </c>
    </row>
    <row r="4679" spans="1:5" hidden="1">
      <c r="A4679" s="11"/>
      <c r="B4679">
        <f>COUNTIF($H$2:$H$2576,Tabla3[[#This Row],[Columna1]])</f>
        <v>0</v>
      </c>
      <c r="C4679" s="11" t="s">
        <v>1752</v>
      </c>
      <c r="D4679" s="12">
        <v>0</v>
      </c>
      <c r="E4679">
        <f>COUNTIF($H$2:$H$2576,Tabla3[[#This Row],[Columna1]])</f>
        <v>0</v>
      </c>
    </row>
    <row r="4680" spans="1:5" hidden="1">
      <c r="A4680" s="11" t="s">
        <v>5277</v>
      </c>
      <c r="B4680">
        <f>COUNTIF($H$2:$H$2576,Tabla3[[#This Row],[Columna1]])</f>
        <v>0</v>
      </c>
      <c r="C4680" s="11" t="s">
        <v>1753</v>
      </c>
      <c r="D4680" s="12">
        <v>2812.8878167499997</v>
      </c>
      <c r="E4680">
        <f>COUNTIF($H$2:$H$2576,Tabla3[[#This Row],[Columna1]])</f>
        <v>0</v>
      </c>
    </row>
    <row r="4681" spans="1:5" hidden="1">
      <c r="A4681" s="11" t="s">
        <v>5278</v>
      </c>
      <c r="B4681">
        <f>COUNTIF($H$2:$H$2576,Tabla3[[#This Row],[Columna1]])</f>
        <v>0</v>
      </c>
      <c r="C4681" s="11" t="s">
        <v>1754</v>
      </c>
      <c r="D4681" s="12">
        <v>2921.9206747499998</v>
      </c>
      <c r="E4681">
        <f>COUNTIF($H$2:$H$2576,Tabla3[[#This Row],[Columna1]])</f>
        <v>0</v>
      </c>
    </row>
    <row r="4682" spans="1:5" hidden="1">
      <c r="A4682" s="11" t="s">
        <v>5279</v>
      </c>
      <c r="B4682">
        <f>COUNTIF($H$2:$H$2576,Tabla3[[#This Row],[Columna1]])</f>
        <v>0</v>
      </c>
      <c r="C4682" s="11" t="s">
        <v>1755</v>
      </c>
      <c r="D4682" s="12">
        <v>3105.57671325</v>
      </c>
      <c r="E4682">
        <f>COUNTIF($H$2:$H$2576,Tabla3[[#This Row],[Columna1]])</f>
        <v>0</v>
      </c>
    </row>
    <row r="4683" spans="1:5" hidden="1">
      <c r="A4683" s="11" t="s">
        <v>5280</v>
      </c>
      <c r="B4683">
        <f>COUNTIF($H$2:$H$2576,Tabla3[[#This Row],[Columna1]])</f>
        <v>0</v>
      </c>
      <c r="C4683" s="11" t="s">
        <v>1756</v>
      </c>
      <c r="D4683" s="12">
        <v>2171.39439825</v>
      </c>
      <c r="E4683">
        <f>COUNTIF($H$2:$H$2576,Tabla3[[#This Row],[Columna1]])</f>
        <v>0</v>
      </c>
    </row>
    <row r="4684" spans="1:5" hidden="1">
      <c r="A4684" s="11" t="s">
        <v>5281</v>
      </c>
      <c r="B4684">
        <f>COUNTIF($H$2:$H$2576,Tabla3[[#This Row],[Columna1]])</f>
        <v>0</v>
      </c>
      <c r="C4684" s="11" t="s">
        <v>1757</v>
      </c>
      <c r="D4684" s="12">
        <v>2284.8025859999998</v>
      </c>
      <c r="E4684">
        <f>COUNTIF($H$2:$H$2576,Tabla3[[#This Row],[Columna1]])</f>
        <v>0</v>
      </c>
    </row>
    <row r="4685" spans="1:5" hidden="1">
      <c r="A4685" s="11" t="s">
        <v>5282</v>
      </c>
      <c r="B4685">
        <f>COUNTIF($H$2:$H$2576,Tabla3[[#This Row],[Columna1]])</f>
        <v>0</v>
      </c>
      <c r="C4685" s="11" t="s">
        <v>1758</v>
      </c>
      <c r="D4685" s="12">
        <v>2811.0999509999997</v>
      </c>
      <c r="E4685">
        <f>COUNTIF($H$2:$H$2576,Tabla3[[#This Row],[Columna1]])</f>
        <v>0</v>
      </c>
    </row>
    <row r="4686" spans="1:5" hidden="1">
      <c r="A4686" s="11"/>
      <c r="B4686">
        <f>COUNTIF($H$2:$H$2576,Tabla3[[#This Row],[Columna1]])</f>
        <v>0</v>
      </c>
      <c r="C4686" s="11"/>
      <c r="D4686" s="12">
        <v>0</v>
      </c>
      <c r="E4686">
        <f>COUNTIF($H$2:$H$2576,Tabla3[[#This Row],[Columna1]])</f>
        <v>0</v>
      </c>
    </row>
    <row r="4687" spans="1:5" hidden="1">
      <c r="A4687" s="11"/>
      <c r="B4687">
        <f>COUNTIF($H$2:$H$2576,Tabla3[[#This Row],[Columna1]])</f>
        <v>0</v>
      </c>
      <c r="C4687" s="11" t="s">
        <v>1759</v>
      </c>
      <c r="D4687" s="12">
        <v>0</v>
      </c>
      <c r="E4687">
        <f>COUNTIF($H$2:$H$2576,Tabla3[[#This Row],[Columna1]])</f>
        <v>0</v>
      </c>
    </row>
    <row r="4688" spans="1:5" hidden="1">
      <c r="A4688" s="11" t="s">
        <v>5283</v>
      </c>
      <c r="B4688">
        <f>COUNTIF($H$2:$H$2576,Tabla3[[#This Row],[Columna1]])</f>
        <v>0</v>
      </c>
      <c r="C4688" s="11" t="s">
        <v>1760</v>
      </c>
      <c r="D4688" s="12">
        <v>2142.8154989999998</v>
      </c>
      <c r="E4688">
        <f>COUNTIF($H$2:$H$2576,Tabla3[[#This Row],[Columna1]])</f>
        <v>0</v>
      </c>
    </row>
    <row r="4689" spans="1:5" hidden="1">
      <c r="A4689" s="11" t="s">
        <v>5284</v>
      </c>
      <c r="B4689">
        <f>COUNTIF($H$2:$H$2576,Tabla3[[#This Row],[Columna1]])</f>
        <v>0</v>
      </c>
      <c r="C4689" s="11" t="s">
        <v>1761</v>
      </c>
      <c r="D4689" s="12">
        <v>2332.3112999999998</v>
      </c>
      <c r="E4689">
        <f>COUNTIF($H$2:$H$2576,Tabla3[[#This Row],[Columna1]])</f>
        <v>0</v>
      </c>
    </row>
    <row r="4690" spans="1:5" hidden="1">
      <c r="A4690" s="11" t="s">
        <v>5285</v>
      </c>
      <c r="B4690">
        <f>COUNTIF($H$2:$H$2576,Tabla3[[#This Row],[Columna1]])</f>
        <v>0</v>
      </c>
      <c r="C4690" s="11" t="s">
        <v>1762</v>
      </c>
      <c r="D4690" s="12">
        <v>2550.9699765</v>
      </c>
      <c r="E4690">
        <f>COUNTIF($H$2:$H$2576,Tabla3[[#This Row],[Columna1]])</f>
        <v>0</v>
      </c>
    </row>
    <row r="4691" spans="1:5" hidden="1">
      <c r="A4691" s="11" t="s">
        <v>5286</v>
      </c>
      <c r="B4691">
        <f>COUNTIF($H$2:$H$2576,Tabla3[[#This Row],[Columna1]])</f>
        <v>0</v>
      </c>
      <c r="C4691" s="11" t="s">
        <v>1763</v>
      </c>
      <c r="D4691" s="12">
        <v>3163.2016927499999</v>
      </c>
      <c r="E4691">
        <f>COUNTIF($H$2:$H$2576,Tabla3[[#This Row],[Columna1]])</f>
        <v>0</v>
      </c>
    </row>
    <row r="4692" spans="1:5" hidden="1">
      <c r="A4692" s="11"/>
      <c r="B4692">
        <f>COUNTIF($H$2:$H$2576,Tabla3[[#This Row],[Columna1]])</f>
        <v>0</v>
      </c>
      <c r="C4692" s="11"/>
      <c r="D4692" s="12">
        <v>0</v>
      </c>
      <c r="E4692">
        <f>COUNTIF($H$2:$H$2576,Tabla3[[#This Row],[Columna1]])</f>
        <v>0</v>
      </c>
    </row>
    <row r="4693" spans="1:5" hidden="1">
      <c r="A4693" s="11"/>
      <c r="B4693">
        <f>COUNTIF($H$2:$H$2576,Tabla3[[#This Row],[Columna1]])</f>
        <v>0</v>
      </c>
      <c r="C4693" s="11" t="s">
        <v>1764</v>
      </c>
      <c r="D4693" s="12">
        <v>0</v>
      </c>
      <c r="E4693">
        <f>COUNTIF($H$2:$H$2576,Tabla3[[#This Row],[Columna1]])</f>
        <v>0</v>
      </c>
    </row>
    <row r="4694" spans="1:5" hidden="1">
      <c r="A4694" s="11" t="s">
        <v>5287</v>
      </c>
      <c r="B4694">
        <f>COUNTIF($H$2:$H$2576,Tabla3[[#This Row],[Columna1]])</f>
        <v>0</v>
      </c>
      <c r="C4694" s="11" t="s">
        <v>1765</v>
      </c>
      <c r="D4694" s="12">
        <v>12004.961487749999</v>
      </c>
      <c r="E4694">
        <f>COUNTIF($H$2:$H$2576,Tabla3[[#This Row],[Columna1]])</f>
        <v>0</v>
      </c>
    </row>
    <row r="4695" spans="1:5" hidden="1">
      <c r="A4695" s="11" t="s">
        <v>5288</v>
      </c>
      <c r="B4695">
        <f>COUNTIF($H$2:$H$2576,Tabla3[[#This Row],[Columna1]])</f>
        <v>0</v>
      </c>
      <c r="C4695" s="11" t="s">
        <v>1766</v>
      </c>
      <c r="D4695" s="12">
        <v>13306.276194749998</v>
      </c>
      <c r="E4695">
        <f>COUNTIF($H$2:$H$2576,Tabla3[[#This Row],[Columna1]])</f>
        <v>0</v>
      </c>
    </row>
    <row r="4696" spans="1:5" hidden="1">
      <c r="A4696" s="11" t="s">
        <v>5289</v>
      </c>
      <c r="B4696">
        <f>COUNTIF($H$2:$H$2576,Tabla3[[#This Row],[Columna1]])</f>
        <v>0</v>
      </c>
      <c r="C4696" s="11" t="s">
        <v>1767</v>
      </c>
      <c r="D4696" s="12">
        <v>13775.900910749997</v>
      </c>
      <c r="E4696">
        <f>COUNTIF($H$2:$H$2576,Tabla3[[#This Row],[Columna1]])</f>
        <v>0</v>
      </c>
    </row>
    <row r="4697" spans="1:5" hidden="1">
      <c r="A4697" s="11" t="s">
        <v>5290</v>
      </c>
      <c r="B4697">
        <f>COUNTIF($H$2:$H$2576,Tabla3[[#This Row],[Columna1]])</f>
        <v>0</v>
      </c>
      <c r="C4697" s="11" t="s">
        <v>1768</v>
      </c>
      <c r="D4697" s="12">
        <v>16389.994227749998</v>
      </c>
      <c r="E4697">
        <f>COUNTIF($H$2:$H$2576,Tabla3[[#This Row],[Columna1]])</f>
        <v>0</v>
      </c>
    </row>
    <row r="4698" spans="1:5" hidden="1">
      <c r="A4698" s="11" t="s">
        <v>5291</v>
      </c>
      <c r="B4698">
        <f>COUNTIF($H$2:$H$2576,Tabla3[[#This Row],[Columna1]])</f>
        <v>0</v>
      </c>
      <c r="C4698" s="11" t="s">
        <v>1769</v>
      </c>
      <c r="D4698" s="12">
        <v>6081.9329587499997</v>
      </c>
      <c r="E4698">
        <f>COUNTIF($H$2:$H$2576,Tabla3[[#This Row],[Columna1]])</f>
        <v>0</v>
      </c>
    </row>
    <row r="4699" spans="1:5" hidden="1">
      <c r="A4699" s="11"/>
      <c r="B4699">
        <f>COUNTIF($H$2:$H$2576,Tabla3[[#This Row],[Columna1]])</f>
        <v>0</v>
      </c>
      <c r="C4699" s="11"/>
      <c r="D4699" s="12">
        <v>0</v>
      </c>
      <c r="E4699">
        <f>COUNTIF($H$2:$H$2576,Tabla3[[#This Row],[Columna1]])</f>
        <v>0</v>
      </c>
    </row>
    <row r="4700" spans="1:5" hidden="1">
      <c r="A4700" s="11"/>
      <c r="B4700">
        <f>COUNTIF($H$2:$H$2576,Tabla3[[#This Row],[Columna1]])</f>
        <v>0</v>
      </c>
      <c r="C4700" s="11" t="s">
        <v>1770</v>
      </c>
      <c r="D4700" s="12">
        <v>0</v>
      </c>
      <c r="E4700">
        <f>COUNTIF($H$2:$H$2576,Tabla3[[#This Row],[Columna1]])</f>
        <v>0</v>
      </c>
    </row>
    <row r="4701" spans="1:5" hidden="1">
      <c r="A4701" s="11" t="s">
        <v>5292</v>
      </c>
      <c r="B4701">
        <f>COUNTIF($H$2:$H$2576,Tabla3[[#This Row],[Columna1]])</f>
        <v>0</v>
      </c>
      <c r="C4701" s="11" t="s">
        <v>1771</v>
      </c>
      <c r="D4701" s="12">
        <v>916.93255500000009</v>
      </c>
      <c r="E4701">
        <f>COUNTIF($H$2:$H$2576,Tabla3[[#This Row],[Columna1]])</f>
        <v>0</v>
      </c>
    </row>
    <row r="4702" spans="1:5" hidden="1">
      <c r="A4702" s="11"/>
      <c r="B4702">
        <f>COUNTIF($H$2:$H$2576,Tabla3[[#This Row],[Columna1]])</f>
        <v>0</v>
      </c>
      <c r="C4702" s="11"/>
      <c r="D4702" s="12">
        <v>0</v>
      </c>
      <c r="E4702">
        <f>COUNTIF($H$2:$H$2576,Tabla3[[#This Row],[Columna1]])</f>
        <v>0</v>
      </c>
    </row>
    <row r="4703" spans="1:5" hidden="1">
      <c r="A4703" s="11"/>
      <c r="B4703">
        <f>COUNTIF($H$2:$H$2576,Tabla3[[#This Row],[Columna1]])</f>
        <v>0</v>
      </c>
      <c r="C4703" s="11" t="s">
        <v>1772</v>
      </c>
      <c r="D4703" s="12">
        <v>0</v>
      </c>
      <c r="E4703">
        <f>COUNTIF($H$2:$H$2576,Tabla3[[#This Row],[Columna1]])</f>
        <v>0</v>
      </c>
    </row>
    <row r="4704" spans="1:5" hidden="1">
      <c r="A4704" s="11" t="s">
        <v>5293</v>
      </c>
      <c r="B4704">
        <f>COUNTIF($H$2:$H$2576,Tabla3[[#This Row],[Columna1]])</f>
        <v>0</v>
      </c>
      <c r="C4704" s="11" t="s">
        <v>1773</v>
      </c>
      <c r="D4704" s="12">
        <v>6488.0839484999988</v>
      </c>
      <c r="E4704">
        <f>COUNTIF($H$2:$H$2576,Tabla3[[#This Row],[Columna1]])</f>
        <v>0</v>
      </c>
    </row>
    <row r="4705" spans="1:5" hidden="1">
      <c r="A4705" s="11" t="s">
        <v>5294</v>
      </c>
      <c r="B4705">
        <f>COUNTIF($H$2:$H$2576,Tabla3[[#This Row],[Columna1]])</f>
        <v>0</v>
      </c>
      <c r="C4705" s="11" t="s">
        <v>1774</v>
      </c>
      <c r="D4705" s="12">
        <v>8331.930560249999</v>
      </c>
      <c r="E4705">
        <f>COUNTIF($H$2:$H$2576,Tabla3[[#This Row],[Columna1]])</f>
        <v>0</v>
      </c>
    </row>
    <row r="4706" spans="1:5" hidden="1">
      <c r="A4706" s="11"/>
      <c r="B4706">
        <f>COUNTIF($H$2:$H$2576,Tabla3[[#This Row],[Columna1]])</f>
        <v>0</v>
      </c>
      <c r="C4706" s="11"/>
      <c r="D4706" s="12">
        <v>0</v>
      </c>
      <c r="E4706">
        <f>COUNTIF($H$2:$H$2576,Tabla3[[#This Row],[Columna1]])</f>
        <v>0</v>
      </c>
    </row>
    <row r="4707" spans="1:5" hidden="1">
      <c r="A4707" s="11"/>
      <c r="B4707">
        <f>COUNTIF($H$2:$H$2576,Tabla3[[#This Row],[Columna1]])</f>
        <v>0</v>
      </c>
      <c r="C4707" s="11" t="s">
        <v>1775</v>
      </c>
      <c r="D4707" s="12">
        <v>0</v>
      </c>
      <c r="E4707">
        <f>COUNTIF($H$2:$H$2576,Tabla3[[#This Row],[Columna1]])</f>
        <v>0</v>
      </c>
    </row>
    <row r="4708" spans="1:5" hidden="1">
      <c r="A4708" s="11" t="s">
        <v>5295</v>
      </c>
      <c r="B4708">
        <f>COUNTIF($H$2:$H$2576,Tabla3[[#This Row],[Columna1]])</f>
        <v>0</v>
      </c>
      <c r="C4708" s="11" t="s">
        <v>1776</v>
      </c>
      <c r="D4708" s="12">
        <v>2135.09802825</v>
      </c>
      <c r="E4708">
        <f>COUNTIF($H$2:$H$2576,Tabla3[[#This Row],[Columna1]])</f>
        <v>0</v>
      </c>
    </row>
    <row r="4709" spans="1:5" hidden="1">
      <c r="A4709" s="11" t="s">
        <v>5296</v>
      </c>
      <c r="B4709">
        <f>COUNTIF($H$2:$H$2576,Tabla3[[#This Row],[Columna1]])</f>
        <v>0</v>
      </c>
      <c r="C4709" s="11" t="s">
        <v>1777</v>
      </c>
      <c r="D4709" s="12">
        <v>1359.1193714999999</v>
      </c>
      <c r="E4709">
        <f>COUNTIF($H$2:$H$2576,Tabla3[[#This Row],[Columna1]])</f>
        <v>0</v>
      </c>
    </row>
    <row r="4710" spans="1:5" hidden="1">
      <c r="A4710" s="11" t="s">
        <v>5297</v>
      </c>
      <c r="B4710">
        <f>COUNTIF($H$2:$H$2576,Tabla3[[#This Row],[Columna1]])</f>
        <v>0</v>
      </c>
      <c r="C4710" s="11" t="s">
        <v>1778</v>
      </c>
      <c r="D4710" s="12">
        <v>2135.09802825</v>
      </c>
      <c r="E4710">
        <f>COUNTIF($H$2:$H$2576,Tabla3[[#This Row],[Columna1]])</f>
        <v>0</v>
      </c>
    </row>
    <row r="4711" spans="1:5" hidden="1">
      <c r="A4711" s="11" t="s">
        <v>5298</v>
      </c>
      <c r="B4711">
        <f>COUNTIF($H$2:$H$2576,Tabla3[[#This Row],[Columna1]])</f>
        <v>0</v>
      </c>
      <c r="C4711" s="11" t="s">
        <v>1779</v>
      </c>
      <c r="D4711" s="12">
        <v>1359.1193714999999</v>
      </c>
      <c r="E4711">
        <f>COUNTIF($H$2:$H$2576,Tabla3[[#This Row],[Columna1]])</f>
        <v>0</v>
      </c>
    </row>
    <row r="4712" spans="1:5" hidden="1">
      <c r="A4712" s="11"/>
      <c r="B4712">
        <f>COUNTIF($H$2:$H$2576,Tabla3[[#This Row],[Columna1]])</f>
        <v>0</v>
      </c>
      <c r="C4712" s="11"/>
      <c r="D4712" s="12">
        <v>0</v>
      </c>
      <c r="E4712">
        <f>COUNTIF($H$2:$H$2576,Tabla3[[#This Row],[Columna1]])</f>
        <v>0</v>
      </c>
    </row>
    <row r="4713" spans="1:5" hidden="1">
      <c r="A4713" s="11"/>
      <c r="B4713">
        <f>COUNTIF($H$2:$H$2576,Tabla3[[#This Row],[Columna1]])</f>
        <v>0</v>
      </c>
      <c r="C4713" s="11" t="s">
        <v>1780</v>
      </c>
      <c r="D4713" s="12">
        <v>0</v>
      </c>
      <c r="E4713">
        <f>COUNTIF($H$2:$H$2576,Tabla3[[#This Row],[Columna1]])</f>
        <v>0</v>
      </c>
    </row>
    <row r="4714" spans="1:5" hidden="1">
      <c r="A4714" s="11" t="s">
        <v>5299</v>
      </c>
      <c r="B4714">
        <f>COUNTIF($H$2:$H$2576,Tabla3[[#This Row],[Columna1]])</f>
        <v>0</v>
      </c>
      <c r="C4714" s="11" t="s">
        <v>1781</v>
      </c>
      <c r="D4714" s="12">
        <v>2944.5699689999997</v>
      </c>
      <c r="E4714">
        <f>COUNTIF($H$2:$H$2576,Tabla3[[#This Row],[Columna1]])</f>
        <v>0</v>
      </c>
    </row>
    <row r="4715" spans="1:5" hidden="1">
      <c r="A4715" s="11" t="s">
        <v>5300</v>
      </c>
      <c r="B4715">
        <f>COUNTIF($H$2:$H$2576,Tabla3[[#This Row],[Columna1]])</f>
        <v>0</v>
      </c>
      <c r="C4715" s="11" t="s">
        <v>11259</v>
      </c>
      <c r="D4715" s="12">
        <v>3176.4534614999998</v>
      </c>
      <c r="E4715">
        <f>COUNTIF($H$2:$H$2576,Tabla3[[#This Row],[Columna1]])</f>
        <v>0</v>
      </c>
    </row>
    <row r="4716" spans="1:5" hidden="1">
      <c r="A4716" s="11" t="s">
        <v>5301</v>
      </c>
      <c r="B4716">
        <f>COUNTIF($H$2:$H$2576,Tabla3[[#This Row],[Columna1]])</f>
        <v>0</v>
      </c>
      <c r="C4716" s="11" t="s">
        <v>1782</v>
      </c>
      <c r="D4716" s="12">
        <v>1698.2209034999998</v>
      </c>
      <c r="E4716">
        <f>COUNTIF($H$2:$H$2576,Tabla3[[#This Row],[Columna1]])</f>
        <v>0</v>
      </c>
    </row>
    <row r="4717" spans="1:5" hidden="1">
      <c r="A4717" s="11" t="s">
        <v>5302</v>
      </c>
      <c r="B4717">
        <f>COUNTIF($H$2:$H$2576,Tabla3[[#This Row],[Columna1]])</f>
        <v>0</v>
      </c>
      <c r="C4717" s="11" t="s">
        <v>1783</v>
      </c>
      <c r="D4717" s="12">
        <v>2683.62242775</v>
      </c>
      <c r="E4717">
        <f>COUNTIF($H$2:$H$2576,Tabla3[[#This Row],[Columna1]])</f>
        <v>0</v>
      </c>
    </row>
    <row r="4718" spans="1:5" hidden="1">
      <c r="A4718" s="11" t="s">
        <v>5303</v>
      </c>
      <c r="B4718">
        <f>COUNTIF($H$2:$H$2576,Tabla3[[#This Row],[Columna1]])</f>
        <v>0</v>
      </c>
      <c r="C4718" s="11" t="s">
        <v>1784</v>
      </c>
      <c r="D4718" s="12">
        <v>4400.1801854999994</v>
      </c>
      <c r="E4718">
        <f>COUNTIF($H$2:$H$2576,Tabla3[[#This Row],[Columna1]])</f>
        <v>0</v>
      </c>
    </row>
    <row r="4719" spans="1:5" hidden="1">
      <c r="A4719" s="11" t="s">
        <v>5304</v>
      </c>
      <c r="B4719">
        <f>COUNTIF($H$2:$H$2576,Tabla3[[#This Row],[Columna1]])</f>
        <v>0</v>
      </c>
      <c r="C4719" s="11" t="s">
        <v>1785</v>
      </c>
      <c r="D4719" s="12">
        <v>5135.4871425000001</v>
      </c>
      <c r="E4719">
        <f>COUNTIF($H$2:$H$2576,Tabla3[[#This Row],[Columna1]])</f>
        <v>0</v>
      </c>
    </row>
    <row r="4720" spans="1:5" hidden="1">
      <c r="A4720" s="11" t="s">
        <v>5305</v>
      </c>
      <c r="B4720">
        <f>COUNTIF($H$2:$H$2576,Tabla3[[#This Row],[Columna1]])</f>
        <v>0</v>
      </c>
      <c r="C4720" s="11" t="s">
        <v>1786</v>
      </c>
      <c r="D4720" s="12">
        <v>1718.8217887499998</v>
      </c>
      <c r="E4720">
        <f>COUNTIF($H$2:$H$2576,Tabla3[[#This Row],[Columna1]])</f>
        <v>0</v>
      </c>
    </row>
    <row r="4721" spans="1:5" hidden="1">
      <c r="A4721" s="11" t="s">
        <v>5306</v>
      </c>
      <c r="B4721">
        <f>COUNTIF($H$2:$H$2576,Tabla3[[#This Row],[Columna1]])</f>
        <v>0</v>
      </c>
      <c r="C4721" s="11" t="s">
        <v>1787</v>
      </c>
      <c r="D4721" s="12">
        <v>1372.04770725</v>
      </c>
      <c r="E4721">
        <f>COUNTIF($H$2:$H$2576,Tabla3[[#This Row],[Columna1]])</f>
        <v>0</v>
      </c>
    </row>
    <row r="4722" spans="1:5" hidden="1">
      <c r="A4722" s="11" t="s">
        <v>5307</v>
      </c>
      <c r="B4722">
        <f>COUNTIF($H$2:$H$2576,Tabla3[[#This Row],[Columna1]])</f>
        <v>0</v>
      </c>
      <c r="C4722" s="11" t="s">
        <v>1788</v>
      </c>
      <c r="D4722" s="12">
        <v>2037.8165692500002</v>
      </c>
      <c r="E4722">
        <f>COUNTIF($H$2:$H$2576,Tabla3[[#This Row],[Columna1]])</f>
        <v>0</v>
      </c>
    </row>
    <row r="4723" spans="1:5" hidden="1">
      <c r="A4723" s="11" t="s">
        <v>5311</v>
      </c>
      <c r="B4723">
        <f>COUNTIF($H$2:$H$2576,Tabla3[[#This Row],[Columna1]])</f>
        <v>0</v>
      </c>
      <c r="C4723" s="11" t="s">
        <v>10843</v>
      </c>
      <c r="D4723" s="12">
        <v>2678.3486729999995</v>
      </c>
      <c r="E4723">
        <f>COUNTIF($H$2:$H$2576,Tabla3[[#This Row],[Columna1]])</f>
        <v>0</v>
      </c>
    </row>
    <row r="4724" spans="1:5" hidden="1">
      <c r="A4724" s="11" t="s">
        <v>5308</v>
      </c>
      <c r="B4724">
        <f>COUNTIF($H$2:$H$2576,Tabla3[[#This Row],[Columna1]])</f>
        <v>0</v>
      </c>
      <c r="C4724" s="11" t="s">
        <v>1789</v>
      </c>
      <c r="D4724" s="12">
        <v>2915.3711564999999</v>
      </c>
      <c r="E4724">
        <f>COUNTIF($H$2:$H$2576,Tabla3[[#This Row],[Columna1]])</f>
        <v>0</v>
      </c>
    </row>
    <row r="4725" spans="1:5" hidden="1">
      <c r="A4725" s="11" t="s">
        <v>5309</v>
      </c>
      <c r="B4725">
        <f>COUNTIF($H$2:$H$2576,Tabla3[[#This Row],[Columna1]])</f>
        <v>0</v>
      </c>
      <c r="C4725" s="11" t="s">
        <v>1790</v>
      </c>
      <c r="D4725" s="12">
        <v>1590.3380295000002</v>
      </c>
      <c r="E4725">
        <f>COUNTIF($H$2:$H$2576,Tabla3[[#This Row],[Columna1]])</f>
        <v>0</v>
      </c>
    </row>
    <row r="4726" spans="1:5" hidden="1">
      <c r="A4726" s="11" t="s">
        <v>5310</v>
      </c>
      <c r="B4726">
        <f>COUNTIF($H$2:$H$2576,Tabla3[[#This Row],[Columna1]])</f>
        <v>0</v>
      </c>
      <c r="C4726" s="11" t="s">
        <v>1791</v>
      </c>
      <c r="D4726" s="12">
        <v>2369.6498429999997</v>
      </c>
      <c r="E4726">
        <f>COUNTIF($H$2:$H$2576,Tabla3[[#This Row],[Columna1]])</f>
        <v>0</v>
      </c>
    </row>
    <row r="4727" spans="1:5" hidden="1">
      <c r="A4727" s="11" t="s">
        <v>5312</v>
      </c>
      <c r="B4727">
        <f>COUNTIF($H$2:$H$2576,Tabla3[[#This Row],[Columna1]])</f>
        <v>0</v>
      </c>
      <c r="C4727" s="11" t="s">
        <v>1792</v>
      </c>
      <c r="D4727" s="12">
        <v>3580.6638532499992</v>
      </c>
      <c r="E4727">
        <f>COUNTIF($H$2:$H$2576,Tabla3[[#This Row],[Columna1]])</f>
        <v>0</v>
      </c>
    </row>
    <row r="4728" spans="1:5" hidden="1">
      <c r="A4728" s="11" t="s">
        <v>5313</v>
      </c>
      <c r="B4728">
        <f>COUNTIF($H$2:$H$2576,Tabla3[[#This Row],[Columna1]])</f>
        <v>0</v>
      </c>
      <c r="C4728" s="11" t="s">
        <v>1793</v>
      </c>
      <c r="D4728" s="12">
        <v>1901.6961974999999</v>
      </c>
      <c r="E4728">
        <f>COUNTIF($H$2:$H$2576,Tabla3[[#This Row],[Columna1]])</f>
        <v>0</v>
      </c>
    </row>
    <row r="4729" spans="1:5" hidden="1">
      <c r="A4729" s="11" t="s">
        <v>5314</v>
      </c>
      <c r="B4729">
        <f>COUNTIF($H$2:$H$2576,Tabla3[[#This Row],[Columna1]])</f>
        <v>0</v>
      </c>
      <c r="C4729" s="11" t="s">
        <v>1794</v>
      </c>
      <c r="D4729" s="12">
        <v>2750.9054759999999</v>
      </c>
      <c r="E4729">
        <f>COUNTIF($H$2:$H$2576,Tabla3[[#This Row],[Columna1]])</f>
        <v>0</v>
      </c>
    </row>
    <row r="4730" spans="1:5" hidden="1">
      <c r="A4730" s="11" t="s">
        <v>5315</v>
      </c>
      <c r="B4730">
        <f>COUNTIF($H$2:$H$2576,Tabla3[[#This Row],[Columna1]])</f>
        <v>0</v>
      </c>
      <c r="C4730" s="11" t="s">
        <v>1795</v>
      </c>
      <c r="D4730" s="12">
        <v>1169.4438855000001</v>
      </c>
      <c r="E4730">
        <f>COUNTIF($H$2:$H$2576,Tabla3[[#This Row],[Columna1]])</f>
        <v>0</v>
      </c>
    </row>
    <row r="4731" spans="1:5" hidden="1">
      <c r="A4731" s="11" t="s">
        <v>5316</v>
      </c>
      <c r="B4731">
        <f>COUNTIF($H$2:$H$2576,Tabla3[[#This Row],[Columna1]])</f>
        <v>0</v>
      </c>
      <c r="C4731" s="11" t="s">
        <v>1796</v>
      </c>
      <c r="D4731" s="12">
        <v>1659.4987859999997</v>
      </c>
      <c r="E4731">
        <f>COUNTIF($H$2:$H$2576,Tabla3[[#This Row],[Columna1]])</f>
        <v>0</v>
      </c>
    </row>
    <row r="4732" spans="1:5" hidden="1">
      <c r="A4732" s="11" t="s">
        <v>5317</v>
      </c>
      <c r="B4732">
        <f>COUNTIF($H$2:$H$2576,Tabla3[[#This Row],[Columna1]])</f>
        <v>0</v>
      </c>
      <c r="C4732" s="11" t="s">
        <v>1797</v>
      </c>
      <c r="D4732" s="12">
        <v>2927.2123979999997</v>
      </c>
      <c r="E4732">
        <f>COUNTIF($H$2:$H$2576,Tabla3[[#This Row],[Columna1]])</f>
        <v>0</v>
      </c>
    </row>
    <row r="4733" spans="1:5" hidden="1">
      <c r="A4733" s="11" t="s">
        <v>5318</v>
      </c>
      <c r="B4733">
        <f>COUNTIF($H$2:$H$2576,Tabla3[[#This Row],[Columna1]])</f>
        <v>0</v>
      </c>
      <c r="C4733" s="11" t="s">
        <v>1798</v>
      </c>
      <c r="D4733" s="12">
        <v>3318.9975719999993</v>
      </c>
      <c r="E4733">
        <f>COUNTIF($H$2:$H$2576,Tabla3[[#This Row],[Columna1]])</f>
        <v>0</v>
      </c>
    </row>
    <row r="4734" spans="1:5" hidden="1">
      <c r="A4734" s="11" t="s">
        <v>5319</v>
      </c>
      <c r="B4734">
        <f>COUNTIF($H$2:$H$2576,Tabla3[[#This Row],[Columna1]])</f>
        <v>0</v>
      </c>
      <c r="C4734" s="11" t="s">
        <v>1799</v>
      </c>
      <c r="D4734" s="12">
        <v>1776.4557525</v>
      </c>
      <c r="E4734">
        <f>COUNTIF($H$2:$H$2576,Tabla3[[#This Row],[Columna1]])</f>
        <v>0</v>
      </c>
    </row>
    <row r="4735" spans="1:5" hidden="1">
      <c r="A4735" s="11" t="s">
        <v>5320</v>
      </c>
      <c r="B4735">
        <f>COUNTIF($H$2:$H$2576,Tabla3[[#This Row],[Columna1]])</f>
        <v>0</v>
      </c>
      <c r="C4735" s="11" t="s">
        <v>1800</v>
      </c>
      <c r="D4735" s="12">
        <v>2137.9190827500001</v>
      </c>
      <c r="E4735">
        <f>COUNTIF($H$2:$H$2576,Tabla3[[#This Row],[Columna1]])</f>
        <v>0</v>
      </c>
    </row>
    <row r="4736" spans="1:5" hidden="1">
      <c r="A4736" s="11" t="s">
        <v>5321</v>
      </c>
      <c r="B4736">
        <f>COUNTIF($H$2:$H$2576,Tabla3[[#This Row],[Columna1]])</f>
        <v>0</v>
      </c>
      <c r="C4736" s="11" t="s">
        <v>1801</v>
      </c>
      <c r="D4736" s="12">
        <v>4377.9621352499998</v>
      </c>
      <c r="E4736">
        <f>COUNTIF($H$2:$H$2576,Tabla3[[#This Row],[Columna1]])</f>
        <v>0</v>
      </c>
    </row>
    <row r="4737" spans="1:5" hidden="1">
      <c r="A4737" s="11" t="s">
        <v>5322</v>
      </c>
      <c r="B4737">
        <f>COUNTIF($H$2:$H$2576,Tabla3[[#This Row],[Columna1]])</f>
        <v>0</v>
      </c>
      <c r="C4737" s="11" t="s">
        <v>1802</v>
      </c>
      <c r="D4737" s="12">
        <v>4500.0850455</v>
      </c>
      <c r="E4737">
        <f>COUNTIF($H$2:$H$2576,Tabla3[[#This Row],[Columna1]])</f>
        <v>0</v>
      </c>
    </row>
    <row r="4738" spans="1:5" hidden="1">
      <c r="A4738" s="11"/>
      <c r="B4738">
        <f>COUNTIF($H$2:$H$2576,Tabla3[[#This Row],[Columna1]])</f>
        <v>0</v>
      </c>
      <c r="C4738" s="11"/>
      <c r="D4738" s="12">
        <v>0</v>
      </c>
      <c r="E4738">
        <f>COUNTIF($H$2:$H$2576,Tabla3[[#This Row],[Columna1]])</f>
        <v>0</v>
      </c>
    </row>
    <row r="4739" spans="1:5" hidden="1">
      <c r="A4739" s="11"/>
      <c r="B4739">
        <f>COUNTIF($H$2:$H$2576,Tabla3[[#This Row],[Columna1]])</f>
        <v>0</v>
      </c>
      <c r="C4739" s="11" t="s">
        <v>1803</v>
      </c>
      <c r="D4739" s="12">
        <v>0</v>
      </c>
      <c r="E4739">
        <f>COUNTIF($H$2:$H$2576,Tabla3[[#This Row],[Columna1]])</f>
        <v>0</v>
      </c>
    </row>
    <row r="4740" spans="1:5" hidden="1">
      <c r="A4740" s="11" t="s">
        <v>5323</v>
      </c>
      <c r="B4740">
        <f>COUNTIF($H$2:$H$2576,Tabla3[[#This Row],[Columna1]])</f>
        <v>0</v>
      </c>
      <c r="C4740" s="11" t="s">
        <v>1804</v>
      </c>
      <c r="D4740" s="12">
        <v>1117.8383535</v>
      </c>
      <c r="E4740">
        <f>COUNTIF($H$2:$H$2576,Tabla3[[#This Row],[Columna1]])</f>
        <v>0</v>
      </c>
    </row>
    <row r="4741" spans="1:5" hidden="1">
      <c r="A4741" s="11" t="s">
        <v>5324</v>
      </c>
      <c r="B4741">
        <f>COUNTIF($H$2:$H$2576,Tabla3[[#This Row],[Columna1]])</f>
        <v>0</v>
      </c>
      <c r="C4741" s="11" t="s">
        <v>1805</v>
      </c>
      <c r="D4741" s="12">
        <v>1117.8383535</v>
      </c>
      <c r="E4741">
        <f>COUNTIF($H$2:$H$2576,Tabla3[[#This Row],[Columna1]])</f>
        <v>0</v>
      </c>
    </row>
    <row r="4742" spans="1:5" hidden="1">
      <c r="A4742" s="11"/>
      <c r="B4742">
        <f>COUNTIF($H$2:$H$2576,Tabla3[[#This Row],[Columna1]])</f>
        <v>0</v>
      </c>
      <c r="C4742" s="11"/>
      <c r="D4742" s="12">
        <v>0</v>
      </c>
      <c r="E4742">
        <f>COUNTIF($H$2:$H$2576,Tabla3[[#This Row],[Columna1]])</f>
        <v>0</v>
      </c>
    </row>
    <row r="4743" spans="1:5" hidden="1">
      <c r="A4743" s="11"/>
      <c r="B4743">
        <f>COUNTIF($H$2:$H$2576,Tabla3[[#This Row],[Columna1]])</f>
        <v>0</v>
      </c>
      <c r="C4743" s="11" t="s">
        <v>1806</v>
      </c>
      <c r="D4743" s="12">
        <v>0</v>
      </c>
      <c r="E4743">
        <f>COUNTIF($H$2:$H$2576,Tabla3[[#This Row],[Columna1]])</f>
        <v>0</v>
      </c>
    </row>
    <row r="4744" spans="1:5" hidden="1">
      <c r="A4744" s="11" t="s">
        <v>5325</v>
      </c>
      <c r="B4744">
        <f>COUNTIF($H$2:$H$2576,Tabla3[[#This Row],[Columna1]])</f>
        <v>0</v>
      </c>
      <c r="C4744" s="11" t="s">
        <v>1807</v>
      </c>
      <c r="D4744" s="12">
        <v>12253.44787425</v>
      </c>
      <c r="E4744">
        <f>COUNTIF($H$2:$H$2576,Tabla3[[#This Row],[Columna1]])</f>
        <v>0</v>
      </c>
    </row>
    <row r="4745" spans="1:5" hidden="1">
      <c r="A4745" s="11"/>
      <c r="B4745">
        <f>COUNTIF($H$2:$H$2576,Tabla3[[#This Row],[Columna1]])</f>
        <v>0</v>
      </c>
      <c r="C4745" s="11"/>
      <c r="D4745" s="12">
        <v>0</v>
      </c>
      <c r="E4745">
        <f>COUNTIF($H$2:$H$2576,Tabla3[[#This Row],[Columna1]])</f>
        <v>0</v>
      </c>
    </row>
    <row r="4746" spans="1:5" hidden="1">
      <c r="A4746" s="11"/>
      <c r="B4746">
        <f>COUNTIF($H$2:$H$2576,Tabla3[[#This Row],[Columna1]])</f>
        <v>0</v>
      </c>
      <c r="C4746" s="11" t="s">
        <v>1808</v>
      </c>
      <c r="D4746" s="12">
        <v>0</v>
      </c>
      <c r="E4746">
        <f>COUNTIF($H$2:$H$2576,Tabla3[[#This Row],[Columna1]])</f>
        <v>0</v>
      </c>
    </row>
    <row r="4747" spans="1:5" hidden="1">
      <c r="A4747" s="11" t="s">
        <v>5326</v>
      </c>
      <c r="B4747">
        <f>COUNTIF($H$2:$H$2576,Tabla3[[#This Row],[Columna1]])</f>
        <v>0</v>
      </c>
      <c r="C4747" s="11" t="s">
        <v>1809</v>
      </c>
      <c r="D4747" s="12">
        <v>8583.2559697500001</v>
      </c>
      <c r="E4747">
        <f>COUNTIF($H$2:$H$2576,Tabla3[[#This Row],[Columna1]])</f>
        <v>0</v>
      </c>
    </row>
    <row r="4748" spans="1:5" hidden="1">
      <c r="A4748" s="11" t="s">
        <v>5327</v>
      </c>
      <c r="B4748">
        <f>COUNTIF($H$2:$H$2576,Tabla3[[#This Row],[Columna1]])</f>
        <v>0</v>
      </c>
      <c r="C4748" s="11" t="s">
        <v>1810</v>
      </c>
      <c r="D4748" s="12">
        <v>8583.2559697500001</v>
      </c>
      <c r="E4748">
        <f>COUNTIF($H$2:$H$2576,Tabla3[[#This Row],[Columna1]])</f>
        <v>0</v>
      </c>
    </row>
    <row r="4749" spans="1:5" hidden="1">
      <c r="A4749" s="11"/>
      <c r="B4749">
        <f>COUNTIF($H$2:$H$2576,Tabla3[[#This Row],[Columna1]])</f>
        <v>0</v>
      </c>
      <c r="C4749" s="11"/>
      <c r="D4749" s="12">
        <v>0</v>
      </c>
      <c r="E4749">
        <f>COUNTIF($H$2:$H$2576,Tabla3[[#This Row],[Columna1]])</f>
        <v>0</v>
      </c>
    </row>
    <row r="4750" spans="1:5" hidden="1">
      <c r="A4750" s="11"/>
      <c r="B4750">
        <f>COUNTIF($H$2:$H$2576,Tabla3[[#This Row],[Columna1]])</f>
        <v>0</v>
      </c>
      <c r="C4750" s="11" t="s">
        <v>1811</v>
      </c>
      <c r="D4750" s="12">
        <v>0</v>
      </c>
      <c r="E4750">
        <f>COUNTIF($H$2:$H$2576,Tabla3[[#This Row],[Columna1]])</f>
        <v>0</v>
      </c>
    </row>
    <row r="4751" spans="1:5" hidden="1">
      <c r="A4751" s="11" t="s">
        <v>5328</v>
      </c>
      <c r="B4751">
        <f>COUNTIF($H$2:$H$2576,Tabla3[[#This Row],[Columna1]])</f>
        <v>0</v>
      </c>
      <c r="C4751" s="11" t="s">
        <v>1812</v>
      </c>
      <c r="D4751" s="12">
        <v>15853.311069749996</v>
      </c>
      <c r="E4751">
        <f>COUNTIF($H$2:$H$2576,Tabla3[[#This Row],[Columna1]])</f>
        <v>0</v>
      </c>
    </row>
    <row r="4752" spans="1:5" hidden="1">
      <c r="A4752" s="11" t="s">
        <v>5329</v>
      </c>
      <c r="B4752">
        <f>COUNTIF($H$2:$H$2576,Tabla3[[#This Row],[Columna1]])</f>
        <v>0</v>
      </c>
      <c r="C4752" s="11" t="s">
        <v>1813</v>
      </c>
      <c r="D4752" s="12">
        <v>17260.586021250001</v>
      </c>
      <c r="E4752">
        <f>COUNTIF($H$2:$H$2576,Tabla3[[#This Row],[Columna1]])</f>
        <v>0</v>
      </c>
    </row>
    <row r="4753" spans="1:5" hidden="1">
      <c r="A4753" s="11" t="s">
        <v>5330</v>
      </c>
      <c r="B4753">
        <f>COUNTIF($H$2:$H$2576,Tabla3[[#This Row],[Columna1]])</f>
        <v>0</v>
      </c>
      <c r="C4753" s="11" t="s">
        <v>1814</v>
      </c>
      <c r="D4753" s="12">
        <v>15853.311069749996</v>
      </c>
      <c r="E4753">
        <f>COUNTIF($H$2:$H$2576,Tabla3[[#This Row],[Columna1]])</f>
        <v>0</v>
      </c>
    </row>
    <row r="4754" spans="1:5" hidden="1">
      <c r="A4754" s="11" t="s">
        <v>5331</v>
      </c>
      <c r="B4754">
        <f>COUNTIF($H$2:$H$2576,Tabla3[[#This Row],[Columna1]])</f>
        <v>0</v>
      </c>
      <c r="C4754" s="11" t="s">
        <v>1815</v>
      </c>
      <c r="D4754" s="12">
        <v>24634.004917499995</v>
      </c>
      <c r="E4754">
        <f>COUNTIF($H$2:$H$2576,Tabla3[[#This Row],[Columna1]])</f>
        <v>0</v>
      </c>
    </row>
    <row r="4755" spans="1:5" hidden="1">
      <c r="A4755" s="11" t="s">
        <v>5332</v>
      </c>
      <c r="B4755">
        <f>COUNTIF($H$2:$H$2576,Tabla3[[#This Row],[Columna1]])</f>
        <v>0</v>
      </c>
      <c r="C4755" s="11" t="s">
        <v>1816</v>
      </c>
      <c r="D4755" s="12">
        <v>24634.004917499995</v>
      </c>
      <c r="E4755">
        <f>COUNTIF($H$2:$H$2576,Tabla3[[#This Row],[Columna1]])</f>
        <v>0</v>
      </c>
    </row>
    <row r="4756" spans="1:5" hidden="1">
      <c r="A4756" s="11" t="s">
        <v>5333</v>
      </c>
      <c r="B4756">
        <f>COUNTIF($H$2:$H$2576,Tabla3[[#This Row],[Columna1]])</f>
        <v>0</v>
      </c>
      <c r="C4756" s="11" t="s">
        <v>1817</v>
      </c>
      <c r="D4756" s="12">
        <v>24634.004917499995</v>
      </c>
      <c r="E4756">
        <f>COUNTIF($H$2:$H$2576,Tabla3[[#This Row],[Columna1]])</f>
        <v>0</v>
      </c>
    </row>
    <row r="4757" spans="1:5" hidden="1">
      <c r="A4757" s="11" t="s">
        <v>5334</v>
      </c>
      <c r="B4757">
        <f>COUNTIF($H$2:$H$2576,Tabla3[[#This Row],[Columna1]])</f>
        <v>0</v>
      </c>
      <c r="C4757" s="11" t="s">
        <v>1818</v>
      </c>
      <c r="D4757" s="12">
        <v>22808.935388249996</v>
      </c>
      <c r="E4757">
        <f>COUNTIF($H$2:$H$2576,Tabla3[[#This Row],[Columna1]])</f>
        <v>0</v>
      </c>
    </row>
    <row r="4758" spans="1:5" hidden="1">
      <c r="A4758" s="11" t="s">
        <v>5335</v>
      </c>
      <c r="B4758">
        <f>COUNTIF($H$2:$H$2576,Tabla3[[#This Row],[Columna1]])</f>
        <v>0</v>
      </c>
      <c r="C4758" s="11" t="s">
        <v>1819</v>
      </c>
      <c r="D4758" s="12">
        <v>27766.992577499994</v>
      </c>
      <c r="E4758">
        <f>COUNTIF($H$2:$H$2576,Tabla3[[#This Row],[Columna1]])</f>
        <v>0</v>
      </c>
    </row>
    <row r="4759" spans="1:5" hidden="1">
      <c r="A4759" s="11" t="s">
        <v>5336</v>
      </c>
      <c r="B4759">
        <f>COUNTIF($H$2:$H$2576,Tabla3[[#This Row],[Columna1]])</f>
        <v>0</v>
      </c>
      <c r="C4759" s="11" t="s">
        <v>1820</v>
      </c>
      <c r="D4759" s="12">
        <v>24634.004917499995</v>
      </c>
      <c r="E4759">
        <f>COUNTIF($H$2:$H$2576,Tabla3[[#This Row],[Columna1]])</f>
        <v>0</v>
      </c>
    </row>
    <row r="4760" spans="1:5" hidden="1">
      <c r="A4760" s="11" t="s">
        <v>5337</v>
      </c>
      <c r="B4760">
        <f>COUNTIF($H$2:$H$2576,Tabla3[[#This Row],[Columna1]])</f>
        <v>0</v>
      </c>
      <c r="C4760" s="11" t="s">
        <v>1821</v>
      </c>
      <c r="D4760" s="12">
        <v>31289.079120749993</v>
      </c>
      <c r="E4760">
        <f>COUNTIF($H$2:$H$2576,Tabla3[[#This Row],[Columna1]])</f>
        <v>0</v>
      </c>
    </row>
    <row r="4761" spans="1:5" hidden="1">
      <c r="A4761" s="11"/>
      <c r="B4761">
        <f>COUNTIF($H$2:$H$2576,Tabla3[[#This Row],[Columna1]])</f>
        <v>0</v>
      </c>
      <c r="C4761" s="11"/>
      <c r="D4761" s="12">
        <v>0</v>
      </c>
      <c r="E4761">
        <f>COUNTIF($H$2:$H$2576,Tabla3[[#This Row],[Columna1]])</f>
        <v>0</v>
      </c>
    </row>
    <row r="4762" spans="1:5" hidden="1">
      <c r="A4762" s="11"/>
      <c r="B4762">
        <f>COUNTIF($H$2:$H$2576,Tabla3[[#This Row],[Columna1]])</f>
        <v>0</v>
      </c>
      <c r="C4762" s="11" t="s">
        <v>1822</v>
      </c>
      <c r="D4762" s="12">
        <v>0</v>
      </c>
      <c r="E4762">
        <f>COUNTIF($H$2:$H$2576,Tabla3[[#This Row],[Columna1]])</f>
        <v>0</v>
      </c>
    </row>
    <row r="4763" spans="1:5" hidden="1">
      <c r="A4763" s="11" t="s">
        <v>5338</v>
      </c>
      <c r="B4763">
        <f>COUNTIF($H$2:$H$2576,Tabla3[[#This Row],[Columna1]])</f>
        <v>0</v>
      </c>
      <c r="C4763" s="11" t="s">
        <v>1823</v>
      </c>
      <c r="D4763" s="12">
        <v>11007.224588249999</v>
      </c>
      <c r="E4763">
        <f>COUNTIF($H$2:$H$2576,Tabla3[[#This Row],[Columna1]])</f>
        <v>0</v>
      </c>
    </row>
    <row r="4764" spans="1:5" hidden="1">
      <c r="A4764" s="11" t="s">
        <v>5339</v>
      </c>
      <c r="B4764">
        <f>COUNTIF($H$2:$H$2576,Tabla3[[#This Row],[Columna1]])</f>
        <v>0</v>
      </c>
      <c r="C4764" s="11" t="s">
        <v>1824</v>
      </c>
      <c r="D4764" s="12">
        <v>6693.4099980000001</v>
      </c>
      <c r="E4764">
        <f>COUNTIF($H$2:$H$2576,Tabla3[[#This Row],[Columna1]])</f>
        <v>0</v>
      </c>
    </row>
    <row r="4765" spans="1:5" hidden="1">
      <c r="A4765" s="11"/>
      <c r="B4765">
        <f>COUNTIF($H$2:$H$2576,Tabla3[[#This Row],[Columna1]])</f>
        <v>0</v>
      </c>
      <c r="C4765" s="11"/>
      <c r="D4765" s="12">
        <v>0</v>
      </c>
      <c r="E4765">
        <f>COUNTIF($H$2:$H$2576,Tabla3[[#This Row],[Columna1]])</f>
        <v>0</v>
      </c>
    </row>
    <row r="4766" spans="1:5" hidden="1">
      <c r="A4766" s="11"/>
      <c r="B4766">
        <f>COUNTIF($H$2:$H$2576,Tabla3[[#This Row],[Columna1]])</f>
        <v>0</v>
      </c>
      <c r="C4766" s="11" t="s">
        <v>1825</v>
      </c>
      <c r="D4766" s="12">
        <v>0</v>
      </c>
      <c r="E4766">
        <f>COUNTIF($H$2:$H$2576,Tabla3[[#This Row],[Columna1]])</f>
        <v>0</v>
      </c>
    </row>
    <row r="4767" spans="1:5">
      <c r="A4767" s="11" t="s">
        <v>5340</v>
      </c>
      <c r="B4767">
        <f>COUNTIF($H$2:$H$2576,Tabla3[[#This Row],[Columna1]])</f>
        <v>1</v>
      </c>
      <c r="C4767" s="11" t="s">
        <v>1826</v>
      </c>
      <c r="D4767" s="12">
        <v>5897.1179519999996</v>
      </c>
      <c r="E4767">
        <f>COUNTIF($H$2:$H$2576,Tabla3[[#This Row],[Columna1]])</f>
        <v>1</v>
      </c>
    </row>
    <row r="4768" spans="1:5">
      <c r="A4768" s="11" t="s">
        <v>5341</v>
      </c>
      <c r="B4768">
        <f>COUNTIF($H$2:$H$2576,Tabla3[[#This Row],[Columna1]])</f>
        <v>1</v>
      </c>
      <c r="C4768" s="11" t="s">
        <v>1828</v>
      </c>
      <c r="D4768" s="12">
        <v>4165.8799297499991</v>
      </c>
      <c r="E4768">
        <f>COUNTIF($H$2:$H$2576,Tabla3[[#This Row],[Columna1]])</f>
        <v>1</v>
      </c>
    </row>
    <row r="4769" spans="1:5">
      <c r="A4769" s="11" t="s">
        <v>5342</v>
      </c>
      <c r="B4769">
        <f>COUNTIF($H$2:$H$2576,Tabla3[[#This Row],[Columna1]])</f>
        <v>1</v>
      </c>
      <c r="C4769" s="11" t="s">
        <v>1829</v>
      </c>
      <c r="D4769" s="12">
        <v>4165.8799297499991</v>
      </c>
      <c r="E4769">
        <f>COUNTIF($H$2:$H$2576,Tabla3[[#This Row],[Columna1]])</f>
        <v>1</v>
      </c>
    </row>
    <row r="4770" spans="1:5">
      <c r="A4770" s="11" t="s">
        <v>5343</v>
      </c>
      <c r="B4770">
        <f>COUNTIF($H$2:$H$2576,Tabla3[[#This Row],[Columna1]])</f>
        <v>1</v>
      </c>
      <c r="C4770" s="11" t="s">
        <v>1830</v>
      </c>
      <c r="D4770" s="12">
        <v>4165.8799297499991</v>
      </c>
      <c r="E4770">
        <f>COUNTIF($H$2:$H$2576,Tabla3[[#This Row],[Columna1]])</f>
        <v>1</v>
      </c>
    </row>
    <row r="4771" spans="1:5" hidden="1">
      <c r="A4771" s="11"/>
      <c r="B4771">
        <f>COUNTIF($H$2:$H$2576,Tabla3[[#This Row],[Columna1]])</f>
        <v>0</v>
      </c>
      <c r="C4771" s="11"/>
      <c r="D4771" s="12">
        <v>0</v>
      </c>
      <c r="E4771">
        <f>COUNTIF($H$2:$H$2576,Tabla3[[#This Row],[Columna1]])</f>
        <v>0</v>
      </c>
    </row>
    <row r="4772" spans="1:5" hidden="1">
      <c r="A4772" s="11"/>
      <c r="B4772">
        <f>COUNTIF($H$2:$H$2576,Tabla3[[#This Row],[Columna1]])</f>
        <v>0</v>
      </c>
      <c r="C4772" s="11" t="s">
        <v>1831</v>
      </c>
      <c r="D4772" s="12">
        <v>0</v>
      </c>
      <c r="E4772">
        <f>COUNTIF($H$2:$H$2576,Tabla3[[#This Row],[Columna1]])</f>
        <v>0</v>
      </c>
    </row>
    <row r="4773" spans="1:5" hidden="1">
      <c r="A4773" s="11" t="s">
        <v>5344</v>
      </c>
      <c r="B4773">
        <f>COUNTIF($H$2:$H$2576,Tabla3[[#This Row],[Columna1]])</f>
        <v>0</v>
      </c>
      <c r="C4773" s="11" t="s">
        <v>1832</v>
      </c>
      <c r="D4773" s="12">
        <v>23456.609970749996</v>
      </c>
      <c r="E4773">
        <f>COUNTIF($H$2:$H$2576,Tabla3[[#This Row],[Columna1]])</f>
        <v>0</v>
      </c>
    </row>
    <row r="4774" spans="1:5" hidden="1">
      <c r="A4774" s="11" t="s">
        <v>5345</v>
      </c>
      <c r="B4774">
        <f>COUNTIF($H$2:$H$2576,Tabla3[[#This Row],[Columna1]])</f>
        <v>0</v>
      </c>
      <c r="C4774" s="11" t="s">
        <v>1833</v>
      </c>
      <c r="D4774" s="12">
        <v>27117.808641</v>
      </c>
      <c r="E4774">
        <f>COUNTIF($H$2:$H$2576,Tabla3[[#This Row],[Columna1]])</f>
        <v>0</v>
      </c>
    </row>
    <row r="4775" spans="1:5" hidden="1">
      <c r="A4775" s="11"/>
      <c r="B4775">
        <f>COUNTIF($H$2:$H$2576,Tabla3[[#This Row],[Columna1]])</f>
        <v>0</v>
      </c>
      <c r="C4775" s="11"/>
      <c r="D4775" s="12">
        <v>0</v>
      </c>
      <c r="E4775">
        <f>COUNTIF($H$2:$H$2576,Tabla3[[#This Row],[Columna1]])</f>
        <v>0</v>
      </c>
    </row>
    <row r="4776" spans="1:5" hidden="1">
      <c r="A4776" s="11"/>
      <c r="B4776">
        <f>COUNTIF($H$2:$H$2576,Tabla3[[#This Row],[Columna1]])</f>
        <v>0</v>
      </c>
      <c r="C4776" s="11" t="s">
        <v>1834</v>
      </c>
      <c r="D4776" s="12">
        <v>0</v>
      </c>
      <c r="E4776">
        <f>COUNTIF($H$2:$H$2576,Tabla3[[#This Row],[Columna1]])</f>
        <v>0</v>
      </c>
    </row>
    <row r="4777" spans="1:5" hidden="1">
      <c r="A4777" s="11" t="s">
        <v>5346</v>
      </c>
      <c r="B4777">
        <f>COUNTIF($H$2:$H$2576,Tabla3[[#This Row],[Columna1]])</f>
        <v>0</v>
      </c>
      <c r="C4777" s="11" t="s">
        <v>1835</v>
      </c>
      <c r="D4777" s="12">
        <v>5129.9348759999993</v>
      </c>
      <c r="E4777">
        <f>COUNTIF($H$2:$H$2576,Tabla3[[#This Row],[Columna1]])</f>
        <v>0</v>
      </c>
    </row>
    <row r="4778" spans="1:5" hidden="1">
      <c r="A4778" s="11" t="s">
        <v>5347</v>
      </c>
      <c r="B4778">
        <f>COUNTIF($H$2:$H$2576,Tabla3[[#This Row],[Columna1]])</f>
        <v>0</v>
      </c>
      <c r="C4778" s="11" t="s">
        <v>1836</v>
      </c>
      <c r="D4778" s="12">
        <v>1797.5956927499999</v>
      </c>
      <c r="E4778">
        <f>COUNTIF($H$2:$H$2576,Tabla3[[#This Row],[Columna1]])</f>
        <v>0</v>
      </c>
    </row>
    <row r="4779" spans="1:5" hidden="1">
      <c r="A4779" s="11"/>
      <c r="B4779">
        <f>COUNTIF($H$2:$H$2576,Tabla3[[#This Row],[Columna1]])</f>
        <v>0</v>
      </c>
      <c r="C4779" s="11"/>
      <c r="D4779" s="12">
        <v>0</v>
      </c>
      <c r="E4779">
        <f>COUNTIF($H$2:$H$2576,Tabla3[[#This Row],[Columna1]])</f>
        <v>0</v>
      </c>
    </row>
    <row r="4780" spans="1:5" hidden="1">
      <c r="A4780" s="11"/>
      <c r="B4780">
        <f>COUNTIF($H$2:$H$2576,Tabla3[[#This Row],[Columna1]])</f>
        <v>0</v>
      </c>
      <c r="C4780" s="11" t="s">
        <v>1837</v>
      </c>
      <c r="D4780" s="12">
        <v>0</v>
      </c>
      <c r="E4780">
        <f>COUNTIF($H$2:$H$2576,Tabla3[[#This Row],[Columna1]])</f>
        <v>0</v>
      </c>
    </row>
    <row r="4781" spans="1:5" hidden="1">
      <c r="A4781" s="11" t="s">
        <v>11918</v>
      </c>
      <c r="B4781">
        <f>COUNTIF($H$2:$H$2576,Tabla3[[#This Row],[Columna1]])</f>
        <v>0</v>
      </c>
      <c r="C4781" s="11" t="s">
        <v>11930</v>
      </c>
      <c r="D4781" s="12">
        <v>3083.03523</v>
      </c>
      <c r="E4781">
        <f>COUNTIF($H$2:$H$2576,Tabla3[[#This Row],[Columna1]])</f>
        <v>0</v>
      </c>
    </row>
    <row r="4782" spans="1:5" hidden="1">
      <c r="A4782" s="11" t="s">
        <v>11919</v>
      </c>
      <c r="B4782">
        <f>COUNTIF($H$2:$H$2576,Tabla3[[#This Row],[Columna1]])</f>
        <v>0</v>
      </c>
      <c r="C4782" s="11" t="s">
        <v>11931</v>
      </c>
      <c r="D4782" s="12">
        <v>1163.5322489999999</v>
      </c>
      <c r="E4782">
        <f>COUNTIF($H$2:$H$2576,Tabla3[[#This Row],[Columna1]])</f>
        <v>0</v>
      </c>
    </row>
    <row r="4783" spans="1:5" hidden="1">
      <c r="A4783" s="11" t="s">
        <v>5348</v>
      </c>
      <c r="B4783">
        <f>COUNTIF($H$2:$H$2576,Tabla3[[#This Row],[Columna1]])</f>
        <v>0</v>
      </c>
      <c r="C4783" s="11" t="s">
        <v>11612</v>
      </c>
      <c r="D4783" s="12">
        <v>1169.3899800000002</v>
      </c>
      <c r="E4783">
        <f>COUNTIF($H$2:$H$2576,Tabla3[[#This Row],[Columna1]])</f>
        <v>0</v>
      </c>
    </row>
    <row r="4784" spans="1:5" hidden="1">
      <c r="A4784" s="11"/>
      <c r="B4784">
        <f>COUNTIF($H$2:$H$2576,Tabla3[[#This Row],[Columna1]])</f>
        <v>0</v>
      </c>
      <c r="C4784" s="11"/>
      <c r="D4784" s="12">
        <v>0</v>
      </c>
      <c r="E4784">
        <f>COUNTIF($H$2:$H$2576,Tabla3[[#This Row],[Columna1]])</f>
        <v>0</v>
      </c>
    </row>
    <row r="4785" spans="1:5" hidden="1">
      <c r="A4785" s="11"/>
      <c r="B4785">
        <f>COUNTIF($H$2:$H$2576,Tabla3[[#This Row],[Columna1]])</f>
        <v>0</v>
      </c>
      <c r="C4785" s="11" t="s">
        <v>1838</v>
      </c>
      <c r="D4785" s="12">
        <v>0</v>
      </c>
      <c r="E4785">
        <f>COUNTIF($H$2:$H$2576,Tabla3[[#This Row],[Columna1]])</f>
        <v>0</v>
      </c>
    </row>
    <row r="4786" spans="1:5" hidden="1">
      <c r="A4786" s="11" t="s">
        <v>5349</v>
      </c>
      <c r="B4786">
        <f>COUNTIF($H$2:$H$2576,Tabla3[[#This Row],[Columna1]])</f>
        <v>0</v>
      </c>
      <c r="C4786" s="11" t="s">
        <v>1839</v>
      </c>
      <c r="D4786" s="12">
        <v>130.39740449999999</v>
      </c>
      <c r="E4786">
        <f>COUNTIF($H$2:$H$2576,Tabla3[[#This Row],[Columna1]])</f>
        <v>0</v>
      </c>
    </row>
    <row r="4787" spans="1:5" hidden="1">
      <c r="A4787" s="11"/>
      <c r="B4787">
        <f>COUNTIF($H$2:$H$2576,Tabla3[[#This Row],[Columna1]])</f>
        <v>0</v>
      </c>
      <c r="C4787" s="11"/>
      <c r="D4787" s="12">
        <v>0</v>
      </c>
      <c r="E4787">
        <f>COUNTIF($H$2:$H$2576,Tabla3[[#This Row],[Columna1]])</f>
        <v>0</v>
      </c>
    </row>
    <row r="4788" spans="1:5" hidden="1">
      <c r="A4788" s="11"/>
      <c r="B4788">
        <f>COUNTIF($H$2:$H$2576,Tabla3[[#This Row],[Columna1]])</f>
        <v>0</v>
      </c>
      <c r="C4788" s="11" t="s">
        <v>1840</v>
      </c>
      <c r="D4788" s="12">
        <v>0</v>
      </c>
      <c r="E4788">
        <f>COUNTIF($H$2:$H$2576,Tabla3[[#This Row],[Columna1]])</f>
        <v>0</v>
      </c>
    </row>
    <row r="4789" spans="1:5" hidden="1">
      <c r="A4789" s="11" t="s">
        <v>5350</v>
      </c>
      <c r="B4789">
        <f>COUNTIF($H$2:$H$2576,Tabla3[[#This Row],[Columna1]])</f>
        <v>0</v>
      </c>
      <c r="C4789" s="11" t="s">
        <v>1841</v>
      </c>
      <c r="D4789" s="12">
        <v>4394.4482339999995</v>
      </c>
      <c r="E4789">
        <f>COUNTIF($H$2:$H$2576,Tabla3[[#This Row],[Columna1]])</f>
        <v>0</v>
      </c>
    </row>
    <row r="4790" spans="1:5" hidden="1">
      <c r="A4790" s="11"/>
      <c r="B4790">
        <f>COUNTIF($H$2:$H$2576,Tabla3[[#This Row],[Columna1]])</f>
        <v>0</v>
      </c>
      <c r="C4790" s="11"/>
      <c r="D4790" s="12">
        <v>0</v>
      </c>
      <c r="E4790">
        <f>COUNTIF($H$2:$H$2576,Tabla3[[#This Row],[Columna1]])</f>
        <v>0</v>
      </c>
    </row>
    <row r="4791" spans="1:5" hidden="1">
      <c r="A4791" s="11"/>
      <c r="B4791">
        <f>COUNTIF($H$2:$H$2576,Tabla3[[#This Row],[Columna1]])</f>
        <v>0</v>
      </c>
      <c r="C4791" s="11" t="s">
        <v>1842</v>
      </c>
      <c r="D4791" s="12">
        <v>0</v>
      </c>
      <c r="E4791">
        <f>COUNTIF($H$2:$H$2576,Tabla3[[#This Row],[Columna1]])</f>
        <v>0</v>
      </c>
    </row>
    <row r="4792" spans="1:5" hidden="1">
      <c r="A4792" s="11" t="s">
        <v>5351</v>
      </c>
      <c r="B4792">
        <f>COUNTIF($H$2:$H$2576,Tabla3[[#This Row],[Columna1]])</f>
        <v>0</v>
      </c>
      <c r="C4792" s="11" t="s">
        <v>1843</v>
      </c>
      <c r="D4792" s="12">
        <v>23376.722019749996</v>
      </c>
      <c r="E4792">
        <f>COUNTIF($H$2:$H$2576,Tabla3[[#This Row],[Columna1]])</f>
        <v>0</v>
      </c>
    </row>
    <row r="4793" spans="1:5" hidden="1">
      <c r="A4793" s="11" t="s">
        <v>5352</v>
      </c>
      <c r="B4793">
        <f>COUNTIF($H$2:$H$2576,Tabla3[[#This Row],[Columna1]])</f>
        <v>0</v>
      </c>
      <c r="C4793" s="11" t="s">
        <v>1844</v>
      </c>
      <c r="D4793" s="12">
        <v>11320.334685</v>
      </c>
      <c r="E4793">
        <f>COUNTIF($H$2:$H$2576,Tabla3[[#This Row],[Columna1]])</f>
        <v>0</v>
      </c>
    </row>
    <row r="4794" spans="1:5" hidden="1">
      <c r="A4794" s="11" t="s">
        <v>5353</v>
      </c>
      <c r="B4794">
        <f>COUNTIF($H$2:$H$2576,Tabla3[[#This Row],[Columna1]])</f>
        <v>0</v>
      </c>
      <c r="C4794" s="11" t="s">
        <v>1845</v>
      </c>
      <c r="D4794" s="12">
        <v>11320.334685</v>
      </c>
      <c r="E4794">
        <f>COUNTIF($H$2:$H$2576,Tabla3[[#This Row],[Columna1]])</f>
        <v>0</v>
      </c>
    </row>
    <row r="4795" spans="1:5" hidden="1">
      <c r="A4795" s="11" t="s">
        <v>5354</v>
      </c>
      <c r="B4795">
        <f>COUNTIF($H$2:$H$2576,Tabla3[[#This Row],[Columna1]])</f>
        <v>0</v>
      </c>
      <c r="C4795" s="11" t="s">
        <v>1846</v>
      </c>
      <c r="D4795" s="12">
        <v>15573.011453999998</v>
      </c>
      <c r="E4795">
        <f>COUNTIF($H$2:$H$2576,Tabla3[[#This Row],[Columna1]])</f>
        <v>0</v>
      </c>
    </row>
    <row r="4796" spans="1:5" hidden="1">
      <c r="A4796" s="11" t="s">
        <v>5355</v>
      </c>
      <c r="B4796">
        <f>COUNTIF($H$2:$H$2576,Tabla3[[#This Row],[Columna1]])</f>
        <v>0</v>
      </c>
      <c r="C4796" s="11" t="s">
        <v>1847</v>
      </c>
      <c r="D4796" s="12">
        <v>15573.02043825</v>
      </c>
      <c r="E4796">
        <f>COUNTIF($H$2:$H$2576,Tabla3[[#This Row],[Columna1]])</f>
        <v>0</v>
      </c>
    </row>
    <row r="4797" spans="1:5" hidden="1">
      <c r="A4797" s="11" t="s">
        <v>5356</v>
      </c>
      <c r="B4797">
        <f>COUNTIF($H$2:$H$2576,Tabla3[[#This Row],[Columna1]])</f>
        <v>0</v>
      </c>
      <c r="C4797" s="11" t="s">
        <v>1848</v>
      </c>
      <c r="D4797" s="12">
        <v>5566.1651347500001</v>
      </c>
      <c r="E4797">
        <f>COUNTIF($H$2:$H$2576,Tabla3[[#This Row],[Columna1]])</f>
        <v>0</v>
      </c>
    </row>
    <row r="4798" spans="1:5" hidden="1">
      <c r="A4798" s="11"/>
      <c r="B4798">
        <f>COUNTIF($H$2:$H$2576,Tabla3[[#This Row],[Columna1]])</f>
        <v>0</v>
      </c>
      <c r="C4798" s="11"/>
      <c r="D4798" s="12">
        <v>0</v>
      </c>
      <c r="E4798">
        <f>COUNTIF($H$2:$H$2576,Tabla3[[#This Row],[Columna1]])</f>
        <v>0</v>
      </c>
    </row>
    <row r="4799" spans="1:5" hidden="1">
      <c r="A4799" s="11"/>
      <c r="B4799">
        <f>COUNTIF($H$2:$H$2576,Tabla3[[#This Row],[Columna1]])</f>
        <v>0</v>
      </c>
      <c r="C4799" s="11" t="s">
        <v>1849</v>
      </c>
      <c r="D4799" s="12">
        <v>0</v>
      </c>
      <c r="E4799">
        <f>COUNTIF($H$2:$H$2576,Tabla3[[#This Row],[Columna1]])</f>
        <v>0</v>
      </c>
    </row>
    <row r="4800" spans="1:5" hidden="1">
      <c r="A4800" s="11" t="s">
        <v>5357</v>
      </c>
      <c r="B4800">
        <f>COUNTIF($H$2:$H$2576,Tabla3[[#This Row],[Columna1]])</f>
        <v>0</v>
      </c>
      <c r="C4800" s="11" t="s">
        <v>1850</v>
      </c>
      <c r="D4800" s="12">
        <v>679.65851249999992</v>
      </c>
      <c r="E4800">
        <f>COUNTIF($H$2:$H$2576,Tabla3[[#This Row],[Columna1]])</f>
        <v>0</v>
      </c>
    </row>
    <row r="4801" spans="1:5" hidden="1">
      <c r="A4801" s="11" t="s">
        <v>5358</v>
      </c>
      <c r="B4801">
        <f>COUNTIF($H$2:$H$2576,Tabla3[[#This Row],[Columna1]])</f>
        <v>0</v>
      </c>
      <c r="C4801" s="11" t="s">
        <v>1851</v>
      </c>
      <c r="D4801" s="12">
        <v>1072.6026547499998</v>
      </c>
      <c r="E4801">
        <f>COUNTIF($H$2:$H$2576,Tabla3[[#This Row],[Columna1]])</f>
        <v>0</v>
      </c>
    </row>
    <row r="4802" spans="1:5" hidden="1">
      <c r="A4802" s="11"/>
      <c r="B4802">
        <f>COUNTIF($H$2:$H$2576,Tabla3[[#This Row],[Columna1]])</f>
        <v>0</v>
      </c>
      <c r="C4802" s="11"/>
      <c r="D4802" s="12">
        <v>0</v>
      </c>
      <c r="E4802">
        <f>COUNTIF($H$2:$H$2576,Tabla3[[#This Row],[Columna1]])</f>
        <v>0</v>
      </c>
    </row>
    <row r="4803" spans="1:5" hidden="1">
      <c r="A4803" s="11"/>
      <c r="B4803">
        <f>COUNTIF($H$2:$H$2576,Tabla3[[#This Row],[Columna1]])</f>
        <v>0</v>
      </c>
      <c r="C4803" s="11" t="s">
        <v>1852</v>
      </c>
      <c r="D4803" s="12">
        <v>0</v>
      </c>
      <c r="E4803">
        <f>COUNTIF($H$2:$H$2576,Tabla3[[#This Row],[Columna1]])</f>
        <v>0</v>
      </c>
    </row>
    <row r="4804" spans="1:5" hidden="1">
      <c r="A4804" s="11" t="s">
        <v>5359</v>
      </c>
      <c r="B4804">
        <f>COUNTIF($H$2:$H$2576,Tabla3[[#This Row],[Columna1]])</f>
        <v>0</v>
      </c>
      <c r="C4804" s="11" t="s">
        <v>1853</v>
      </c>
      <c r="D4804" s="12">
        <v>6243.5686004999998</v>
      </c>
      <c r="E4804">
        <f>COUNTIF($H$2:$H$2576,Tabla3[[#This Row],[Columna1]])</f>
        <v>0</v>
      </c>
    </row>
    <row r="4805" spans="1:5" hidden="1">
      <c r="A4805" s="11" t="s">
        <v>5360</v>
      </c>
      <c r="B4805">
        <f>COUNTIF($H$2:$H$2576,Tabla3[[#This Row],[Columna1]])</f>
        <v>0</v>
      </c>
      <c r="C4805" s="11" t="s">
        <v>1854</v>
      </c>
      <c r="D4805" s="12">
        <v>7168.7486969999991</v>
      </c>
      <c r="E4805">
        <f>COUNTIF($H$2:$H$2576,Tabla3[[#This Row],[Columna1]])</f>
        <v>0</v>
      </c>
    </row>
    <row r="4806" spans="1:5" hidden="1">
      <c r="A4806" s="11" t="s">
        <v>5361</v>
      </c>
      <c r="B4806">
        <f>COUNTIF($H$2:$H$2576,Tabla3[[#This Row],[Columna1]])</f>
        <v>0</v>
      </c>
      <c r="C4806" s="11" t="s">
        <v>1855</v>
      </c>
      <c r="D4806" s="12">
        <v>8791.0616722499981</v>
      </c>
      <c r="E4806">
        <f>COUNTIF($H$2:$H$2576,Tabla3[[#This Row],[Columna1]])</f>
        <v>0</v>
      </c>
    </row>
    <row r="4807" spans="1:5" hidden="1">
      <c r="A4807" s="11" t="s">
        <v>5362</v>
      </c>
      <c r="B4807">
        <f>COUNTIF($H$2:$H$2576,Tabla3[[#This Row],[Columna1]])</f>
        <v>0</v>
      </c>
      <c r="C4807" s="11" t="s">
        <v>1856</v>
      </c>
      <c r="D4807" s="12">
        <v>6075.0600074999993</v>
      </c>
      <c r="E4807">
        <f>COUNTIF($H$2:$H$2576,Tabla3[[#This Row],[Columna1]])</f>
        <v>0</v>
      </c>
    </row>
    <row r="4808" spans="1:5" hidden="1">
      <c r="A4808" s="11" t="s">
        <v>5363</v>
      </c>
      <c r="B4808">
        <f>COUNTIF($H$2:$H$2576,Tabla3[[#This Row],[Columna1]])</f>
        <v>0</v>
      </c>
      <c r="C4808" s="11" t="s">
        <v>1857</v>
      </c>
      <c r="D4808" s="12">
        <v>6925.0059944999994</v>
      </c>
      <c r="E4808">
        <f>COUNTIF($H$2:$H$2576,Tabla3[[#This Row],[Columna1]])</f>
        <v>0</v>
      </c>
    </row>
    <row r="4809" spans="1:5" hidden="1">
      <c r="A4809" s="11" t="s">
        <v>5364</v>
      </c>
      <c r="B4809">
        <f>COUNTIF($H$2:$H$2576,Tabla3[[#This Row],[Columna1]])</f>
        <v>0</v>
      </c>
      <c r="C4809" s="11" t="s">
        <v>1858</v>
      </c>
      <c r="D4809" s="12">
        <v>8401.8998992499983</v>
      </c>
      <c r="E4809">
        <f>COUNTIF($H$2:$H$2576,Tabla3[[#This Row],[Columna1]])</f>
        <v>0</v>
      </c>
    </row>
    <row r="4810" spans="1:5" hidden="1">
      <c r="A4810" s="11" t="s">
        <v>5365</v>
      </c>
      <c r="B4810">
        <f>COUNTIF($H$2:$H$2576,Tabla3[[#This Row],[Columna1]])</f>
        <v>0</v>
      </c>
      <c r="C4810" s="11" t="s">
        <v>1859</v>
      </c>
      <c r="D4810" s="12">
        <v>6075.0600074999993</v>
      </c>
      <c r="E4810">
        <f>COUNTIF($H$2:$H$2576,Tabla3[[#This Row],[Columna1]])</f>
        <v>0</v>
      </c>
    </row>
    <row r="4811" spans="1:5" hidden="1">
      <c r="A4811" s="11" t="s">
        <v>5366</v>
      </c>
      <c r="B4811">
        <f>COUNTIF($H$2:$H$2576,Tabla3[[#This Row],[Columna1]])</f>
        <v>0</v>
      </c>
      <c r="C4811" s="11" t="s">
        <v>1860</v>
      </c>
      <c r="D4811" s="12">
        <v>6925.0059944999994</v>
      </c>
      <c r="E4811">
        <f>COUNTIF($H$2:$H$2576,Tabla3[[#This Row],[Columna1]])</f>
        <v>0</v>
      </c>
    </row>
    <row r="4812" spans="1:5" hidden="1">
      <c r="A4812" s="11" t="s">
        <v>5367</v>
      </c>
      <c r="B4812">
        <f>COUNTIF($H$2:$H$2576,Tabla3[[#This Row],[Columna1]])</f>
        <v>0</v>
      </c>
      <c r="C4812" s="11" t="s">
        <v>1861</v>
      </c>
      <c r="D4812" s="12">
        <v>8401.8998992499983</v>
      </c>
      <c r="E4812">
        <f>COUNTIF($H$2:$H$2576,Tabla3[[#This Row],[Columna1]])</f>
        <v>0</v>
      </c>
    </row>
    <row r="4813" spans="1:5" hidden="1">
      <c r="A4813" s="11"/>
      <c r="B4813">
        <f>COUNTIF($H$2:$H$2576,Tabla3[[#This Row],[Columna1]])</f>
        <v>0</v>
      </c>
      <c r="C4813" s="11"/>
      <c r="D4813" s="12">
        <v>0</v>
      </c>
      <c r="E4813">
        <f>COUNTIF($H$2:$H$2576,Tabla3[[#This Row],[Columna1]])</f>
        <v>0</v>
      </c>
    </row>
    <row r="4814" spans="1:5" hidden="1">
      <c r="A4814" s="11"/>
      <c r="B4814">
        <f>COUNTIF($H$2:$H$2576,Tabla3[[#This Row],[Columna1]])</f>
        <v>0</v>
      </c>
      <c r="C4814" s="11" t="s">
        <v>1862</v>
      </c>
      <c r="D4814" s="12">
        <v>0</v>
      </c>
      <c r="E4814">
        <f>COUNTIF($H$2:$H$2576,Tabla3[[#This Row],[Columna1]])</f>
        <v>0</v>
      </c>
    </row>
    <row r="4815" spans="1:5">
      <c r="A4815" s="11" t="s">
        <v>5368</v>
      </c>
      <c r="B4815">
        <f>COUNTIF($H$2:$H$2576,Tabla3[[#This Row],[Columna1]])</f>
        <v>1</v>
      </c>
      <c r="C4815" s="11" t="s">
        <v>1863</v>
      </c>
      <c r="D4815" s="12">
        <v>13441.03994475</v>
      </c>
      <c r="E4815">
        <f>COUNTIF($H$2:$H$2576,Tabla3[[#This Row],[Columna1]])</f>
        <v>1</v>
      </c>
    </row>
    <row r="4816" spans="1:5">
      <c r="A4816" s="11" t="s">
        <v>5369</v>
      </c>
      <c r="B4816">
        <f>COUNTIF($H$2:$H$2576,Tabla3[[#This Row],[Columna1]])</f>
        <v>1</v>
      </c>
      <c r="C4816" s="11" t="s">
        <v>1864</v>
      </c>
      <c r="D4816" s="12">
        <v>14642.997830999999</v>
      </c>
      <c r="E4816">
        <f>COUNTIF($H$2:$H$2576,Tabla3[[#This Row],[Columna1]])</f>
        <v>1</v>
      </c>
    </row>
    <row r="4817" spans="1:5">
      <c r="A4817" s="11" t="s">
        <v>5370</v>
      </c>
      <c r="B4817">
        <f>COUNTIF($H$2:$H$2576,Tabla3[[#This Row],[Columna1]])</f>
        <v>1</v>
      </c>
      <c r="C4817" s="11" t="s">
        <v>1865</v>
      </c>
      <c r="D4817" s="12">
        <v>8325.2372939999987</v>
      </c>
      <c r="E4817">
        <f>COUNTIF($H$2:$H$2576,Tabla3[[#This Row],[Columna1]])</f>
        <v>1</v>
      </c>
    </row>
    <row r="4818" spans="1:5">
      <c r="A4818" s="11" t="s">
        <v>5371</v>
      </c>
      <c r="B4818">
        <f>COUNTIF($H$2:$H$2576,Tabla3[[#This Row],[Columna1]])</f>
        <v>1</v>
      </c>
      <c r="C4818" s="11" t="s">
        <v>10886</v>
      </c>
      <c r="D4818" s="12">
        <v>9318.0777772500005</v>
      </c>
      <c r="E4818">
        <f>COUNTIF($H$2:$H$2576,Tabla3[[#This Row],[Columna1]])</f>
        <v>1</v>
      </c>
    </row>
    <row r="4819" spans="1:5" hidden="1">
      <c r="A4819" s="11"/>
      <c r="B4819">
        <f>COUNTIF($H$2:$H$2576,Tabla3[[#This Row],[Columna1]])</f>
        <v>0</v>
      </c>
      <c r="C4819" s="11"/>
      <c r="D4819" s="12">
        <v>0</v>
      </c>
      <c r="E4819">
        <f>COUNTIF($H$2:$H$2576,Tabla3[[#This Row],[Columna1]])</f>
        <v>0</v>
      </c>
    </row>
    <row r="4820" spans="1:5" hidden="1">
      <c r="A4820" s="11"/>
      <c r="B4820">
        <f>COUNTIF($H$2:$H$2576,Tabla3[[#This Row],[Columna1]])</f>
        <v>0</v>
      </c>
      <c r="C4820" s="11" t="s">
        <v>1868</v>
      </c>
      <c r="D4820" s="12">
        <v>0</v>
      </c>
      <c r="E4820">
        <f>COUNTIF($H$2:$H$2576,Tabla3[[#This Row],[Columna1]])</f>
        <v>0</v>
      </c>
    </row>
    <row r="4821" spans="1:5" hidden="1">
      <c r="A4821" s="11" t="s">
        <v>5372</v>
      </c>
      <c r="B4821">
        <f>COUNTIF($H$2:$H$2576,Tabla3[[#This Row],[Columna1]])</f>
        <v>0</v>
      </c>
      <c r="C4821" s="11" t="s">
        <v>1869</v>
      </c>
      <c r="D4821" s="12">
        <v>3635.6384789999993</v>
      </c>
      <c r="E4821">
        <f>COUNTIF($H$2:$H$2576,Tabla3[[#This Row],[Columna1]])</f>
        <v>0</v>
      </c>
    </row>
    <row r="4822" spans="1:5" hidden="1">
      <c r="A4822" s="11" t="s">
        <v>5373</v>
      </c>
      <c r="B4822">
        <f>COUNTIF($H$2:$H$2576,Tabla3[[#This Row],[Columna1]])</f>
        <v>0</v>
      </c>
      <c r="C4822" s="11" t="s">
        <v>1870</v>
      </c>
      <c r="D4822" s="12">
        <v>3455.1628650000002</v>
      </c>
      <c r="E4822">
        <f>COUNTIF($H$2:$H$2576,Tabla3[[#This Row],[Columna1]])</f>
        <v>0</v>
      </c>
    </row>
    <row r="4823" spans="1:5" hidden="1">
      <c r="A4823" s="11" t="s">
        <v>5374</v>
      </c>
      <c r="B4823">
        <f>COUNTIF($H$2:$H$2576,Tabla3[[#This Row],[Columna1]])</f>
        <v>0</v>
      </c>
      <c r="C4823" s="11" t="s">
        <v>1871</v>
      </c>
      <c r="D4823" s="12">
        <v>4217.5213987500001</v>
      </c>
      <c r="E4823">
        <f>COUNTIF($H$2:$H$2576,Tabla3[[#This Row],[Columna1]])</f>
        <v>0</v>
      </c>
    </row>
    <row r="4824" spans="1:5" hidden="1">
      <c r="A4824" s="11" t="s">
        <v>5375</v>
      </c>
      <c r="B4824">
        <f>COUNTIF($H$2:$H$2576,Tabla3[[#This Row],[Columna1]])</f>
        <v>0</v>
      </c>
      <c r="C4824" s="11" t="s">
        <v>1872</v>
      </c>
      <c r="D4824" s="12">
        <v>3984.6765915000001</v>
      </c>
      <c r="E4824">
        <f>COUNTIF($H$2:$H$2576,Tabla3[[#This Row],[Columna1]])</f>
        <v>0</v>
      </c>
    </row>
    <row r="4825" spans="1:5" hidden="1">
      <c r="A4825" s="11" t="s">
        <v>5376</v>
      </c>
      <c r="B4825">
        <f>COUNTIF($H$2:$H$2576,Tabla3[[#This Row],[Columna1]])</f>
        <v>0</v>
      </c>
      <c r="C4825" s="11" t="s">
        <v>1873</v>
      </c>
      <c r="D4825" s="12">
        <v>5467.1227627499993</v>
      </c>
      <c r="E4825">
        <f>COUNTIF($H$2:$H$2576,Tabla3[[#This Row],[Columna1]])</f>
        <v>0</v>
      </c>
    </row>
    <row r="4826" spans="1:5" hidden="1">
      <c r="A4826" s="11" t="s">
        <v>5377</v>
      </c>
      <c r="B4826">
        <f>COUNTIF($H$2:$H$2576,Tabla3[[#This Row],[Columna1]])</f>
        <v>0</v>
      </c>
      <c r="C4826" s="11" t="s">
        <v>1874</v>
      </c>
      <c r="D4826" s="12">
        <v>5194.9718617500002</v>
      </c>
      <c r="E4826">
        <f>COUNTIF($H$2:$H$2576,Tabla3[[#This Row],[Columna1]])</f>
        <v>0</v>
      </c>
    </row>
    <row r="4827" spans="1:5" hidden="1">
      <c r="A4827" s="11" t="s">
        <v>5378</v>
      </c>
      <c r="B4827">
        <f>COUNTIF($H$2:$H$2576,Tabla3[[#This Row],[Columna1]])</f>
        <v>0</v>
      </c>
      <c r="C4827" s="11" t="s">
        <v>1875</v>
      </c>
      <c r="D4827" s="12">
        <v>6230.4336270000003</v>
      </c>
      <c r="E4827">
        <f>COUNTIF($H$2:$H$2576,Tabla3[[#This Row],[Columna1]])</f>
        <v>0</v>
      </c>
    </row>
    <row r="4828" spans="1:5" hidden="1">
      <c r="A4828" s="11" t="s">
        <v>5379</v>
      </c>
      <c r="B4828">
        <f>COUNTIF($H$2:$H$2576,Tabla3[[#This Row],[Columna1]])</f>
        <v>0</v>
      </c>
      <c r="C4828" s="11" t="s">
        <v>1876</v>
      </c>
      <c r="D4828" s="12">
        <v>5873.2917209999987</v>
      </c>
      <c r="E4828">
        <f>COUNTIF($H$2:$H$2576,Tabla3[[#This Row],[Columna1]])</f>
        <v>0</v>
      </c>
    </row>
    <row r="4829" spans="1:5" hidden="1">
      <c r="A4829" s="11"/>
      <c r="B4829">
        <f>COUNTIF($H$2:$H$2576,Tabla3[[#This Row],[Columna1]])</f>
        <v>0</v>
      </c>
      <c r="C4829" s="11"/>
      <c r="D4829" s="12">
        <v>0</v>
      </c>
      <c r="E4829">
        <f>COUNTIF($H$2:$H$2576,Tabla3[[#This Row],[Columna1]])</f>
        <v>0</v>
      </c>
    </row>
    <row r="4830" spans="1:5" hidden="1">
      <c r="A4830" s="11"/>
      <c r="B4830">
        <f>COUNTIF($H$2:$H$2576,Tabla3[[#This Row],[Columna1]])</f>
        <v>0</v>
      </c>
      <c r="C4830" s="11" t="s">
        <v>1877</v>
      </c>
      <c r="D4830" s="12">
        <v>0</v>
      </c>
      <c r="E4830">
        <f>COUNTIF($H$2:$H$2576,Tabla3[[#This Row],[Columna1]])</f>
        <v>0</v>
      </c>
    </row>
    <row r="4831" spans="1:5">
      <c r="A4831" s="11" t="s">
        <v>5380</v>
      </c>
      <c r="B4831">
        <f>COUNTIF($H$2:$H$2576,Tabla3[[#This Row],[Columna1]])</f>
        <v>1</v>
      </c>
      <c r="C4831" s="11" t="s">
        <v>1878</v>
      </c>
      <c r="D4831" s="12">
        <v>1651.9070947499999</v>
      </c>
      <c r="E4831">
        <f>COUNTIF($H$2:$H$2576,Tabla3[[#This Row],[Columna1]])</f>
        <v>1</v>
      </c>
    </row>
    <row r="4832" spans="1:5">
      <c r="A4832" s="11" t="s">
        <v>5381</v>
      </c>
      <c r="B4832">
        <f>COUNTIF($H$2:$H$2576,Tabla3[[#This Row],[Columna1]])</f>
        <v>1</v>
      </c>
      <c r="C4832" s="11" t="s">
        <v>1879</v>
      </c>
      <c r="D4832" s="12">
        <v>1816.1841059999997</v>
      </c>
      <c r="E4832">
        <f>COUNTIF($H$2:$H$2576,Tabla3[[#This Row],[Columna1]])</f>
        <v>1</v>
      </c>
    </row>
    <row r="4833" spans="1:5">
      <c r="A4833" s="11" t="s">
        <v>5382</v>
      </c>
      <c r="B4833">
        <f>COUNTIF($H$2:$H$2576,Tabla3[[#This Row],[Columna1]])</f>
        <v>1</v>
      </c>
      <c r="C4833" s="11" t="s">
        <v>1880</v>
      </c>
      <c r="D4833" s="12">
        <v>1908.4074322499998</v>
      </c>
      <c r="E4833">
        <f>COUNTIF($H$2:$H$2576,Tabla3[[#This Row],[Columna1]])</f>
        <v>1</v>
      </c>
    </row>
    <row r="4834" spans="1:5">
      <c r="A4834" s="11" t="s">
        <v>5383</v>
      </c>
      <c r="B4834">
        <f>COUNTIF($H$2:$H$2576,Tabla3[[#This Row],[Columna1]])</f>
        <v>1</v>
      </c>
      <c r="C4834" s="11" t="s">
        <v>1881</v>
      </c>
      <c r="D4834" s="12">
        <v>841.87813049999988</v>
      </c>
      <c r="E4834">
        <f>COUNTIF($H$2:$H$2576,Tabla3[[#This Row],[Columna1]])</f>
        <v>1</v>
      </c>
    </row>
    <row r="4835" spans="1:5">
      <c r="A4835" s="11" t="s">
        <v>5384</v>
      </c>
      <c r="B4835">
        <f>COUNTIF($H$2:$H$2576,Tabla3[[#This Row],[Columna1]])</f>
        <v>1</v>
      </c>
      <c r="C4835" s="11" t="s">
        <v>1882</v>
      </c>
      <c r="D4835" s="12">
        <v>946.01457225000001</v>
      </c>
      <c r="E4835">
        <f>COUNTIF($H$2:$H$2576,Tabla3[[#This Row],[Columna1]])</f>
        <v>1</v>
      </c>
    </row>
    <row r="4836" spans="1:5">
      <c r="A4836" s="11" t="s">
        <v>5385</v>
      </c>
      <c r="B4836">
        <f>COUNTIF($H$2:$H$2576,Tabla3[[#This Row],[Columna1]])</f>
        <v>1</v>
      </c>
      <c r="C4836" s="11" t="s">
        <v>1883</v>
      </c>
      <c r="D4836" s="12">
        <v>1074.5881739999998</v>
      </c>
      <c r="E4836">
        <f>COUNTIF($H$2:$H$2576,Tabla3[[#This Row],[Columna1]])</f>
        <v>1</v>
      </c>
    </row>
    <row r="4837" spans="1:5">
      <c r="A4837" s="11" t="s">
        <v>5386</v>
      </c>
      <c r="B4837">
        <f>COUNTIF($H$2:$H$2576,Tabla3[[#This Row],[Columna1]])</f>
        <v>1</v>
      </c>
      <c r="C4837" s="11" t="s">
        <v>1884</v>
      </c>
      <c r="D4837" s="12">
        <v>1119.14106975</v>
      </c>
      <c r="E4837">
        <f>COUNTIF($H$2:$H$2576,Tabla3[[#This Row],[Columna1]])</f>
        <v>1</v>
      </c>
    </row>
    <row r="4838" spans="1:5">
      <c r="A4838" s="11" t="s">
        <v>5387</v>
      </c>
      <c r="B4838">
        <f>COUNTIF($H$2:$H$2576,Tabla3[[#This Row],[Columna1]])</f>
        <v>1</v>
      </c>
      <c r="C4838" s="11" t="s">
        <v>1885</v>
      </c>
      <c r="D4838" s="12">
        <v>1420.338051</v>
      </c>
      <c r="E4838">
        <f>COUNTIF($H$2:$H$2576,Tabla3[[#This Row],[Columna1]])</f>
        <v>1</v>
      </c>
    </row>
    <row r="4839" spans="1:5" hidden="1">
      <c r="A4839" s="11"/>
      <c r="B4839">
        <f>COUNTIF($H$2:$H$2576,Tabla3[[#This Row],[Columna1]])</f>
        <v>0</v>
      </c>
      <c r="C4839" s="11"/>
      <c r="D4839" s="12">
        <v>0</v>
      </c>
      <c r="E4839">
        <f>COUNTIF($H$2:$H$2576,Tabla3[[#This Row],[Columna1]])</f>
        <v>0</v>
      </c>
    </row>
    <row r="4840" spans="1:5" hidden="1">
      <c r="A4840" s="11"/>
      <c r="B4840">
        <f>COUNTIF($H$2:$H$2576,Tabla3[[#This Row],[Columna1]])</f>
        <v>0</v>
      </c>
      <c r="C4840" s="11" t="s">
        <v>1886</v>
      </c>
      <c r="D4840" s="12">
        <v>0</v>
      </c>
      <c r="E4840">
        <f>COUNTIF($H$2:$H$2576,Tabla3[[#This Row],[Columna1]])</f>
        <v>0</v>
      </c>
    </row>
    <row r="4841" spans="1:5" hidden="1">
      <c r="A4841" s="11" t="s">
        <v>5388</v>
      </c>
      <c r="B4841">
        <f>COUNTIF($H$2:$H$2576,Tabla3[[#This Row],[Columna1]])</f>
        <v>0</v>
      </c>
      <c r="C4841" s="11" t="s">
        <v>1887</v>
      </c>
      <c r="D4841" s="12">
        <v>2742.7657454999999</v>
      </c>
      <c r="E4841">
        <f>COUNTIF($H$2:$H$2576,Tabla3[[#This Row],[Columna1]])</f>
        <v>0</v>
      </c>
    </row>
    <row r="4842" spans="1:5" hidden="1">
      <c r="A4842" s="11"/>
      <c r="B4842">
        <f>COUNTIF($H$2:$H$2576,Tabla3[[#This Row],[Columna1]])</f>
        <v>0</v>
      </c>
      <c r="C4842" s="11"/>
      <c r="D4842" s="12">
        <v>0</v>
      </c>
      <c r="E4842">
        <f>COUNTIF($H$2:$H$2576,Tabla3[[#This Row],[Columna1]])</f>
        <v>0</v>
      </c>
    </row>
    <row r="4843" spans="1:5" hidden="1">
      <c r="A4843" s="11"/>
      <c r="B4843">
        <f>COUNTIF($H$2:$H$2576,Tabla3[[#This Row],[Columna1]])</f>
        <v>0</v>
      </c>
      <c r="C4843" s="11" t="s">
        <v>11518</v>
      </c>
      <c r="D4843" s="12">
        <v>0</v>
      </c>
      <c r="E4843">
        <f>COUNTIF($H$2:$H$2576,Tabla3[[#This Row],[Columna1]])</f>
        <v>0</v>
      </c>
    </row>
    <row r="4844" spans="1:5" hidden="1">
      <c r="A4844" s="11" t="s">
        <v>11488</v>
      </c>
      <c r="B4844">
        <f>COUNTIF($H$2:$H$2576,Tabla3[[#This Row],[Columna1]])</f>
        <v>0</v>
      </c>
      <c r="C4844" s="11" t="s">
        <v>11519</v>
      </c>
      <c r="D4844" s="12">
        <v>1377.70778475</v>
      </c>
      <c r="E4844">
        <f>COUNTIF($H$2:$H$2576,Tabla3[[#This Row],[Columna1]])</f>
        <v>0</v>
      </c>
    </row>
    <row r="4845" spans="1:5" hidden="1">
      <c r="A4845" s="11" t="s">
        <v>11489</v>
      </c>
      <c r="B4845">
        <f>COUNTIF($H$2:$H$2576,Tabla3[[#This Row],[Columna1]])</f>
        <v>0</v>
      </c>
      <c r="C4845" s="11" t="s">
        <v>11520</v>
      </c>
      <c r="D4845" s="12">
        <v>1377.70778475</v>
      </c>
      <c r="E4845">
        <f>COUNTIF($H$2:$H$2576,Tabla3[[#This Row],[Columna1]])</f>
        <v>0</v>
      </c>
    </row>
    <row r="4846" spans="1:5" hidden="1">
      <c r="A4846" s="11" t="s">
        <v>11490</v>
      </c>
      <c r="B4846">
        <f>COUNTIF($H$2:$H$2576,Tabla3[[#This Row],[Columna1]])</f>
        <v>0</v>
      </c>
      <c r="C4846" s="11" t="s">
        <v>11521</v>
      </c>
      <c r="D4846" s="12">
        <v>1377.70778475</v>
      </c>
      <c r="E4846">
        <f>COUNTIF($H$2:$H$2576,Tabla3[[#This Row],[Columna1]])</f>
        <v>0</v>
      </c>
    </row>
    <row r="4847" spans="1:5" hidden="1">
      <c r="A4847" s="11" t="s">
        <v>11491</v>
      </c>
      <c r="B4847">
        <f>COUNTIF($H$2:$H$2576,Tabla3[[#This Row],[Columna1]])</f>
        <v>0</v>
      </c>
      <c r="C4847" s="11" t="s">
        <v>11522</v>
      </c>
      <c r="D4847" s="12">
        <v>1377.70778475</v>
      </c>
      <c r="E4847">
        <f>COUNTIF($H$2:$H$2576,Tabla3[[#This Row],[Columna1]])</f>
        <v>0</v>
      </c>
    </row>
    <row r="4848" spans="1:5" hidden="1">
      <c r="A4848" s="11" t="s">
        <v>11492</v>
      </c>
      <c r="B4848">
        <f>COUNTIF($H$2:$H$2576,Tabla3[[#This Row],[Columna1]])</f>
        <v>0</v>
      </c>
      <c r="C4848" s="11" t="s">
        <v>11523</v>
      </c>
      <c r="D4848" s="12">
        <v>1377.70778475</v>
      </c>
      <c r="E4848">
        <f>COUNTIF($H$2:$H$2576,Tabla3[[#This Row],[Columna1]])</f>
        <v>0</v>
      </c>
    </row>
    <row r="4849" spans="1:5" hidden="1">
      <c r="A4849" s="11" t="s">
        <v>11600</v>
      </c>
      <c r="B4849">
        <f>COUNTIF($H$2:$H$2576,Tabla3[[#This Row],[Columna1]])</f>
        <v>0</v>
      </c>
      <c r="C4849" s="11" t="s">
        <v>11613</v>
      </c>
      <c r="D4849" s="12">
        <v>1287.5777887500001</v>
      </c>
      <c r="E4849">
        <f>COUNTIF($H$2:$H$2576,Tabla3[[#This Row],[Columna1]])</f>
        <v>0</v>
      </c>
    </row>
    <row r="4850" spans="1:5" hidden="1">
      <c r="A4850" s="11" t="s">
        <v>11493</v>
      </c>
      <c r="B4850">
        <f>COUNTIF($H$2:$H$2576,Tabla3[[#This Row],[Columna1]])</f>
        <v>0</v>
      </c>
      <c r="C4850" s="11" t="s">
        <v>11524</v>
      </c>
      <c r="D4850" s="12">
        <v>1377.70778475</v>
      </c>
      <c r="E4850">
        <f>COUNTIF($H$2:$H$2576,Tabla3[[#This Row],[Columna1]])</f>
        <v>0</v>
      </c>
    </row>
    <row r="4851" spans="1:5" hidden="1">
      <c r="A4851" s="11" t="s">
        <v>11494</v>
      </c>
      <c r="B4851">
        <f>COUNTIF($H$2:$H$2576,Tabla3[[#This Row],[Columna1]])</f>
        <v>0</v>
      </c>
      <c r="C4851" s="11" t="s">
        <v>11525</v>
      </c>
      <c r="D4851" s="12">
        <v>1377.70778475</v>
      </c>
      <c r="E4851">
        <f>COUNTIF($H$2:$H$2576,Tabla3[[#This Row],[Columna1]])</f>
        <v>0</v>
      </c>
    </row>
    <row r="4852" spans="1:5" hidden="1">
      <c r="A4852" s="11" t="s">
        <v>11495</v>
      </c>
      <c r="B4852">
        <f>COUNTIF($H$2:$H$2576,Tabla3[[#This Row],[Columna1]])</f>
        <v>0</v>
      </c>
      <c r="C4852" s="11" t="s">
        <v>11526</v>
      </c>
      <c r="D4852" s="12">
        <v>1377.70778475</v>
      </c>
      <c r="E4852">
        <f>COUNTIF($H$2:$H$2576,Tabla3[[#This Row],[Columna1]])</f>
        <v>0</v>
      </c>
    </row>
    <row r="4853" spans="1:5" hidden="1">
      <c r="A4853" s="11" t="s">
        <v>11496</v>
      </c>
      <c r="B4853">
        <f>COUNTIF($H$2:$H$2576,Tabla3[[#This Row],[Columna1]])</f>
        <v>0</v>
      </c>
      <c r="C4853" s="11" t="s">
        <v>11527</v>
      </c>
      <c r="D4853" s="12">
        <v>1377.70778475</v>
      </c>
      <c r="E4853">
        <f>COUNTIF($H$2:$H$2576,Tabla3[[#This Row],[Columna1]])</f>
        <v>0</v>
      </c>
    </row>
    <row r="4854" spans="1:5" hidden="1">
      <c r="A4854" s="11" t="s">
        <v>11497</v>
      </c>
      <c r="B4854">
        <f>COUNTIF($H$2:$H$2576,Tabla3[[#This Row],[Columna1]])</f>
        <v>0</v>
      </c>
      <c r="C4854" s="11" t="s">
        <v>11528</v>
      </c>
      <c r="D4854" s="12">
        <v>1377.70778475</v>
      </c>
      <c r="E4854">
        <f>COUNTIF($H$2:$H$2576,Tabla3[[#This Row],[Columna1]])</f>
        <v>0</v>
      </c>
    </row>
    <row r="4855" spans="1:5" hidden="1">
      <c r="A4855" s="11" t="s">
        <v>11498</v>
      </c>
      <c r="B4855">
        <f>COUNTIF($H$2:$H$2576,Tabla3[[#This Row],[Columna1]])</f>
        <v>0</v>
      </c>
      <c r="C4855" s="11" t="s">
        <v>11529</v>
      </c>
      <c r="D4855" s="12">
        <v>1377.70778475</v>
      </c>
      <c r="E4855">
        <f>COUNTIF($H$2:$H$2576,Tabla3[[#This Row],[Columna1]])</f>
        <v>0</v>
      </c>
    </row>
    <row r="4856" spans="1:5" hidden="1">
      <c r="A4856" s="11" t="s">
        <v>11499</v>
      </c>
      <c r="B4856">
        <f>COUNTIF($H$2:$H$2576,Tabla3[[#This Row],[Columna1]])</f>
        <v>0</v>
      </c>
      <c r="C4856" s="11" t="s">
        <v>11530</v>
      </c>
      <c r="D4856" s="12">
        <v>1377.70778475</v>
      </c>
      <c r="E4856">
        <f>COUNTIF($H$2:$H$2576,Tabla3[[#This Row],[Columna1]])</f>
        <v>0</v>
      </c>
    </row>
    <row r="4857" spans="1:5" hidden="1">
      <c r="A4857" s="11" t="s">
        <v>11500</v>
      </c>
      <c r="B4857">
        <f>COUNTIF($H$2:$H$2576,Tabla3[[#This Row],[Columna1]])</f>
        <v>0</v>
      </c>
      <c r="C4857" s="11" t="s">
        <v>11531</v>
      </c>
      <c r="D4857" s="12">
        <v>1377.70778475</v>
      </c>
      <c r="E4857">
        <f>COUNTIF($H$2:$H$2576,Tabla3[[#This Row],[Columna1]])</f>
        <v>0</v>
      </c>
    </row>
    <row r="4858" spans="1:5" hidden="1">
      <c r="A4858" s="11" t="s">
        <v>11501</v>
      </c>
      <c r="B4858">
        <f>COUNTIF($H$2:$H$2576,Tabla3[[#This Row],[Columna1]])</f>
        <v>0</v>
      </c>
      <c r="C4858" s="11" t="s">
        <v>11532</v>
      </c>
      <c r="D4858" s="12">
        <v>1377.70778475</v>
      </c>
      <c r="E4858">
        <f>COUNTIF($H$2:$H$2576,Tabla3[[#This Row],[Columna1]])</f>
        <v>0</v>
      </c>
    </row>
    <row r="4859" spans="1:5" hidden="1">
      <c r="A4859" s="11"/>
      <c r="B4859">
        <f>COUNTIF($H$2:$H$2576,Tabla3[[#This Row],[Columna1]])</f>
        <v>0</v>
      </c>
      <c r="C4859" s="11"/>
      <c r="D4859" s="12">
        <v>0</v>
      </c>
      <c r="E4859">
        <f>COUNTIF($H$2:$H$2576,Tabla3[[#This Row],[Columna1]])</f>
        <v>0</v>
      </c>
    </row>
    <row r="4860" spans="1:5" hidden="1">
      <c r="A4860" s="11"/>
      <c r="B4860">
        <f>COUNTIF($H$2:$H$2576,Tabla3[[#This Row],[Columna1]])</f>
        <v>0</v>
      </c>
      <c r="C4860" s="11" t="s">
        <v>11574</v>
      </c>
      <c r="D4860" s="12">
        <v>0</v>
      </c>
      <c r="E4860">
        <f>COUNTIF($H$2:$H$2576,Tabla3[[#This Row],[Columna1]])</f>
        <v>0</v>
      </c>
    </row>
    <row r="4861" spans="1:5" hidden="1">
      <c r="A4861" s="11" t="s">
        <v>11553</v>
      </c>
      <c r="B4861">
        <f>COUNTIF($H$2:$H$2576,Tabla3[[#This Row],[Columna1]])</f>
        <v>0</v>
      </c>
      <c r="C4861" s="11" t="s">
        <v>11575</v>
      </c>
      <c r="D4861" s="12">
        <v>2989.3025497499998</v>
      </c>
      <c r="E4861">
        <f>COUNTIF($H$2:$H$2576,Tabla3[[#This Row],[Columna1]])</f>
        <v>0</v>
      </c>
    </row>
    <row r="4862" spans="1:5" hidden="1">
      <c r="A4862" s="11" t="s">
        <v>11554</v>
      </c>
      <c r="B4862">
        <f>COUNTIF($H$2:$H$2576,Tabla3[[#This Row],[Columna1]])</f>
        <v>0</v>
      </c>
      <c r="C4862" s="11" t="s">
        <v>11576</v>
      </c>
      <c r="D4862" s="12">
        <v>2989.3025497499998</v>
      </c>
      <c r="E4862">
        <f>COUNTIF($H$2:$H$2576,Tabla3[[#This Row],[Columna1]])</f>
        <v>0</v>
      </c>
    </row>
    <row r="4863" spans="1:5" hidden="1">
      <c r="A4863" s="11" t="s">
        <v>11555</v>
      </c>
      <c r="B4863">
        <f>COUNTIF($H$2:$H$2576,Tabla3[[#This Row],[Columna1]])</f>
        <v>0</v>
      </c>
      <c r="C4863" s="11" t="s">
        <v>11577</v>
      </c>
      <c r="D4863" s="12">
        <v>2989.3025497499998</v>
      </c>
      <c r="E4863">
        <f>COUNTIF($H$2:$H$2576,Tabla3[[#This Row],[Columna1]])</f>
        <v>0</v>
      </c>
    </row>
    <row r="4864" spans="1:5" hidden="1">
      <c r="A4864" s="11" t="s">
        <v>11556</v>
      </c>
      <c r="B4864">
        <f>COUNTIF($H$2:$H$2576,Tabla3[[#This Row],[Columna1]])</f>
        <v>0</v>
      </c>
      <c r="C4864" s="11" t="s">
        <v>11578</v>
      </c>
      <c r="D4864" s="12">
        <v>2989.3025497499998</v>
      </c>
      <c r="E4864">
        <f>COUNTIF($H$2:$H$2576,Tabla3[[#This Row],[Columna1]])</f>
        <v>0</v>
      </c>
    </row>
    <row r="4865" spans="1:5" hidden="1">
      <c r="A4865" s="11" t="s">
        <v>11557</v>
      </c>
      <c r="B4865">
        <f>COUNTIF($H$2:$H$2576,Tabla3[[#This Row],[Columna1]])</f>
        <v>0</v>
      </c>
      <c r="C4865" s="11" t="s">
        <v>11579</v>
      </c>
      <c r="D4865" s="12">
        <v>2989.3025497499998</v>
      </c>
      <c r="E4865">
        <f>COUNTIF($H$2:$H$2576,Tabla3[[#This Row],[Columna1]])</f>
        <v>0</v>
      </c>
    </row>
    <row r="4866" spans="1:5" hidden="1">
      <c r="A4866" s="11" t="s">
        <v>11558</v>
      </c>
      <c r="B4866">
        <f>COUNTIF($H$2:$H$2576,Tabla3[[#This Row],[Columna1]])</f>
        <v>0</v>
      </c>
      <c r="C4866" s="11" t="s">
        <v>11580</v>
      </c>
      <c r="D4866" s="12">
        <v>2989.3025497499998</v>
      </c>
      <c r="E4866">
        <f>COUNTIF($H$2:$H$2576,Tabla3[[#This Row],[Columna1]])</f>
        <v>0</v>
      </c>
    </row>
    <row r="4867" spans="1:5" hidden="1">
      <c r="A4867" s="11" t="s">
        <v>11559</v>
      </c>
      <c r="B4867">
        <f>COUNTIF($H$2:$H$2576,Tabla3[[#This Row],[Columna1]])</f>
        <v>0</v>
      </c>
      <c r="C4867" s="11" t="s">
        <v>11581</v>
      </c>
      <c r="D4867" s="12">
        <v>2989.3025497499998</v>
      </c>
      <c r="E4867">
        <f>COUNTIF($H$2:$H$2576,Tabla3[[#This Row],[Columna1]])</f>
        <v>0</v>
      </c>
    </row>
    <row r="4868" spans="1:5" hidden="1">
      <c r="A4868" s="11" t="s">
        <v>11560</v>
      </c>
      <c r="B4868">
        <f>COUNTIF($H$2:$H$2576,Tabla3[[#This Row],[Columna1]])</f>
        <v>0</v>
      </c>
      <c r="C4868" s="11" t="s">
        <v>11582</v>
      </c>
      <c r="D4868" s="12">
        <v>2989.3025497499998</v>
      </c>
      <c r="E4868">
        <f>COUNTIF($H$2:$H$2576,Tabla3[[#This Row],[Columna1]])</f>
        <v>0</v>
      </c>
    </row>
    <row r="4869" spans="1:5" hidden="1">
      <c r="A4869" s="11" t="s">
        <v>11561</v>
      </c>
      <c r="B4869">
        <f>COUNTIF($H$2:$H$2576,Tabla3[[#This Row],[Columna1]])</f>
        <v>0</v>
      </c>
      <c r="C4869" s="11" t="s">
        <v>11583</v>
      </c>
      <c r="D4869" s="12">
        <v>2989.3025497499998</v>
      </c>
      <c r="E4869">
        <f>COUNTIF($H$2:$H$2576,Tabla3[[#This Row],[Columna1]])</f>
        <v>0</v>
      </c>
    </row>
    <row r="4870" spans="1:5" hidden="1">
      <c r="A4870" s="11" t="s">
        <v>11562</v>
      </c>
      <c r="B4870">
        <f>COUNTIF($H$2:$H$2576,Tabla3[[#This Row],[Columna1]])</f>
        <v>0</v>
      </c>
      <c r="C4870" s="11" t="s">
        <v>11584</v>
      </c>
      <c r="D4870" s="12">
        <v>2989.3025497499998</v>
      </c>
      <c r="E4870">
        <f>COUNTIF($H$2:$H$2576,Tabla3[[#This Row],[Columna1]])</f>
        <v>0</v>
      </c>
    </row>
    <row r="4871" spans="1:5" hidden="1">
      <c r="A4871" s="11"/>
      <c r="B4871">
        <f>COUNTIF($H$2:$H$2576,Tabla3[[#This Row],[Columna1]])</f>
        <v>0</v>
      </c>
      <c r="C4871" s="11"/>
      <c r="D4871" s="12">
        <v>0</v>
      </c>
      <c r="E4871">
        <f>COUNTIF($H$2:$H$2576,Tabla3[[#This Row],[Columna1]])</f>
        <v>0</v>
      </c>
    </row>
    <row r="4872" spans="1:5" hidden="1">
      <c r="A4872" s="11"/>
      <c r="B4872">
        <f>COUNTIF($H$2:$H$2576,Tabla3[[#This Row],[Columna1]])</f>
        <v>0</v>
      </c>
      <c r="C4872" s="11" t="s">
        <v>1888</v>
      </c>
      <c r="D4872" s="12">
        <v>0</v>
      </c>
      <c r="E4872">
        <f>COUNTIF($H$2:$H$2576,Tabla3[[#This Row],[Columna1]])</f>
        <v>0</v>
      </c>
    </row>
    <row r="4873" spans="1:5" hidden="1">
      <c r="A4873" s="11" t="s">
        <v>5389</v>
      </c>
      <c r="B4873">
        <f>COUNTIF($H$2:$H$2576,Tabla3[[#This Row],[Columna1]])</f>
        <v>0</v>
      </c>
      <c r="C4873" s="11" t="s">
        <v>1888</v>
      </c>
      <c r="D4873" s="12">
        <v>1760.1044174999997</v>
      </c>
      <c r="E4873">
        <f>COUNTIF($H$2:$H$2576,Tabla3[[#This Row],[Columna1]])</f>
        <v>0</v>
      </c>
    </row>
    <row r="4874" spans="1:5" hidden="1">
      <c r="A4874" s="11"/>
      <c r="B4874">
        <f>COUNTIF($H$2:$H$2576,Tabla3[[#This Row],[Columna1]])</f>
        <v>0</v>
      </c>
      <c r="C4874" s="11"/>
      <c r="D4874" s="12">
        <v>0</v>
      </c>
      <c r="E4874">
        <f>COUNTIF($H$2:$H$2576,Tabla3[[#This Row],[Columna1]])</f>
        <v>0</v>
      </c>
    </row>
    <row r="4875" spans="1:5" hidden="1">
      <c r="A4875" s="11"/>
      <c r="B4875">
        <f>COUNTIF($H$2:$H$2576,Tabla3[[#This Row],[Columna1]])</f>
        <v>0</v>
      </c>
      <c r="C4875" s="11" t="s">
        <v>1889</v>
      </c>
      <c r="D4875" s="12">
        <v>0</v>
      </c>
      <c r="E4875">
        <f>COUNTIF($H$2:$H$2576,Tabla3[[#This Row],[Columna1]])</f>
        <v>0</v>
      </c>
    </row>
    <row r="4876" spans="1:5">
      <c r="A4876" s="11" t="s">
        <v>5390</v>
      </c>
      <c r="B4876">
        <f>COUNTIF($H$2:$H$2576,Tabla3[[#This Row],[Columna1]])</f>
        <v>1</v>
      </c>
      <c r="C4876" s="11" t="s">
        <v>1890</v>
      </c>
      <c r="D4876" s="12">
        <v>532.19103300000006</v>
      </c>
      <c r="E4876">
        <f>COUNTIF($H$2:$H$2576,Tabla3[[#This Row],[Columna1]])</f>
        <v>1</v>
      </c>
    </row>
    <row r="4877" spans="1:5">
      <c r="A4877" s="11" t="s">
        <v>5391</v>
      </c>
      <c r="B4877">
        <f>COUNTIF($H$2:$H$2576,Tabla3[[#This Row],[Columna1]])</f>
        <v>1</v>
      </c>
      <c r="C4877" s="11" t="s">
        <v>1891</v>
      </c>
      <c r="D4877" s="12">
        <v>751.37079600000004</v>
      </c>
      <c r="E4877">
        <f>COUNTIF($H$2:$H$2576,Tabla3[[#This Row],[Columna1]])</f>
        <v>1</v>
      </c>
    </row>
    <row r="4878" spans="1:5">
      <c r="A4878" s="11" t="s">
        <v>5392</v>
      </c>
      <c r="B4878">
        <f>COUNTIF($H$2:$H$2576,Tabla3[[#This Row],[Columna1]])</f>
        <v>1</v>
      </c>
      <c r="C4878" s="11" t="s">
        <v>1892</v>
      </c>
      <c r="D4878" s="12">
        <v>509.69447100000002</v>
      </c>
      <c r="E4878">
        <f>COUNTIF($H$2:$H$2576,Tabla3[[#This Row],[Columna1]])</f>
        <v>1</v>
      </c>
    </row>
    <row r="4879" spans="1:5">
      <c r="A4879" s="11" t="s">
        <v>5393</v>
      </c>
      <c r="B4879">
        <f>COUNTIF($H$2:$H$2576,Tabla3[[#This Row],[Columna1]])</f>
        <v>1</v>
      </c>
      <c r="C4879" s="11" t="s">
        <v>1893</v>
      </c>
      <c r="D4879" s="12">
        <v>681.84168524999995</v>
      </c>
      <c r="E4879">
        <f>COUNTIF($H$2:$H$2576,Tabla3[[#This Row],[Columna1]])</f>
        <v>1</v>
      </c>
    </row>
    <row r="4880" spans="1:5">
      <c r="A4880" s="11" t="s">
        <v>5394</v>
      </c>
      <c r="B4880">
        <f>COUNTIF($H$2:$H$2576,Tabla3[[#This Row],[Columna1]])</f>
        <v>1</v>
      </c>
      <c r="C4880" s="11" t="s">
        <v>1894</v>
      </c>
      <c r="D4880" s="12">
        <v>398.88273150000003</v>
      </c>
      <c r="E4880">
        <f>COUNTIF($H$2:$H$2576,Tabla3[[#This Row],[Columna1]])</f>
        <v>1</v>
      </c>
    </row>
    <row r="4881" spans="1:5">
      <c r="A4881" s="11" t="s">
        <v>5395</v>
      </c>
      <c r="B4881">
        <f>COUNTIF($H$2:$H$2576,Tabla3[[#This Row],[Columna1]])</f>
        <v>1</v>
      </c>
      <c r="C4881" s="11" t="s">
        <v>1895</v>
      </c>
      <c r="D4881" s="12">
        <v>587.80354049999994</v>
      </c>
      <c r="E4881">
        <f>COUNTIF($H$2:$H$2576,Tabla3[[#This Row],[Columna1]])</f>
        <v>1</v>
      </c>
    </row>
    <row r="4882" spans="1:5">
      <c r="A4882" s="11" t="s">
        <v>5396</v>
      </c>
      <c r="B4882">
        <f>COUNTIF($H$2:$H$2576,Tabla3[[#This Row],[Columna1]])</f>
        <v>1</v>
      </c>
      <c r="C4882" s="11" t="s">
        <v>1896</v>
      </c>
      <c r="D4882" s="12">
        <v>763.61632874999998</v>
      </c>
      <c r="E4882">
        <f>COUNTIF($H$2:$H$2576,Tabla3[[#This Row],[Columna1]])</f>
        <v>1</v>
      </c>
    </row>
    <row r="4883" spans="1:5">
      <c r="A4883" s="11" t="s">
        <v>5397</v>
      </c>
      <c r="B4883">
        <f>COUNTIF($H$2:$H$2576,Tabla3[[#This Row],[Columna1]])</f>
        <v>1</v>
      </c>
      <c r="C4883" s="11" t="s">
        <v>1897</v>
      </c>
      <c r="D4883" s="12">
        <v>1021.5092249999999</v>
      </c>
      <c r="E4883">
        <f>COUNTIF($H$2:$H$2576,Tabla3[[#This Row],[Columna1]])</f>
        <v>1</v>
      </c>
    </row>
    <row r="4884" spans="1:5" hidden="1">
      <c r="A4884" s="11"/>
      <c r="B4884">
        <f>COUNTIF($H$2:$H$2576,Tabla3[[#This Row],[Columna1]])</f>
        <v>0</v>
      </c>
      <c r="C4884" s="11"/>
      <c r="D4884" s="12">
        <v>0</v>
      </c>
      <c r="E4884">
        <f>COUNTIF($H$2:$H$2576,Tabla3[[#This Row],[Columna1]])</f>
        <v>0</v>
      </c>
    </row>
    <row r="4885" spans="1:5" hidden="1">
      <c r="A4885" s="11"/>
      <c r="B4885">
        <f>COUNTIF($H$2:$H$2576,Tabla3[[#This Row],[Columna1]])</f>
        <v>0</v>
      </c>
      <c r="C4885" s="11" t="s">
        <v>1898</v>
      </c>
      <c r="D4885" s="12">
        <v>0</v>
      </c>
      <c r="E4885">
        <f>COUNTIF($H$2:$H$2576,Tabla3[[#This Row],[Columna1]])</f>
        <v>0</v>
      </c>
    </row>
    <row r="4886" spans="1:5">
      <c r="A4886" s="11" t="s">
        <v>5398</v>
      </c>
      <c r="B4886">
        <f>COUNTIF($H$2:$H$2576,Tabla3[[#This Row],[Columna1]])</f>
        <v>1</v>
      </c>
      <c r="C4886" s="11" t="s">
        <v>1899</v>
      </c>
      <c r="D4886" s="12">
        <v>2223.3862530000001</v>
      </c>
      <c r="E4886">
        <f>COUNTIF($H$2:$H$2576,Tabla3[[#This Row],[Columna1]])</f>
        <v>1</v>
      </c>
    </row>
    <row r="4887" spans="1:5">
      <c r="A4887" s="11" t="s">
        <v>5399</v>
      </c>
      <c r="B4887">
        <f>COUNTIF($H$2:$H$2576,Tabla3[[#This Row],[Columna1]])</f>
        <v>1</v>
      </c>
      <c r="C4887" s="11" t="s">
        <v>1900</v>
      </c>
      <c r="D4887" s="12">
        <v>344.19560174999998</v>
      </c>
      <c r="E4887">
        <f>COUNTIF($H$2:$H$2576,Tabla3[[#This Row],[Columna1]])</f>
        <v>1</v>
      </c>
    </row>
    <row r="4888" spans="1:5">
      <c r="A4888" s="11" t="s">
        <v>5400</v>
      </c>
      <c r="B4888">
        <f>COUNTIF($H$2:$H$2576,Tabla3[[#This Row],[Columna1]])</f>
        <v>1</v>
      </c>
      <c r="C4888" s="11" t="s">
        <v>1901</v>
      </c>
      <c r="D4888" s="12">
        <v>2223.3862530000001</v>
      </c>
      <c r="E4888">
        <f>COUNTIF($H$2:$H$2576,Tabla3[[#This Row],[Columna1]])</f>
        <v>1</v>
      </c>
    </row>
    <row r="4889" spans="1:5">
      <c r="A4889" s="11" t="s">
        <v>5401</v>
      </c>
      <c r="B4889">
        <f>COUNTIF($H$2:$H$2576,Tabla3[[#This Row],[Columna1]])</f>
        <v>1</v>
      </c>
      <c r="C4889" s="11" t="s">
        <v>1902</v>
      </c>
      <c r="D4889" s="12">
        <v>380.56384574999998</v>
      </c>
      <c r="E4889">
        <f>COUNTIF($H$2:$H$2576,Tabla3[[#This Row],[Columna1]])</f>
        <v>1</v>
      </c>
    </row>
    <row r="4890" spans="1:5" hidden="1">
      <c r="A4890" s="11"/>
      <c r="B4890">
        <f>COUNTIF($H$2:$H$2576,Tabla3[[#This Row],[Columna1]])</f>
        <v>0</v>
      </c>
      <c r="C4890" s="11"/>
      <c r="D4890" s="12">
        <v>0</v>
      </c>
      <c r="E4890">
        <f>COUNTIF($H$2:$H$2576,Tabla3[[#This Row],[Columna1]])</f>
        <v>0</v>
      </c>
    </row>
    <row r="4891" spans="1:5" hidden="1">
      <c r="A4891" s="11"/>
      <c r="B4891">
        <f>COUNTIF($H$2:$H$2576,Tabla3[[#This Row],[Columna1]])</f>
        <v>0</v>
      </c>
      <c r="C4891" s="11" t="s">
        <v>1903</v>
      </c>
      <c r="D4891" s="12">
        <v>0</v>
      </c>
      <c r="E4891">
        <f>COUNTIF($H$2:$H$2576,Tabla3[[#This Row],[Columna1]])</f>
        <v>0</v>
      </c>
    </row>
    <row r="4892" spans="1:5" hidden="1">
      <c r="A4892" s="11" t="s">
        <v>5402</v>
      </c>
      <c r="B4892">
        <f>COUNTIF($H$2:$H$2576,Tabla3[[#This Row],[Columna1]])</f>
        <v>0</v>
      </c>
      <c r="C4892" s="11" t="s">
        <v>1904</v>
      </c>
      <c r="D4892" s="12">
        <v>6373.1125012499997</v>
      </c>
      <c r="E4892">
        <f>COUNTIF($H$2:$H$2576,Tabla3[[#This Row],[Columna1]])</f>
        <v>0</v>
      </c>
    </row>
    <row r="4893" spans="1:5" hidden="1">
      <c r="A4893" s="11"/>
      <c r="B4893">
        <f>COUNTIF($H$2:$H$2576,Tabla3[[#This Row],[Columna1]])</f>
        <v>0</v>
      </c>
      <c r="C4893" s="11"/>
      <c r="D4893" s="12">
        <v>0</v>
      </c>
      <c r="E4893">
        <f>COUNTIF($H$2:$H$2576,Tabla3[[#This Row],[Columna1]])</f>
        <v>0</v>
      </c>
    </row>
    <row r="4894" spans="1:5" hidden="1">
      <c r="A4894" s="11"/>
      <c r="B4894">
        <f>COUNTIF($H$2:$H$2576,Tabla3[[#This Row],[Columna1]])</f>
        <v>0</v>
      </c>
      <c r="C4894" s="11" t="s">
        <v>1905</v>
      </c>
      <c r="D4894" s="12">
        <v>0</v>
      </c>
      <c r="E4894">
        <f>COUNTIF($H$2:$H$2576,Tabla3[[#This Row],[Columna1]])</f>
        <v>0</v>
      </c>
    </row>
    <row r="4895" spans="1:5" hidden="1">
      <c r="A4895" s="11" t="s">
        <v>5403</v>
      </c>
      <c r="B4895">
        <f>COUNTIF($H$2:$H$2576,Tabla3[[#This Row],[Columna1]])</f>
        <v>0</v>
      </c>
      <c r="C4895" s="11" t="s">
        <v>1906</v>
      </c>
      <c r="D4895" s="12">
        <v>6658.2995489999994</v>
      </c>
      <c r="E4895">
        <f>COUNTIF($H$2:$H$2576,Tabla3[[#This Row],[Columna1]])</f>
        <v>0</v>
      </c>
    </row>
    <row r="4896" spans="1:5" hidden="1">
      <c r="A4896" s="11"/>
      <c r="B4896">
        <f>COUNTIF($H$2:$H$2576,Tabla3[[#This Row],[Columna1]])</f>
        <v>0</v>
      </c>
      <c r="C4896" s="11"/>
      <c r="D4896" s="12">
        <v>0</v>
      </c>
      <c r="E4896">
        <f>COUNTIF($H$2:$H$2576,Tabla3[[#This Row],[Columna1]])</f>
        <v>0</v>
      </c>
    </row>
    <row r="4897" spans="1:5" hidden="1">
      <c r="A4897" s="11"/>
      <c r="B4897">
        <f>COUNTIF($H$2:$H$2576,Tabla3[[#This Row],[Columna1]])</f>
        <v>0</v>
      </c>
      <c r="C4897" s="11" t="s">
        <v>1907</v>
      </c>
      <c r="D4897" s="12">
        <v>0</v>
      </c>
      <c r="E4897">
        <f>COUNTIF($H$2:$H$2576,Tabla3[[#This Row],[Columna1]])</f>
        <v>0</v>
      </c>
    </row>
    <row r="4898" spans="1:5" hidden="1">
      <c r="A4898" s="11" t="s">
        <v>5404</v>
      </c>
      <c r="B4898">
        <f>COUNTIF($H$2:$H$2576,Tabla3[[#This Row],[Columna1]])</f>
        <v>0</v>
      </c>
      <c r="C4898" s="11" t="s">
        <v>1908</v>
      </c>
      <c r="D4898" s="12">
        <v>2624.0029447499996</v>
      </c>
      <c r="E4898">
        <f>COUNTIF($H$2:$H$2576,Tabla3[[#This Row],[Columna1]])</f>
        <v>0</v>
      </c>
    </row>
    <row r="4899" spans="1:5" hidden="1">
      <c r="A4899" s="11"/>
      <c r="B4899">
        <f>COUNTIF($H$2:$H$2576,Tabla3[[#This Row],[Columna1]])</f>
        <v>0</v>
      </c>
      <c r="C4899" s="11"/>
      <c r="D4899" s="12">
        <v>0</v>
      </c>
      <c r="E4899">
        <f>COUNTIF($H$2:$H$2576,Tabla3[[#This Row],[Columna1]])</f>
        <v>0</v>
      </c>
    </row>
    <row r="4900" spans="1:5" hidden="1">
      <c r="A4900" s="11"/>
      <c r="B4900">
        <f>COUNTIF($H$2:$H$2576,Tabla3[[#This Row],[Columna1]])</f>
        <v>0</v>
      </c>
      <c r="C4900" s="11" t="s">
        <v>1909</v>
      </c>
      <c r="D4900" s="12">
        <v>0</v>
      </c>
      <c r="E4900">
        <f>COUNTIF($H$2:$H$2576,Tabla3[[#This Row],[Columna1]])</f>
        <v>0</v>
      </c>
    </row>
    <row r="4901" spans="1:5" hidden="1">
      <c r="A4901" s="11" t="s">
        <v>5405</v>
      </c>
      <c r="B4901">
        <f>COUNTIF($H$2:$H$2576,Tabla3[[#This Row],[Columna1]])</f>
        <v>0</v>
      </c>
      <c r="C4901" s="11" t="s">
        <v>1910</v>
      </c>
      <c r="D4901" s="12">
        <v>3917.0701102500002</v>
      </c>
      <c r="E4901">
        <f>COUNTIF($H$2:$H$2576,Tabla3[[#This Row],[Columna1]])</f>
        <v>0</v>
      </c>
    </row>
    <row r="4902" spans="1:5" hidden="1">
      <c r="A4902" s="11" t="s">
        <v>5406</v>
      </c>
      <c r="B4902">
        <f>COUNTIF($H$2:$H$2576,Tabla3[[#This Row],[Columna1]])</f>
        <v>0</v>
      </c>
      <c r="C4902" s="11" t="s">
        <v>1911</v>
      </c>
      <c r="D4902" s="12">
        <v>5093.9349862500003</v>
      </c>
      <c r="E4902">
        <f>COUNTIF($H$2:$H$2576,Tabla3[[#This Row],[Columna1]])</f>
        <v>0</v>
      </c>
    </row>
    <row r="4903" spans="1:5" hidden="1">
      <c r="A4903" s="11" t="s">
        <v>5407</v>
      </c>
      <c r="B4903">
        <f>COUNTIF($H$2:$H$2576,Tabla3[[#This Row],[Columna1]])</f>
        <v>0</v>
      </c>
      <c r="C4903" s="11" t="s">
        <v>1912</v>
      </c>
      <c r="D4903" s="12">
        <v>7262.0950544999996</v>
      </c>
      <c r="E4903">
        <f>COUNTIF($H$2:$H$2576,Tabla3[[#This Row],[Columna1]])</f>
        <v>0</v>
      </c>
    </row>
    <row r="4904" spans="1:5" hidden="1">
      <c r="A4904" s="11" t="s">
        <v>5408</v>
      </c>
      <c r="B4904">
        <f>COUNTIF($H$2:$H$2576,Tabla3[[#This Row],[Columna1]])</f>
        <v>0</v>
      </c>
      <c r="C4904" s="11" t="s">
        <v>1913</v>
      </c>
      <c r="D4904" s="12">
        <v>4282.1001877499993</v>
      </c>
      <c r="E4904">
        <f>COUNTIF($H$2:$H$2576,Tabla3[[#This Row],[Columna1]])</f>
        <v>0</v>
      </c>
    </row>
    <row r="4905" spans="1:5" hidden="1">
      <c r="A4905" s="11"/>
      <c r="B4905">
        <f>COUNTIF($H$2:$H$2576,Tabla3[[#This Row],[Columna1]])</f>
        <v>0</v>
      </c>
      <c r="C4905" s="11"/>
      <c r="D4905" s="12">
        <v>0</v>
      </c>
      <c r="E4905">
        <f>COUNTIF($H$2:$H$2576,Tabla3[[#This Row],[Columna1]])</f>
        <v>0</v>
      </c>
    </row>
    <row r="4906" spans="1:5" hidden="1">
      <c r="A4906" s="11"/>
      <c r="B4906">
        <f>COUNTIF($H$2:$H$2576,Tabla3[[#This Row],[Columna1]])</f>
        <v>0</v>
      </c>
      <c r="C4906" s="11" t="s">
        <v>1914</v>
      </c>
      <c r="D4906" s="12">
        <v>0</v>
      </c>
      <c r="E4906">
        <f>COUNTIF($H$2:$H$2576,Tabla3[[#This Row],[Columna1]])</f>
        <v>0</v>
      </c>
    </row>
    <row r="4907" spans="1:5" hidden="1">
      <c r="A4907" s="11" t="s">
        <v>5409</v>
      </c>
      <c r="B4907">
        <f>COUNTIF($H$2:$H$2576,Tabla3[[#This Row],[Columna1]])</f>
        <v>0</v>
      </c>
      <c r="C4907" s="11" t="s">
        <v>1915</v>
      </c>
      <c r="D4907" s="12">
        <v>5256.9901394999997</v>
      </c>
      <c r="E4907">
        <f>COUNTIF($H$2:$H$2576,Tabla3[[#This Row],[Columna1]])</f>
        <v>0</v>
      </c>
    </row>
    <row r="4908" spans="1:5" hidden="1">
      <c r="A4908" s="11" t="s">
        <v>5410</v>
      </c>
      <c r="B4908">
        <f>COUNTIF($H$2:$H$2576,Tabla3[[#This Row],[Columna1]])</f>
        <v>0</v>
      </c>
      <c r="C4908" s="11" t="s">
        <v>1916</v>
      </c>
      <c r="D4908" s="12">
        <v>6957.061798499999</v>
      </c>
      <c r="E4908">
        <f>COUNTIF($H$2:$H$2576,Tabla3[[#This Row],[Columna1]])</f>
        <v>0</v>
      </c>
    </row>
    <row r="4909" spans="1:5" hidden="1">
      <c r="A4909" s="11" t="s">
        <v>5411</v>
      </c>
      <c r="B4909">
        <f>COUNTIF($H$2:$H$2576,Tabla3[[#This Row],[Columna1]])</f>
        <v>0</v>
      </c>
      <c r="C4909" s="11" t="s">
        <v>1917</v>
      </c>
      <c r="D4909" s="12">
        <v>10689.2629965</v>
      </c>
      <c r="E4909">
        <f>COUNTIF($H$2:$H$2576,Tabla3[[#This Row],[Columna1]])</f>
        <v>0</v>
      </c>
    </row>
    <row r="4910" spans="1:5" hidden="1">
      <c r="A4910" s="11"/>
      <c r="B4910">
        <f>COUNTIF($H$2:$H$2576,Tabla3[[#This Row],[Columna1]])</f>
        <v>0</v>
      </c>
      <c r="C4910" s="11"/>
      <c r="D4910" s="12">
        <v>0</v>
      </c>
      <c r="E4910">
        <f>COUNTIF($H$2:$H$2576,Tabla3[[#This Row],[Columna1]])</f>
        <v>0</v>
      </c>
    </row>
    <row r="4911" spans="1:5" hidden="1">
      <c r="A4911" s="11"/>
      <c r="B4911">
        <f>COUNTIF($H$2:$H$2576,Tabla3[[#This Row],[Columna1]])</f>
        <v>0</v>
      </c>
      <c r="C4911" s="11" t="s">
        <v>1918</v>
      </c>
      <c r="D4911" s="12">
        <v>0</v>
      </c>
      <c r="E4911">
        <f>COUNTIF($H$2:$H$2576,Tabla3[[#This Row],[Columna1]])</f>
        <v>0</v>
      </c>
    </row>
    <row r="4912" spans="1:5">
      <c r="A4912" s="11" t="s">
        <v>5412</v>
      </c>
      <c r="B4912">
        <f>COUNTIF($H$2:$H$2576,Tabla3[[#This Row],[Columna1]])</f>
        <v>1</v>
      </c>
      <c r="C4912" s="11" t="s">
        <v>1919</v>
      </c>
      <c r="D4912" s="12">
        <v>9798.1332074999991</v>
      </c>
      <c r="E4912">
        <f>COUNTIF($H$2:$H$2576,Tabla3[[#This Row],[Columna1]])</f>
        <v>1</v>
      </c>
    </row>
    <row r="4913" spans="1:5" hidden="1">
      <c r="A4913" s="11"/>
      <c r="B4913">
        <f>COUNTIF($H$2:$H$2576,Tabla3[[#This Row],[Columna1]])</f>
        <v>0</v>
      </c>
      <c r="C4913" s="11"/>
      <c r="D4913" s="12">
        <v>0</v>
      </c>
      <c r="E4913">
        <f>COUNTIF($H$2:$H$2576,Tabla3[[#This Row],[Columna1]])</f>
        <v>0</v>
      </c>
    </row>
    <row r="4914" spans="1:5" hidden="1">
      <c r="A4914" s="11"/>
      <c r="B4914">
        <f>COUNTIF($H$2:$H$2576,Tabla3[[#This Row],[Columna1]])</f>
        <v>0</v>
      </c>
      <c r="C4914" s="11" t="s">
        <v>1920</v>
      </c>
      <c r="D4914" s="12">
        <v>0</v>
      </c>
      <c r="E4914">
        <f>COUNTIF($H$2:$H$2576,Tabla3[[#This Row],[Columna1]])</f>
        <v>0</v>
      </c>
    </row>
    <row r="4915" spans="1:5" hidden="1">
      <c r="A4915" s="11" t="s">
        <v>5413</v>
      </c>
      <c r="B4915">
        <f>COUNTIF($H$2:$H$2576,Tabla3[[#This Row],[Columna1]])</f>
        <v>0</v>
      </c>
      <c r="C4915" s="11" t="s">
        <v>1921</v>
      </c>
      <c r="D4915" s="12">
        <v>28387.283165999997</v>
      </c>
      <c r="E4915">
        <f>COUNTIF($H$2:$H$2576,Tabla3[[#This Row],[Columna1]])</f>
        <v>0</v>
      </c>
    </row>
    <row r="4916" spans="1:5" hidden="1">
      <c r="A4916" s="11"/>
      <c r="B4916">
        <f>COUNTIF($H$2:$H$2576,Tabla3[[#This Row],[Columna1]])</f>
        <v>0</v>
      </c>
      <c r="C4916" s="11"/>
      <c r="D4916" s="12">
        <v>0</v>
      </c>
      <c r="E4916">
        <f>COUNTIF($H$2:$H$2576,Tabla3[[#This Row],[Columna1]])</f>
        <v>0</v>
      </c>
    </row>
    <row r="4917" spans="1:5" hidden="1">
      <c r="A4917" s="11"/>
      <c r="B4917">
        <f>COUNTIF($H$2:$H$2576,Tabla3[[#This Row],[Columna1]])</f>
        <v>0</v>
      </c>
      <c r="C4917" s="11" t="s">
        <v>1922</v>
      </c>
      <c r="D4917" s="12">
        <v>0</v>
      </c>
      <c r="E4917">
        <f>COUNTIF($H$2:$H$2576,Tabla3[[#This Row],[Columna1]])</f>
        <v>0</v>
      </c>
    </row>
    <row r="4918" spans="1:5">
      <c r="A4918" s="11" t="s">
        <v>5414</v>
      </c>
      <c r="B4918">
        <f>COUNTIF($H$2:$H$2576,Tabla3[[#This Row],[Columna1]])</f>
        <v>1</v>
      </c>
      <c r="C4918" s="11" t="s">
        <v>1923</v>
      </c>
      <c r="D4918" s="12">
        <v>14932.353570750001</v>
      </c>
      <c r="E4918">
        <f>COUNTIF($H$2:$H$2576,Tabla3[[#This Row],[Columna1]])</f>
        <v>1</v>
      </c>
    </row>
    <row r="4919" spans="1:5" hidden="1">
      <c r="A4919" s="11"/>
      <c r="B4919">
        <f>COUNTIF($H$2:$H$2576,Tabla3[[#This Row],[Columna1]])</f>
        <v>0</v>
      </c>
      <c r="C4919" s="11"/>
      <c r="D4919" s="12">
        <v>0</v>
      </c>
      <c r="E4919">
        <f>COUNTIF($H$2:$H$2576,Tabla3[[#This Row],[Columna1]])</f>
        <v>0</v>
      </c>
    </row>
    <row r="4920" spans="1:5" hidden="1">
      <c r="A4920" s="11"/>
      <c r="B4920">
        <f>COUNTIF($H$2:$H$2576,Tabla3[[#This Row],[Columna1]])</f>
        <v>0</v>
      </c>
      <c r="C4920" s="11" t="s">
        <v>1924</v>
      </c>
      <c r="D4920" s="12">
        <v>0</v>
      </c>
      <c r="E4920">
        <f>COUNTIF($H$2:$H$2576,Tabla3[[#This Row],[Columna1]])</f>
        <v>0</v>
      </c>
    </row>
    <row r="4921" spans="1:5">
      <c r="A4921" s="11" t="s">
        <v>5415</v>
      </c>
      <c r="B4921">
        <f>COUNTIF($H$2:$H$2576,Tabla3[[#This Row],[Columna1]])</f>
        <v>1</v>
      </c>
      <c r="C4921" s="11" t="s">
        <v>1925</v>
      </c>
      <c r="D4921" s="12">
        <v>1060.2403267499999</v>
      </c>
      <c r="E4921">
        <f>COUNTIF($H$2:$H$2576,Tabla3[[#This Row],[Columna1]])</f>
        <v>1</v>
      </c>
    </row>
    <row r="4922" spans="1:5">
      <c r="A4922" s="11" t="s">
        <v>5416</v>
      </c>
      <c r="B4922">
        <f>COUNTIF($H$2:$H$2576,Tabla3[[#This Row],[Columna1]])</f>
        <v>1</v>
      </c>
      <c r="C4922" s="11" t="s">
        <v>1926</v>
      </c>
      <c r="D4922" s="12">
        <v>587.17464299999995</v>
      </c>
      <c r="E4922">
        <f>COUNTIF($H$2:$H$2576,Tabla3[[#This Row],[Columna1]])</f>
        <v>1</v>
      </c>
    </row>
    <row r="4923" spans="1:5" hidden="1">
      <c r="A4923" s="11"/>
      <c r="B4923">
        <f>COUNTIF($H$2:$H$2576,Tabla3[[#This Row],[Columna1]])</f>
        <v>0</v>
      </c>
      <c r="C4923" s="11"/>
      <c r="D4923" s="12">
        <v>0</v>
      </c>
      <c r="E4923">
        <f>COUNTIF($H$2:$H$2576,Tabla3[[#This Row],[Columna1]])</f>
        <v>0</v>
      </c>
    </row>
    <row r="4924" spans="1:5" hidden="1">
      <c r="A4924" s="11"/>
      <c r="B4924">
        <f>COUNTIF($H$2:$H$2576,Tabla3[[#This Row],[Columna1]])</f>
        <v>0</v>
      </c>
      <c r="C4924" s="11" t="s">
        <v>1927</v>
      </c>
      <c r="D4924" s="12">
        <v>0</v>
      </c>
      <c r="E4924">
        <f>COUNTIF($H$2:$H$2576,Tabla3[[#This Row],[Columna1]])</f>
        <v>0</v>
      </c>
    </row>
    <row r="4925" spans="1:5" hidden="1">
      <c r="A4925" s="11" t="s">
        <v>5417</v>
      </c>
      <c r="B4925">
        <f>COUNTIF($H$2:$H$2576,Tabla3[[#This Row],[Columna1]])</f>
        <v>0</v>
      </c>
      <c r="C4925" s="11" t="s">
        <v>1928</v>
      </c>
      <c r="D4925" s="12">
        <v>6292.640574</v>
      </c>
      <c r="E4925">
        <f>COUNTIF($H$2:$H$2576,Tabla3[[#This Row],[Columna1]])</f>
        <v>0</v>
      </c>
    </row>
    <row r="4926" spans="1:5" hidden="1">
      <c r="A4926" s="11" t="s">
        <v>5418</v>
      </c>
      <c r="B4926">
        <f>COUNTIF($H$2:$H$2576,Tabla3[[#This Row],[Columna1]])</f>
        <v>0</v>
      </c>
      <c r="C4926" s="11" t="s">
        <v>1929</v>
      </c>
      <c r="D4926" s="12">
        <v>4346.3735122500002</v>
      </c>
      <c r="E4926">
        <f>COUNTIF($H$2:$H$2576,Tabla3[[#This Row],[Columna1]])</f>
        <v>0</v>
      </c>
    </row>
    <row r="4927" spans="1:5" hidden="1">
      <c r="A4927" s="11"/>
      <c r="B4927">
        <f>COUNTIF($H$2:$H$2576,Tabla3[[#This Row],[Columna1]])</f>
        <v>0</v>
      </c>
      <c r="C4927" s="11"/>
      <c r="D4927" s="12">
        <v>0</v>
      </c>
      <c r="E4927">
        <f>COUNTIF($H$2:$H$2576,Tabla3[[#This Row],[Columna1]])</f>
        <v>0</v>
      </c>
    </row>
    <row r="4928" spans="1:5" hidden="1">
      <c r="A4928" s="11"/>
      <c r="B4928">
        <f>COUNTIF($H$2:$H$2576,Tabla3[[#This Row],[Columna1]])</f>
        <v>0</v>
      </c>
      <c r="C4928" s="11" t="s">
        <v>1930</v>
      </c>
      <c r="D4928" s="12">
        <v>0</v>
      </c>
      <c r="E4928">
        <f>COUNTIF($H$2:$H$2576,Tabla3[[#This Row],[Columna1]])</f>
        <v>0</v>
      </c>
    </row>
    <row r="4929" spans="1:5">
      <c r="A4929" s="11" t="s">
        <v>5419</v>
      </c>
      <c r="B4929">
        <f>COUNTIF($H$2:$H$2576,Tabla3[[#This Row],[Columna1]])</f>
        <v>1</v>
      </c>
      <c r="C4929" s="11" t="s">
        <v>1931</v>
      </c>
      <c r="D4929" s="12">
        <v>303.13757924999999</v>
      </c>
      <c r="E4929">
        <f>COUNTIF($H$2:$H$2576,Tabla3[[#This Row],[Columna1]])</f>
        <v>1</v>
      </c>
    </row>
    <row r="4930" spans="1:5">
      <c r="A4930" s="11" t="s">
        <v>5420</v>
      </c>
      <c r="B4930">
        <f>COUNTIF($H$2:$H$2576,Tabla3[[#This Row],[Columna1]])</f>
        <v>1</v>
      </c>
      <c r="C4930" s="11" t="s">
        <v>1932</v>
      </c>
      <c r="D4930" s="12">
        <v>357.04307925000001</v>
      </c>
      <c r="E4930">
        <f>COUNTIF($H$2:$H$2576,Tabla3[[#This Row],[Columna1]])</f>
        <v>1</v>
      </c>
    </row>
    <row r="4931" spans="1:5">
      <c r="A4931" s="11" t="s">
        <v>5421</v>
      </c>
      <c r="B4931">
        <f>COUNTIF($H$2:$H$2576,Tabla3[[#This Row],[Columna1]])</f>
        <v>1</v>
      </c>
      <c r="C4931" s="11" t="s">
        <v>1933</v>
      </c>
      <c r="D4931" s="12">
        <v>399.11632200000003</v>
      </c>
      <c r="E4931">
        <f>COUNTIF($H$2:$H$2576,Tabla3[[#This Row],[Columna1]])</f>
        <v>1</v>
      </c>
    </row>
    <row r="4932" spans="1:5">
      <c r="A4932" s="11" t="s">
        <v>5422</v>
      </c>
      <c r="B4932">
        <f>COUNTIF($H$2:$H$2576,Tabla3[[#This Row],[Columna1]])</f>
        <v>1</v>
      </c>
      <c r="C4932" s="11" t="s">
        <v>1934</v>
      </c>
      <c r="D4932" s="12">
        <v>528.36374250000006</v>
      </c>
      <c r="E4932">
        <f>COUNTIF($H$2:$H$2576,Tabla3[[#This Row],[Columna1]])</f>
        <v>1</v>
      </c>
    </row>
    <row r="4933" spans="1:5">
      <c r="A4933" s="11" t="s">
        <v>5423</v>
      </c>
      <c r="B4933">
        <f>COUNTIF($H$2:$H$2576,Tabla3[[#This Row],[Columna1]])</f>
        <v>1</v>
      </c>
      <c r="C4933" s="11" t="s">
        <v>1935</v>
      </c>
      <c r="D4933" s="12">
        <v>693.25168274999999</v>
      </c>
      <c r="E4933">
        <f>COUNTIF($H$2:$H$2576,Tabla3[[#This Row],[Columna1]])</f>
        <v>1</v>
      </c>
    </row>
    <row r="4934" spans="1:5">
      <c r="A4934" s="11" t="s">
        <v>5424</v>
      </c>
      <c r="B4934">
        <f>COUNTIF($H$2:$H$2576,Tabla3[[#This Row],[Columna1]])</f>
        <v>1</v>
      </c>
      <c r="C4934" s="11" t="s">
        <v>1936</v>
      </c>
      <c r="D4934" s="12">
        <v>901.82104649999997</v>
      </c>
      <c r="E4934">
        <f>COUNTIF($H$2:$H$2576,Tabla3[[#This Row],[Columna1]])</f>
        <v>1</v>
      </c>
    </row>
    <row r="4935" spans="1:5">
      <c r="A4935" s="11" t="s">
        <v>5425</v>
      </c>
      <c r="B4935">
        <f>COUNTIF($H$2:$H$2576,Tabla3[[#This Row],[Columna1]])</f>
        <v>1</v>
      </c>
      <c r="C4935" s="11" t="s">
        <v>1937</v>
      </c>
      <c r="D4935" s="12">
        <v>1128.2061779999999</v>
      </c>
      <c r="E4935">
        <f>COUNTIF($H$2:$H$2576,Tabla3[[#This Row],[Columna1]])</f>
        <v>1</v>
      </c>
    </row>
    <row r="4936" spans="1:5">
      <c r="A4936" s="11" t="s">
        <v>5426</v>
      </c>
      <c r="B4936">
        <f>COUNTIF($H$2:$H$2576,Tabla3[[#This Row],[Columna1]])</f>
        <v>1</v>
      </c>
      <c r="C4936" s="11" t="s">
        <v>1938</v>
      </c>
      <c r="D4936" s="12">
        <v>1682.3637022499997</v>
      </c>
      <c r="E4936">
        <f>COUNTIF($H$2:$H$2576,Tabla3[[#This Row],[Columna1]])</f>
        <v>1</v>
      </c>
    </row>
    <row r="4937" spans="1:5">
      <c r="A4937" s="11" t="s">
        <v>5427</v>
      </c>
      <c r="B4937">
        <f>COUNTIF($H$2:$H$2576,Tabla3[[#This Row],[Columna1]])</f>
        <v>1</v>
      </c>
      <c r="C4937" s="11" t="s">
        <v>1939</v>
      </c>
      <c r="D4937" s="12">
        <v>451.14411375000003</v>
      </c>
      <c r="E4937">
        <f>COUNTIF($H$2:$H$2576,Tabla3[[#This Row],[Columna1]])</f>
        <v>1</v>
      </c>
    </row>
    <row r="4938" spans="1:5">
      <c r="A4938" s="11" t="s">
        <v>5428</v>
      </c>
      <c r="B4938">
        <f>COUNTIF($H$2:$H$2576,Tabla3[[#This Row],[Columna1]])</f>
        <v>1</v>
      </c>
      <c r="C4938" s="11" t="s">
        <v>1940</v>
      </c>
      <c r="D4938" s="12">
        <v>523.55716874999996</v>
      </c>
      <c r="E4938">
        <f>COUNTIF($H$2:$H$2576,Tabla3[[#This Row],[Columna1]])</f>
        <v>1</v>
      </c>
    </row>
    <row r="4939" spans="1:5">
      <c r="A4939" s="11" t="s">
        <v>5429</v>
      </c>
      <c r="B4939">
        <f>COUNTIF($H$2:$H$2576,Tabla3[[#This Row],[Columna1]])</f>
        <v>1</v>
      </c>
      <c r="C4939" s="11" t="s">
        <v>1941</v>
      </c>
      <c r="D4939" s="12">
        <v>623.9202254999999</v>
      </c>
      <c r="E4939">
        <f>COUNTIF($H$2:$H$2576,Tabla3[[#This Row],[Columna1]])</f>
        <v>1</v>
      </c>
    </row>
    <row r="4940" spans="1:5">
      <c r="A4940" s="11" t="s">
        <v>5430</v>
      </c>
      <c r="B4940">
        <f>COUNTIF($H$2:$H$2576,Tabla3[[#This Row],[Columna1]])</f>
        <v>1</v>
      </c>
      <c r="C4940" s="11" t="s">
        <v>1942</v>
      </c>
      <c r="D4940" s="12">
        <v>984.2245875000001</v>
      </c>
      <c r="E4940">
        <f>COUNTIF($H$2:$H$2576,Tabla3[[#This Row],[Columna1]])</f>
        <v>1</v>
      </c>
    </row>
    <row r="4941" spans="1:5">
      <c r="A4941" s="11" t="s">
        <v>5431</v>
      </c>
      <c r="B4941">
        <f>COUNTIF($H$2:$H$2576,Tabla3[[#This Row],[Columna1]])</f>
        <v>1</v>
      </c>
      <c r="C4941" s="11" t="s">
        <v>1943</v>
      </c>
      <c r="D4941" s="12">
        <v>1395.69425325</v>
      </c>
      <c r="E4941">
        <f>COUNTIF($H$2:$H$2576,Tabla3[[#This Row],[Columna1]])</f>
        <v>1</v>
      </c>
    </row>
    <row r="4942" spans="1:5">
      <c r="A4942" s="11" t="s">
        <v>5432</v>
      </c>
      <c r="B4942">
        <f>COUNTIF($H$2:$H$2576,Tabla3[[#This Row],[Columna1]])</f>
        <v>1</v>
      </c>
      <c r="C4942" s="11" t="s">
        <v>1944</v>
      </c>
      <c r="D4942" s="12">
        <v>2434.8575294999991</v>
      </c>
      <c r="E4942">
        <f>COUNTIF($H$2:$H$2576,Tabla3[[#This Row],[Columna1]])</f>
        <v>1</v>
      </c>
    </row>
    <row r="4943" spans="1:5">
      <c r="A4943" s="11" t="s">
        <v>5433</v>
      </c>
      <c r="B4943">
        <f>COUNTIF($H$2:$H$2576,Tabla3[[#This Row],[Columna1]])</f>
        <v>1</v>
      </c>
      <c r="C4943" s="11" t="s">
        <v>1945</v>
      </c>
      <c r="D4943" s="12">
        <v>3967.4897212499995</v>
      </c>
      <c r="E4943">
        <f>COUNTIF($H$2:$H$2576,Tabla3[[#This Row],[Columna1]])</f>
        <v>1</v>
      </c>
    </row>
    <row r="4944" spans="1:5">
      <c r="A4944" s="11" t="s">
        <v>5434</v>
      </c>
      <c r="B4944">
        <f>COUNTIF($H$2:$H$2576,Tabla3[[#This Row],[Columna1]])</f>
        <v>1</v>
      </c>
      <c r="C4944" s="11" t="s">
        <v>1946</v>
      </c>
      <c r="D4944" s="12">
        <v>5342.2416877499991</v>
      </c>
      <c r="E4944">
        <f>COUNTIF($H$2:$H$2576,Tabla3[[#This Row],[Columna1]])</f>
        <v>1</v>
      </c>
    </row>
    <row r="4945" spans="1:5" hidden="1">
      <c r="A4945" s="11"/>
      <c r="B4945">
        <f>COUNTIF($H$2:$H$2576,Tabla3[[#This Row],[Columna1]])</f>
        <v>0</v>
      </c>
      <c r="C4945" s="11"/>
      <c r="D4945" s="12">
        <v>0</v>
      </c>
      <c r="E4945">
        <f>COUNTIF($H$2:$H$2576,Tabla3[[#This Row],[Columna1]])</f>
        <v>0</v>
      </c>
    </row>
    <row r="4946" spans="1:5" hidden="1">
      <c r="A4946" s="11"/>
      <c r="B4946">
        <f>COUNTIF($H$2:$H$2576,Tabla3[[#This Row],[Columna1]])</f>
        <v>0</v>
      </c>
      <c r="C4946" s="11" t="s">
        <v>1947</v>
      </c>
      <c r="D4946" s="12">
        <v>0</v>
      </c>
      <c r="E4946">
        <f>COUNTIF($H$2:$H$2576,Tabla3[[#This Row],[Columna1]])</f>
        <v>0</v>
      </c>
    </row>
    <row r="4947" spans="1:5" hidden="1">
      <c r="A4947" s="11" t="s">
        <v>5435</v>
      </c>
      <c r="B4947">
        <f>COUNTIF($H$2:$H$2576,Tabla3[[#This Row],[Columna1]])</f>
        <v>0</v>
      </c>
      <c r="C4947" s="11" t="s">
        <v>1948</v>
      </c>
      <c r="D4947" s="12">
        <v>140.48671725</v>
      </c>
      <c r="E4947">
        <f>COUNTIF($H$2:$H$2576,Tabla3[[#This Row],[Columna1]])</f>
        <v>0</v>
      </c>
    </row>
    <row r="4948" spans="1:5" hidden="1">
      <c r="A4948" s="11" t="s">
        <v>5436</v>
      </c>
      <c r="B4948">
        <f>COUNTIF($H$2:$H$2576,Tabla3[[#This Row],[Columna1]])</f>
        <v>0</v>
      </c>
      <c r="C4948" s="11" t="s">
        <v>1949</v>
      </c>
      <c r="D4948" s="12">
        <v>269.10524025000001</v>
      </c>
      <c r="E4948">
        <f>COUNTIF($H$2:$H$2576,Tabla3[[#This Row],[Columna1]])</f>
        <v>0</v>
      </c>
    </row>
    <row r="4949" spans="1:5" hidden="1">
      <c r="A4949" s="11" t="s">
        <v>5437</v>
      </c>
      <c r="B4949">
        <f>COUNTIF($H$2:$H$2576,Tabla3[[#This Row],[Columna1]])</f>
        <v>0</v>
      </c>
      <c r="C4949" s="11" t="s">
        <v>1950</v>
      </c>
      <c r="D4949" s="12">
        <v>369.63001349999996</v>
      </c>
      <c r="E4949">
        <f>COUNTIF($H$2:$H$2576,Tabla3[[#This Row],[Columna1]])</f>
        <v>0</v>
      </c>
    </row>
    <row r="4950" spans="1:5" hidden="1">
      <c r="A4950" s="11" t="s">
        <v>5438</v>
      </c>
      <c r="B4950">
        <f>COUNTIF($H$2:$H$2576,Tabla3[[#This Row],[Columna1]])</f>
        <v>0</v>
      </c>
      <c r="C4950" s="11" t="s">
        <v>1951</v>
      </c>
      <c r="D4950" s="12">
        <v>369.63001349999996</v>
      </c>
      <c r="E4950">
        <f>COUNTIF($H$2:$H$2576,Tabla3[[#This Row],[Columna1]])</f>
        <v>0</v>
      </c>
    </row>
    <row r="4951" spans="1:5" hidden="1">
      <c r="A4951" s="11" t="s">
        <v>5439</v>
      </c>
      <c r="B4951">
        <f>COUNTIF($H$2:$H$2576,Tabla3[[#This Row],[Columna1]])</f>
        <v>0</v>
      </c>
      <c r="C4951" s="11" t="s">
        <v>1952</v>
      </c>
      <c r="D4951" s="12">
        <v>408.26228850000001</v>
      </c>
      <c r="E4951">
        <f>COUNTIF($H$2:$H$2576,Tabla3[[#This Row],[Columna1]])</f>
        <v>0</v>
      </c>
    </row>
    <row r="4952" spans="1:5" hidden="1">
      <c r="A4952" s="11" t="s">
        <v>5440</v>
      </c>
      <c r="B4952">
        <f>COUNTIF($H$2:$H$2576,Tabla3[[#This Row],[Columna1]])</f>
        <v>0</v>
      </c>
      <c r="C4952" s="11" t="s">
        <v>1953</v>
      </c>
      <c r="D4952" s="12">
        <v>459.78696224999999</v>
      </c>
      <c r="E4952">
        <f>COUNTIF($H$2:$H$2576,Tabla3[[#This Row],[Columna1]])</f>
        <v>0</v>
      </c>
    </row>
    <row r="4953" spans="1:5" hidden="1">
      <c r="A4953" s="11" t="s">
        <v>5441</v>
      </c>
      <c r="B4953">
        <f>COUNTIF($H$2:$H$2576,Tabla3[[#This Row],[Columna1]])</f>
        <v>0</v>
      </c>
      <c r="C4953" s="11" t="s">
        <v>1954</v>
      </c>
      <c r="D4953" s="12">
        <v>139.7769615</v>
      </c>
      <c r="E4953">
        <f>COUNTIF($H$2:$H$2576,Tabla3[[#This Row],[Columna1]])</f>
        <v>0</v>
      </c>
    </row>
    <row r="4954" spans="1:5" hidden="1">
      <c r="A4954" s="11" t="s">
        <v>5442</v>
      </c>
      <c r="B4954">
        <f>COUNTIF($H$2:$H$2576,Tabla3[[#This Row],[Columna1]])</f>
        <v>0</v>
      </c>
      <c r="C4954" s="11" t="s">
        <v>1955</v>
      </c>
      <c r="D4954" s="12">
        <v>459.78696224999999</v>
      </c>
      <c r="E4954">
        <f>COUNTIF($H$2:$H$2576,Tabla3[[#This Row],[Columna1]])</f>
        <v>0</v>
      </c>
    </row>
    <row r="4955" spans="1:5" hidden="1">
      <c r="A4955" s="11" t="s">
        <v>5443</v>
      </c>
      <c r="B4955">
        <f>COUNTIF($H$2:$H$2576,Tabla3[[#This Row],[Columna1]])</f>
        <v>0</v>
      </c>
      <c r="C4955" s="11" t="s">
        <v>1956</v>
      </c>
      <c r="D4955" s="12">
        <v>509.24525849999998</v>
      </c>
      <c r="E4955">
        <f>COUNTIF($H$2:$H$2576,Tabla3[[#This Row],[Columna1]])</f>
        <v>0</v>
      </c>
    </row>
    <row r="4956" spans="1:5" hidden="1">
      <c r="A4956" s="11" t="s">
        <v>5444</v>
      </c>
      <c r="B4956">
        <f>COUNTIF($H$2:$H$2576,Tabla3[[#This Row],[Columna1]])</f>
        <v>0</v>
      </c>
      <c r="C4956" s="11" t="s">
        <v>1957</v>
      </c>
      <c r="D4956" s="12">
        <v>509.24525849999998</v>
      </c>
      <c r="E4956">
        <f>COUNTIF($H$2:$H$2576,Tabla3[[#This Row],[Columna1]])</f>
        <v>0</v>
      </c>
    </row>
    <row r="4957" spans="1:5" hidden="1">
      <c r="A4957" s="11" t="s">
        <v>5445</v>
      </c>
      <c r="B4957">
        <f>COUNTIF($H$2:$H$2576,Tabla3[[#This Row],[Columna1]])</f>
        <v>0</v>
      </c>
      <c r="C4957" s="11" t="s">
        <v>1958</v>
      </c>
      <c r="D4957" s="12">
        <v>189.10947825</v>
      </c>
      <c r="E4957">
        <f>COUNTIF($H$2:$H$2576,Tabla3[[#This Row],[Columna1]])</f>
        <v>0</v>
      </c>
    </row>
    <row r="4958" spans="1:5" hidden="1">
      <c r="A4958" s="11" t="s">
        <v>5446</v>
      </c>
      <c r="B4958">
        <f>COUNTIF($H$2:$H$2576,Tabla3[[#This Row],[Columna1]])</f>
        <v>0</v>
      </c>
      <c r="C4958" s="11" t="s">
        <v>1959</v>
      </c>
      <c r="D4958" s="12">
        <v>268.62009074999997</v>
      </c>
      <c r="E4958">
        <f>COUNTIF($H$2:$H$2576,Tabla3[[#This Row],[Columna1]])</f>
        <v>0</v>
      </c>
    </row>
    <row r="4959" spans="1:5" hidden="1">
      <c r="A4959" s="11" t="s">
        <v>5447</v>
      </c>
      <c r="B4959">
        <f>COUNTIF($H$2:$H$2576,Tabla3[[#This Row],[Columna1]])</f>
        <v>0</v>
      </c>
      <c r="C4959" s="11" t="s">
        <v>1960</v>
      </c>
      <c r="D4959" s="12">
        <v>268.62009074999997</v>
      </c>
      <c r="E4959">
        <f>COUNTIF($H$2:$H$2576,Tabla3[[#This Row],[Columna1]])</f>
        <v>0</v>
      </c>
    </row>
    <row r="4960" spans="1:5" hidden="1">
      <c r="A4960" s="11"/>
      <c r="B4960">
        <f>COUNTIF($H$2:$H$2576,Tabla3[[#This Row],[Columna1]])</f>
        <v>0</v>
      </c>
      <c r="C4960" s="11"/>
      <c r="D4960" s="12">
        <v>0</v>
      </c>
      <c r="E4960">
        <f>COUNTIF($H$2:$H$2576,Tabla3[[#This Row],[Columna1]])</f>
        <v>0</v>
      </c>
    </row>
    <row r="4961" spans="1:5" hidden="1">
      <c r="A4961" s="11"/>
      <c r="B4961">
        <f>COUNTIF($H$2:$H$2576,Tabla3[[#This Row],[Columna1]])</f>
        <v>0</v>
      </c>
      <c r="C4961" s="11" t="s">
        <v>1961</v>
      </c>
      <c r="D4961" s="12">
        <v>0</v>
      </c>
      <c r="E4961">
        <f>COUNTIF($H$2:$H$2576,Tabla3[[#This Row],[Columna1]])</f>
        <v>0</v>
      </c>
    </row>
    <row r="4962" spans="1:5" hidden="1">
      <c r="A4962" s="11" t="s">
        <v>5448</v>
      </c>
      <c r="B4962">
        <f>COUNTIF($H$2:$H$2576,Tabla3[[#This Row],[Columna1]])</f>
        <v>0</v>
      </c>
      <c r="C4962" s="11" t="s">
        <v>1962</v>
      </c>
      <c r="D4962" s="12">
        <v>300.53214675000004</v>
      </c>
      <c r="E4962">
        <f>COUNTIF($H$2:$H$2576,Tabla3[[#This Row],[Columna1]])</f>
        <v>0</v>
      </c>
    </row>
    <row r="4963" spans="1:5" hidden="1">
      <c r="A4963" s="11" t="s">
        <v>5449</v>
      </c>
      <c r="B4963">
        <f>COUNTIF($H$2:$H$2576,Tabla3[[#This Row],[Columna1]])</f>
        <v>0</v>
      </c>
      <c r="C4963" s="11" t="s">
        <v>1963</v>
      </c>
      <c r="D4963" s="12">
        <v>337.68202049999996</v>
      </c>
      <c r="E4963">
        <f>COUNTIF($H$2:$H$2576,Tabla3[[#This Row],[Columna1]])</f>
        <v>0</v>
      </c>
    </row>
    <row r="4964" spans="1:5" hidden="1">
      <c r="A4964" s="11" t="s">
        <v>5450</v>
      </c>
      <c r="B4964">
        <f>COUNTIF($H$2:$H$2576,Tabla3[[#This Row],[Columna1]])</f>
        <v>0</v>
      </c>
      <c r="C4964" s="11" t="s">
        <v>1964</v>
      </c>
      <c r="D4964" s="12">
        <v>405.20764349999996</v>
      </c>
      <c r="E4964">
        <f>COUNTIF($H$2:$H$2576,Tabla3[[#This Row],[Columna1]])</f>
        <v>0</v>
      </c>
    </row>
    <row r="4965" spans="1:5" hidden="1">
      <c r="A4965" s="11" t="s">
        <v>5451</v>
      </c>
      <c r="B4965">
        <f>COUNTIF($H$2:$H$2576,Tabla3[[#This Row],[Columna1]])</f>
        <v>0</v>
      </c>
      <c r="C4965" s="11" t="s">
        <v>1965</v>
      </c>
      <c r="D4965" s="12">
        <v>523.40443649999997</v>
      </c>
      <c r="E4965">
        <f>COUNTIF($H$2:$H$2576,Tabla3[[#This Row],[Columna1]])</f>
        <v>0</v>
      </c>
    </row>
    <row r="4966" spans="1:5" hidden="1">
      <c r="A4966" s="11" t="s">
        <v>5452</v>
      </c>
      <c r="B4966">
        <f>COUNTIF($H$2:$H$2576,Tabla3[[#This Row],[Columna1]])</f>
        <v>0</v>
      </c>
      <c r="C4966" s="11" t="s">
        <v>1966</v>
      </c>
      <c r="D4966" s="12">
        <v>780.04852199999993</v>
      </c>
      <c r="E4966">
        <f>COUNTIF($H$2:$H$2576,Tabla3[[#This Row],[Columna1]])</f>
        <v>0</v>
      </c>
    </row>
    <row r="4967" spans="1:5" hidden="1">
      <c r="A4967" s="11" t="s">
        <v>5453</v>
      </c>
      <c r="B4967">
        <f>COUNTIF($H$2:$H$2576,Tabla3[[#This Row],[Columna1]])</f>
        <v>0</v>
      </c>
      <c r="C4967" s="11" t="s">
        <v>1967</v>
      </c>
      <c r="D4967" s="12">
        <v>989.39053124999998</v>
      </c>
      <c r="E4967">
        <f>COUNTIF($H$2:$H$2576,Tabla3[[#This Row],[Columna1]])</f>
        <v>0</v>
      </c>
    </row>
    <row r="4968" spans="1:5" hidden="1">
      <c r="A4968" s="11" t="s">
        <v>5454</v>
      </c>
      <c r="B4968">
        <f>COUNTIF($H$2:$H$2576,Tabla3[[#This Row],[Columna1]])</f>
        <v>0</v>
      </c>
      <c r="C4968" s="11" t="s">
        <v>1968</v>
      </c>
      <c r="D4968" s="12">
        <v>337.68202049999996</v>
      </c>
      <c r="E4968">
        <f>COUNTIF($H$2:$H$2576,Tabla3[[#This Row],[Columna1]])</f>
        <v>0</v>
      </c>
    </row>
    <row r="4969" spans="1:5" hidden="1">
      <c r="A4969" s="11" t="s">
        <v>5455</v>
      </c>
      <c r="B4969">
        <f>COUNTIF($H$2:$H$2576,Tabla3[[#This Row],[Columna1]])</f>
        <v>0</v>
      </c>
      <c r="C4969" s="11" t="s">
        <v>1969</v>
      </c>
      <c r="D4969" s="12">
        <v>374.82290999999998</v>
      </c>
      <c r="E4969">
        <f>COUNTIF($H$2:$H$2576,Tabla3[[#This Row],[Columna1]])</f>
        <v>0</v>
      </c>
    </row>
    <row r="4970" spans="1:5" hidden="1">
      <c r="A4970" s="11" t="s">
        <v>5456</v>
      </c>
      <c r="B4970">
        <f>COUNTIF($H$2:$H$2576,Tabla3[[#This Row],[Columna1]])</f>
        <v>0</v>
      </c>
      <c r="C4970" s="11" t="s">
        <v>1970</v>
      </c>
      <c r="D4970" s="12">
        <v>459.23892299999994</v>
      </c>
      <c r="E4970">
        <f>COUNTIF($H$2:$H$2576,Tabla3[[#This Row],[Columna1]])</f>
        <v>0</v>
      </c>
    </row>
    <row r="4971" spans="1:5" hidden="1">
      <c r="A4971" s="11" t="s">
        <v>5457</v>
      </c>
      <c r="B4971">
        <f>COUNTIF($H$2:$H$2576,Tabla3[[#This Row],[Columna1]])</f>
        <v>0</v>
      </c>
      <c r="C4971" s="11" t="s">
        <v>1971</v>
      </c>
      <c r="D4971" s="12">
        <v>631.46699550000005</v>
      </c>
      <c r="E4971">
        <f>COUNTIF($H$2:$H$2576,Tabla3[[#This Row],[Columna1]])</f>
        <v>0</v>
      </c>
    </row>
    <row r="4972" spans="1:5" hidden="1">
      <c r="A4972" s="11" t="s">
        <v>5458</v>
      </c>
      <c r="B4972">
        <f>COUNTIF($H$2:$H$2576,Tabla3[[#This Row],[Columna1]])</f>
        <v>0</v>
      </c>
      <c r="C4972" s="11" t="s">
        <v>1972</v>
      </c>
      <c r="D4972" s="12">
        <v>898.23633074999998</v>
      </c>
      <c r="E4972">
        <f>COUNTIF($H$2:$H$2576,Tabla3[[#This Row],[Columna1]])</f>
        <v>0</v>
      </c>
    </row>
    <row r="4973" spans="1:5" hidden="1">
      <c r="A4973" s="11" t="s">
        <v>5459</v>
      </c>
      <c r="B4973">
        <f>COUNTIF($H$2:$H$2576,Tabla3[[#This Row],[Columna1]])</f>
        <v>0</v>
      </c>
      <c r="C4973" s="11" t="s">
        <v>1973</v>
      </c>
      <c r="D4973" s="12">
        <v>1087.3278404999999</v>
      </c>
      <c r="E4973">
        <f>COUNTIF($H$2:$H$2576,Tabla3[[#This Row],[Columna1]])</f>
        <v>0</v>
      </c>
    </row>
    <row r="4974" spans="1:5" hidden="1">
      <c r="A4974" s="11" t="s">
        <v>5460</v>
      </c>
      <c r="B4974">
        <f>COUNTIF($H$2:$H$2576,Tabla3[[#This Row],[Columna1]])</f>
        <v>0</v>
      </c>
      <c r="C4974" s="11" t="s">
        <v>1974</v>
      </c>
      <c r="D4974" s="12">
        <v>584.18288774999996</v>
      </c>
      <c r="E4974">
        <f>COUNTIF($H$2:$H$2576,Tabla3[[#This Row],[Columna1]])</f>
        <v>0</v>
      </c>
    </row>
    <row r="4975" spans="1:5" hidden="1">
      <c r="A4975" s="11" t="s">
        <v>5461</v>
      </c>
      <c r="B4975">
        <f>COUNTIF($H$2:$H$2576,Tabla3[[#This Row],[Columna1]])</f>
        <v>0</v>
      </c>
      <c r="C4975" s="11" t="s">
        <v>1975</v>
      </c>
      <c r="D4975" s="12">
        <v>584.18288774999996</v>
      </c>
      <c r="E4975">
        <f>COUNTIF($H$2:$H$2576,Tabla3[[#This Row],[Columna1]])</f>
        <v>0</v>
      </c>
    </row>
    <row r="4976" spans="1:5" hidden="1">
      <c r="A4976" s="11" t="s">
        <v>5462</v>
      </c>
      <c r="B4976">
        <f>COUNTIF($H$2:$H$2576,Tabla3[[#This Row],[Columna1]])</f>
        <v>0</v>
      </c>
      <c r="C4976" s="11" t="s">
        <v>1976</v>
      </c>
      <c r="D4976" s="12">
        <v>854.33030099999996</v>
      </c>
      <c r="E4976">
        <f>COUNTIF($H$2:$H$2576,Tabla3[[#This Row],[Columna1]])</f>
        <v>0</v>
      </c>
    </row>
    <row r="4977" spans="1:5" hidden="1">
      <c r="A4977" s="11" t="s">
        <v>5463</v>
      </c>
      <c r="B4977">
        <f>COUNTIF($H$2:$H$2576,Tabla3[[#This Row],[Columna1]])</f>
        <v>0</v>
      </c>
      <c r="C4977" s="11" t="s">
        <v>1977</v>
      </c>
      <c r="D4977" s="12">
        <v>1360.790442</v>
      </c>
      <c r="E4977">
        <f>COUNTIF($H$2:$H$2576,Tabla3[[#This Row],[Columna1]])</f>
        <v>0</v>
      </c>
    </row>
    <row r="4978" spans="1:5" hidden="1">
      <c r="A4978" s="11" t="s">
        <v>5464</v>
      </c>
      <c r="B4978">
        <f>COUNTIF($H$2:$H$2576,Tabla3[[#This Row],[Columna1]])</f>
        <v>0</v>
      </c>
      <c r="C4978" s="11" t="s">
        <v>1978</v>
      </c>
      <c r="D4978" s="12">
        <v>1709.4512159999999</v>
      </c>
      <c r="E4978">
        <f>COUNTIF($H$2:$H$2576,Tabla3[[#This Row],[Columna1]])</f>
        <v>0</v>
      </c>
    </row>
    <row r="4979" spans="1:5" hidden="1">
      <c r="A4979" s="11" t="s">
        <v>5465</v>
      </c>
      <c r="B4979">
        <f>COUNTIF($H$2:$H$2576,Tabla3[[#This Row],[Columna1]])</f>
        <v>0</v>
      </c>
      <c r="C4979" s="11" t="s">
        <v>1979</v>
      </c>
      <c r="D4979" s="12">
        <v>2149.5177494999998</v>
      </c>
      <c r="E4979">
        <f>COUNTIF($H$2:$H$2576,Tabla3[[#This Row],[Columna1]])</f>
        <v>0</v>
      </c>
    </row>
    <row r="4980" spans="1:5" hidden="1">
      <c r="A4980" s="11"/>
      <c r="B4980">
        <f>COUNTIF($H$2:$H$2576,Tabla3[[#This Row],[Columna1]])</f>
        <v>0</v>
      </c>
      <c r="C4980" s="11"/>
      <c r="D4980" s="12">
        <v>0</v>
      </c>
      <c r="E4980">
        <f>COUNTIF($H$2:$H$2576,Tabla3[[#This Row],[Columna1]])</f>
        <v>0</v>
      </c>
    </row>
    <row r="4981" spans="1:5" hidden="1">
      <c r="A4981" s="11"/>
      <c r="B4981">
        <f>COUNTIF($H$2:$H$2576,Tabla3[[#This Row],[Columna1]])</f>
        <v>0</v>
      </c>
      <c r="C4981" s="11" t="s">
        <v>1980</v>
      </c>
      <c r="D4981" s="12">
        <v>0</v>
      </c>
      <c r="E4981">
        <f>COUNTIF($H$2:$H$2576,Tabla3[[#This Row],[Columna1]])</f>
        <v>0</v>
      </c>
    </row>
    <row r="4982" spans="1:5" hidden="1">
      <c r="A4982" s="11" t="s">
        <v>5466</v>
      </c>
      <c r="B4982">
        <f>COUNTIF($H$2:$H$2576,Tabla3[[#This Row],[Columna1]])</f>
        <v>0</v>
      </c>
      <c r="C4982" s="11" t="s">
        <v>1981</v>
      </c>
      <c r="D4982" s="12">
        <v>870.82538399999999</v>
      </c>
      <c r="E4982">
        <f>COUNTIF($H$2:$H$2576,Tabla3[[#This Row],[Columna1]])</f>
        <v>0</v>
      </c>
    </row>
    <row r="4983" spans="1:5" hidden="1">
      <c r="A4983" s="11" t="s">
        <v>5467</v>
      </c>
      <c r="B4983">
        <f>COUNTIF($H$2:$H$2576,Tabla3[[#This Row],[Columna1]])</f>
        <v>0</v>
      </c>
      <c r="C4983" s="11" t="s">
        <v>1982</v>
      </c>
      <c r="D4983" s="12">
        <v>999.72241874999997</v>
      </c>
      <c r="E4983">
        <f>COUNTIF($H$2:$H$2576,Tabla3[[#This Row],[Columna1]])</f>
        <v>0</v>
      </c>
    </row>
    <row r="4984" spans="1:5" hidden="1">
      <c r="A4984" s="11" t="s">
        <v>5468</v>
      </c>
      <c r="B4984">
        <f>COUNTIF($H$2:$H$2576,Tabla3[[#This Row],[Columna1]])</f>
        <v>0</v>
      </c>
      <c r="C4984" s="11" t="s">
        <v>1983</v>
      </c>
      <c r="D4984" s="12">
        <v>1351.8241605000001</v>
      </c>
      <c r="E4984">
        <f>COUNTIF($H$2:$H$2576,Tabla3[[#This Row],[Columna1]])</f>
        <v>0</v>
      </c>
    </row>
    <row r="4985" spans="1:5" hidden="1">
      <c r="A4985" s="11" t="s">
        <v>5469</v>
      </c>
      <c r="B4985">
        <f>COUNTIF($H$2:$H$2576,Tabla3[[#This Row],[Columna1]])</f>
        <v>0</v>
      </c>
      <c r="C4985" s="11" t="s">
        <v>1984</v>
      </c>
      <c r="D4985" s="12">
        <v>1534.1684984999999</v>
      </c>
      <c r="E4985">
        <f>COUNTIF($H$2:$H$2576,Tabla3[[#This Row],[Columna1]])</f>
        <v>0</v>
      </c>
    </row>
    <row r="4986" spans="1:5" hidden="1">
      <c r="A4986" s="11"/>
      <c r="B4986">
        <f>COUNTIF($H$2:$H$2576,Tabla3[[#This Row],[Columna1]])</f>
        <v>0</v>
      </c>
      <c r="C4986" s="11"/>
      <c r="D4986" s="12">
        <v>0</v>
      </c>
      <c r="E4986">
        <f>COUNTIF($H$2:$H$2576,Tabla3[[#This Row],[Columna1]])</f>
        <v>0</v>
      </c>
    </row>
    <row r="4987" spans="1:5" hidden="1">
      <c r="A4987" s="11"/>
      <c r="B4987">
        <f>COUNTIF($H$2:$H$2576,Tabla3[[#This Row],[Columna1]])</f>
        <v>0</v>
      </c>
      <c r="C4987" s="11" t="s">
        <v>1985</v>
      </c>
      <c r="D4987" s="12">
        <v>0</v>
      </c>
      <c r="E4987">
        <f>COUNTIF($H$2:$H$2576,Tabla3[[#This Row],[Columna1]])</f>
        <v>0</v>
      </c>
    </row>
    <row r="4988" spans="1:5">
      <c r="A4988" s="11" t="s">
        <v>5470</v>
      </c>
      <c r="B4988">
        <f>COUNTIF($H$2:$H$2576,Tabla3[[#This Row],[Columna1]])</f>
        <v>1</v>
      </c>
      <c r="C4988" s="11" t="s">
        <v>1986</v>
      </c>
      <c r="D4988" s="12">
        <v>1258.43288175</v>
      </c>
      <c r="E4988">
        <f>COUNTIF($H$2:$H$2576,Tabla3[[#This Row],[Columna1]])</f>
        <v>1</v>
      </c>
    </row>
    <row r="4989" spans="1:5">
      <c r="A4989" s="11" t="s">
        <v>5471</v>
      </c>
      <c r="B4989">
        <f>COUNTIF($H$2:$H$2576,Tabla3[[#This Row],[Columna1]])</f>
        <v>1</v>
      </c>
      <c r="C4989" s="11" t="s">
        <v>1987</v>
      </c>
      <c r="D4989" s="12">
        <v>644.27853599999992</v>
      </c>
      <c r="E4989">
        <f>COUNTIF($H$2:$H$2576,Tabla3[[#This Row],[Columna1]])</f>
        <v>1</v>
      </c>
    </row>
    <row r="4990" spans="1:5" hidden="1">
      <c r="A4990" s="11"/>
      <c r="B4990">
        <f>COUNTIF($H$2:$H$2576,Tabla3[[#This Row],[Columna1]])</f>
        <v>0</v>
      </c>
      <c r="C4990" s="11"/>
      <c r="D4990" s="12">
        <v>0</v>
      </c>
      <c r="E4990">
        <f>COUNTIF($H$2:$H$2576,Tabla3[[#This Row],[Columna1]])</f>
        <v>0</v>
      </c>
    </row>
    <row r="4991" spans="1:5" hidden="1">
      <c r="A4991" s="11"/>
      <c r="B4991">
        <f>COUNTIF($H$2:$H$2576,Tabla3[[#This Row],[Columna1]])</f>
        <v>0</v>
      </c>
      <c r="C4991" s="11" t="s">
        <v>1988</v>
      </c>
      <c r="D4991" s="12">
        <v>0</v>
      </c>
      <c r="E4991">
        <f>COUNTIF($H$2:$H$2576,Tabla3[[#This Row],[Columna1]])</f>
        <v>0</v>
      </c>
    </row>
    <row r="4992" spans="1:5" hidden="1">
      <c r="A4992" s="11" t="s">
        <v>5472</v>
      </c>
      <c r="B4992">
        <f>COUNTIF($H$2:$H$2576,Tabla3[[#This Row],[Columna1]])</f>
        <v>0</v>
      </c>
      <c r="C4992" s="11" t="s">
        <v>1989</v>
      </c>
      <c r="D4992" s="12">
        <v>2818.4850044999998</v>
      </c>
      <c r="E4992">
        <f>COUNTIF($H$2:$H$2576,Tabla3[[#This Row],[Columna1]])</f>
        <v>0</v>
      </c>
    </row>
    <row r="4993" spans="1:5" hidden="1">
      <c r="A4993" s="11" t="s">
        <v>5473</v>
      </c>
      <c r="B4993">
        <f>COUNTIF($H$2:$H$2576,Tabla3[[#This Row],[Columna1]])</f>
        <v>0</v>
      </c>
      <c r="C4993" s="11" t="s">
        <v>1990</v>
      </c>
      <c r="D4993" s="12">
        <v>2818.4850044999998</v>
      </c>
      <c r="E4993">
        <f>COUNTIF($H$2:$H$2576,Tabla3[[#This Row],[Columna1]])</f>
        <v>0</v>
      </c>
    </row>
    <row r="4994" spans="1:5" hidden="1">
      <c r="A4994" s="11" t="s">
        <v>5474</v>
      </c>
      <c r="B4994">
        <f>COUNTIF($H$2:$H$2576,Tabla3[[#This Row],[Columna1]])</f>
        <v>0</v>
      </c>
      <c r="C4994" s="11" t="s">
        <v>1991</v>
      </c>
      <c r="D4994" s="12">
        <v>2818.4850044999998</v>
      </c>
      <c r="E4994">
        <f>COUNTIF($H$2:$H$2576,Tabla3[[#This Row],[Columna1]])</f>
        <v>0</v>
      </c>
    </row>
    <row r="4995" spans="1:5" hidden="1">
      <c r="A4995" s="11" t="s">
        <v>5475</v>
      </c>
      <c r="B4995">
        <f>COUNTIF($H$2:$H$2576,Tabla3[[#This Row],[Columna1]])</f>
        <v>0</v>
      </c>
      <c r="C4995" s="11" t="s">
        <v>1992</v>
      </c>
      <c r="D4995" s="12">
        <v>2363.4686790000001</v>
      </c>
      <c r="E4995">
        <f>COUNTIF($H$2:$H$2576,Tabla3[[#This Row],[Columna1]])</f>
        <v>0</v>
      </c>
    </row>
    <row r="4996" spans="1:5" hidden="1">
      <c r="A4996" s="11" t="s">
        <v>5476</v>
      </c>
      <c r="B4996">
        <f>COUNTIF($H$2:$H$2576,Tabla3[[#This Row],[Columna1]])</f>
        <v>0</v>
      </c>
      <c r="C4996" s="11" t="s">
        <v>1993</v>
      </c>
      <c r="D4996" s="12">
        <v>2498.1066494999995</v>
      </c>
      <c r="E4996">
        <f>COUNTIF($H$2:$H$2576,Tabla3[[#This Row],[Columna1]])</f>
        <v>0</v>
      </c>
    </row>
    <row r="4997" spans="1:5" hidden="1">
      <c r="A4997" s="11" t="s">
        <v>5477</v>
      </c>
      <c r="B4997">
        <f>COUNTIF($H$2:$H$2576,Tabla3[[#This Row],[Columna1]])</f>
        <v>0</v>
      </c>
      <c r="C4997" s="11" t="s">
        <v>1994</v>
      </c>
      <c r="D4997" s="12">
        <v>2498.0976652499999</v>
      </c>
      <c r="E4997">
        <f>COUNTIF($H$2:$H$2576,Tabla3[[#This Row],[Columna1]])</f>
        <v>0</v>
      </c>
    </row>
    <row r="4998" spans="1:5" hidden="1">
      <c r="A4998" s="11" t="s">
        <v>5478</v>
      </c>
      <c r="B4998">
        <f>COUNTIF($H$2:$H$2576,Tabla3[[#This Row],[Columna1]])</f>
        <v>0</v>
      </c>
      <c r="C4998" s="11" t="s">
        <v>1995</v>
      </c>
      <c r="D4998" s="12">
        <v>2498.1066494999995</v>
      </c>
      <c r="E4998">
        <f>COUNTIF($H$2:$H$2576,Tabla3[[#This Row],[Columna1]])</f>
        <v>0</v>
      </c>
    </row>
    <row r="4999" spans="1:5" hidden="1">
      <c r="A4999" s="11" t="s">
        <v>5479</v>
      </c>
      <c r="B4999">
        <f>COUNTIF($H$2:$H$2576,Tabla3[[#This Row],[Columna1]])</f>
        <v>0</v>
      </c>
      <c r="C4999" s="11" t="s">
        <v>1996</v>
      </c>
      <c r="D4999" s="12">
        <v>2498.1066494999995</v>
      </c>
      <c r="E4999">
        <f>COUNTIF($H$2:$H$2576,Tabla3[[#This Row],[Columna1]])</f>
        <v>0</v>
      </c>
    </row>
    <row r="5000" spans="1:5" hidden="1">
      <c r="A5000" s="11" t="s">
        <v>5480</v>
      </c>
      <c r="B5000">
        <f>COUNTIF($H$2:$H$2576,Tabla3[[#This Row],[Columna1]])</f>
        <v>0</v>
      </c>
      <c r="C5000" s="11" t="s">
        <v>1997</v>
      </c>
      <c r="D5000" s="12">
        <v>2327.1363719999995</v>
      </c>
      <c r="E5000">
        <f>COUNTIF($H$2:$H$2576,Tabla3[[#This Row],[Columna1]])</f>
        <v>0</v>
      </c>
    </row>
    <row r="5001" spans="1:5" hidden="1">
      <c r="A5001" s="11" t="s">
        <v>5481</v>
      </c>
      <c r="B5001">
        <f>COUNTIF($H$2:$H$2576,Tabla3[[#This Row],[Columna1]])</f>
        <v>0</v>
      </c>
      <c r="C5001" s="11" t="s">
        <v>1998</v>
      </c>
      <c r="D5001" s="12">
        <v>2498.1066494999995</v>
      </c>
      <c r="E5001">
        <f>COUNTIF($H$2:$H$2576,Tabla3[[#This Row],[Columna1]])</f>
        <v>0</v>
      </c>
    </row>
    <row r="5002" spans="1:5" hidden="1">
      <c r="A5002" s="11" t="s">
        <v>5482</v>
      </c>
      <c r="B5002">
        <f>COUNTIF($H$2:$H$2576,Tabla3[[#This Row],[Columna1]])</f>
        <v>0</v>
      </c>
      <c r="C5002" s="11" t="s">
        <v>1999</v>
      </c>
      <c r="D5002" s="12">
        <v>2498.1066494999995</v>
      </c>
      <c r="E5002">
        <f>COUNTIF($H$2:$H$2576,Tabla3[[#This Row],[Columna1]])</f>
        <v>0</v>
      </c>
    </row>
    <row r="5003" spans="1:5" hidden="1">
      <c r="A5003" s="11" t="s">
        <v>5483</v>
      </c>
      <c r="B5003">
        <f>COUNTIF($H$2:$H$2576,Tabla3[[#This Row],[Columna1]])</f>
        <v>0</v>
      </c>
      <c r="C5003" s="11" t="s">
        <v>2000</v>
      </c>
      <c r="D5003" s="12">
        <v>2498.1066494999995</v>
      </c>
      <c r="E5003">
        <f>COUNTIF($H$2:$H$2576,Tabla3[[#This Row],[Columna1]])</f>
        <v>0</v>
      </c>
    </row>
    <row r="5004" spans="1:5" hidden="1">
      <c r="A5004" s="11" t="s">
        <v>5484</v>
      </c>
      <c r="B5004">
        <f>COUNTIF($H$2:$H$2576,Tabla3[[#This Row],[Columna1]])</f>
        <v>0</v>
      </c>
      <c r="C5004" s="11" t="s">
        <v>2001</v>
      </c>
      <c r="D5004" s="12">
        <v>2498.1066494999995</v>
      </c>
      <c r="E5004">
        <f>COUNTIF($H$2:$H$2576,Tabla3[[#This Row],[Columna1]])</f>
        <v>0</v>
      </c>
    </row>
    <row r="5005" spans="1:5" hidden="1">
      <c r="A5005" s="11" t="s">
        <v>5485</v>
      </c>
      <c r="B5005">
        <f>COUNTIF($H$2:$H$2576,Tabla3[[#This Row],[Columna1]])</f>
        <v>0</v>
      </c>
      <c r="C5005" s="11" t="s">
        <v>2002</v>
      </c>
      <c r="D5005" s="12">
        <v>2498.1066494999995</v>
      </c>
      <c r="E5005">
        <f>COUNTIF($H$2:$H$2576,Tabla3[[#This Row],[Columna1]])</f>
        <v>0</v>
      </c>
    </row>
    <row r="5006" spans="1:5" hidden="1">
      <c r="A5006" s="11" t="s">
        <v>5486</v>
      </c>
      <c r="B5006">
        <f>COUNTIF($H$2:$H$2576,Tabla3[[#This Row],[Columna1]])</f>
        <v>0</v>
      </c>
      <c r="C5006" s="11" t="s">
        <v>2003</v>
      </c>
      <c r="D5006" s="12">
        <v>2498.1066494999995</v>
      </c>
      <c r="E5006">
        <f>COUNTIF($H$2:$H$2576,Tabla3[[#This Row],[Columna1]])</f>
        <v>0</v>
      </c>
    </row>
    <row r="5007" spans="1:5" hidden="1">
      <c r="A5007" s="11" t="s">
        <v>5487</v>
      </c>
      <c r="B5007">
        <f>COUNTIF($H$2:$H$2576,Tabla3[[#This Row],[Columna1]])</f>
        <v>0</v>
      </c>
      <c r="C5007" s="11" t="s">
        <v>2004</v>
      </c>
      <c r="D5007" s="12">
        <v>2498.1066494999995</v>
      </c>
      <c r="E5007">
        <f>COUNTIF($H$2:$H$2576,Tabla3[[#This Row],[Columna1]])</f>
        <v>0</v>
      </c>
    </row>
    <row r="5008" spans="1:5" hidden="1">
      <c r="A5008" s="11" t="s">
        <v>5488</v>
      </c>
      <c r="B5008">
        <f>COUNTIF($H$2:$H$2576,Tabla3[[#This Row],[Columna1]])</f>
        <v>0</v>
      </c>
      <c r="C5008" s="11" t="s">
        <v>2005</v>
      </c>
      <c r="D5008" s="12">
        <v>2891.4910199999999</v>
      </c>
      <c r="E5008">
        <f>COUNTIF($H$2:$H$2576,Tabla3[[#This Row],[Columna1]])</f>
        <v>0</v>
      </c>
    </row>
    <row r="5009" spans="1:5" hidden="1">
      <c r="A5009" s="11" t="s">
        <v>5489</v>
      </c>
      <c r="B5009">
        <f>COUNTIF($H$2:$H$2576,Tabla3[[#This Row],[Columna1]])</f>
        <v>0</v>
      </c>
      <c r="C5009" s="11" t="s">
        <v>2006</v>
      </c>
      <c r="D5009" s="12">
        <v>2891.4910199999999</v>
      </c>
      <c r="E5009">
        <f>COUNTIF($H$2:$H$2576,Tabla3[[#This Row],[Columna1]])</f>
        <v>0</v>
      </c>
    </row>
    <row r="5010" spans="1:5" hidden="1">
      <c r="A5010" s="11" t="s">
        <v>5490</v>
      </c>
      <c r="B5010">
        <f>COUNTIF($H$2:$H$2576,Tabla3[[#This Row],[Columna1]])</f>
        <v>0</v>
      </c>
      <c r="C5010" s="11" t="s">
        <v>2007</v>
      </c>
      <c r="D5010" s="12">
        <v>2891.4910199999999</v>
      </c>
      <c r="E5010">
        <f>COUNTIF($H$2:$H$2576,Tabla3[[#This Row],[Columna1]])</f>
        <v>0</v>
      </c>
    </row>
    <row r="5011" spans="1:5" hidden="1">
      <c r="A5011" s="11" t="s">
        <v>5491</v>
      </c>
      <c r="B5011">
        <f>COUNTIF($H$2:$H$2576,Tabla3[[#This Row],[Columna1]])</f>
        <v>0</v>
      </c>
      <c r="C5011" s="11" t="s">
        <v>2008</v>
      </c>
      <c r="D5011" s="12">
        <v>2891.4910199999999</v>
      </c>
      <c r="E5011">
        <f>COUNTIF($H$2:$H$2576,Tabla3[[#This Row],[Columna1]])</f>
        <v>0</v>
      </c>
    </row>
    <row r="5012" spans="1:5" hidden="1">
      <c r="A5012" s="11" t="s">
        <v>5492</v>
      </c>
      <c r="B5012">
        <f>COUNTIF($H$2:$H$2576,Tabla3[[#This Row],[Columna1]])</f>
        <v>0</v>
      </c>
      <c r="C5012" s="11" t="s">
        <v>2009</v>
      </c>
      <c r="D5012" s="12">
        <v>2891.4910199999999</v>
      </c>
      <c r="E5012">
        <f>COUNTIF($H$2:$H$2576,Tabla3[[#This Row],[Columna1]])</f>
        <v>0</v>
      </c>
    </row>
    <row r="5013" spans="1:5" hidden="1">
      <c r="A5013" s="11" t="s">
        <v>5493</v>
      </c>
      <c r="B5013">
        <f>COUNTIF($H$2:$H$2576,Tabla3[[#This Row],[Columna1]])</f>
        <v>0</v>
      </c>
      <c r="C5013" s="11" t="s">
        <v>2010</v>
      </c>
      <c r="D5013" s="12">
        <v>2891.4910199999999</v>
      </c>
      <c r="E5013">
        <f>COUNTIF($H$2:$H$2576,Tabla3[[#This Row],[Columna1]])</f>
        <v>0</v>
      </c>
    </row>
    <row r="5014" spans="1:5" hidden="1">
      <c r="A5014" s="11" t="s">
        <v>5494</v>
      </c>
      <c r="B5014">
        <f>COUNTIF($H$2:$H$2576,Tabla3[[#This Row],[Columna1]])</f>
        <v>0</v>
      </c>
      <c r="C5014" s="11" t="s">
        <v>2011</v>
      </c>
      <c r="D5014" s="12">
        <v>2891.4910199999999</v>
      </c>
      <c r="E5014">
        <f>COUNTIF($H$2:$H$2576,Tabla3[[#This Row],[Columna1]])</f>
        <v>0</v>
      </c>
    </row>
    <row r="5015" spans="1:5" hidden="1">
      <c r="A5015" s="11" t="s">
        <v>5495</v>
      </c>
      <c r="B5015">
        <f>COUNTIF($H$2:$H$2576,Tabla3[[#This Row],[Columna1]])</f>
        <v>0</v>
      </c>
      <c r="C5015" s="11" t="s">
        <v>2012</v>
      </c>
      <c r="D5015" s="12">
        <v>2891.4910199999999</v>
      </c>
      <c r="E5015">
        <f>COUNTIF($H$2:$H$2576,Tabla3[[#This Row],[Columna1]])</f>
        <v>0</v>
      </c>
    </row>
    <row r="5016" spans="1:5" hidden="1">
      <c r="A5016" s="11" t="s">
        <v>5496</v>
      </c>
      <c r="B5016">
        <f>COUNTIF($H$2:$H$2576,Tabla3[[#This Row],[Columna1]])</f>
        <v>0</v>
      </c>
      <c r="C5016" s="11" t="s">
        <v>2013</v>
      </c>
      <c r="D5016" s="12">
        <v>2891.4910199999999</v>
      </c>
      <c r="E5016">
        <f>COUNTIF($H$2:$H$2576,Tabla3[[#This Row],[Columna1]])</f>
        <v>0</v>
      </c>
    </row>
    <row r="5017" spans="1:5" hidden="1">
      <c r="A5017" s="11" t="s">
        <v>5497</v>
      </c>
      <c r="B5017">
        <f>COUNTIF($H$2:$H$2576,Tabla3[[#This Row],[Columna1]])</f>
        <v>0</v>
      </c>
      <c r="C5017" s="11" t="s">
        <v>2014</v>
      </c>
      <c r="D5017" s="12">
        <v>2891.4910199999999</v>
      </c>
      <c r="E5017">
        <f>COUNTIF($H$2:$H$2576,Tabla3[[#This Row],[Columna1]])</f>
        <v>0</v>
      </c>
    </row>
    <row r="5018" spans="1:5" hidden="1">
      <c r="A5018" s="11" t="s">
        <v>5498</v>
      </c>
      <c r="B5018">
        <f>COUNTIF($H$2:$H$2576,Tabla3[[#This Row],[Columna1]])</f>
        <v>0</v>
      </c>
      <c r="C5018" s="11" t="s">
        <v>2015</v>
      </c>
      <c r="D5018" s="12">
        <v>2498.1066494999995</v>
      </c>
      <c r="E5018">
        <f>COUNTIF($H$2:$H$2576,Tabla3[[#This Row],[Columna1]])</f>
        <v>0</v>
      </c>
    </row>
    <row r="5019" spans="1:5" hidden="1">
      <c r="A5019" s="11" t="s">
        <v>5499</v>
      </c>
      <c r="B5019">
        <f>COUNTIF($H$2:$H$2576,Tabla3[[#This Row],[Columna1]])</f>
        <v>0</v>
      </c>
      <c r="C5019" s="11" t="s">
        <v>2016</v>
      </c>
      <c r="D5019" s="12">
        <v>2498.1066494999995</v>
      </c>
      <c r="E5019">
        <f>COUNTIF($H$2:$H$2576,Tabla3[[#This Row],[Columna1]])</f>
        <v>0</v>
      </c>
    </row>
    <row r="5020" spans="1:5" hidden="1">
      <c r="A5020" s="11" t="s">
        <v>5500</v>
      </c>
      <c r="B5020">
        <f>COUNTIF($H$2:$H$2576,Tabla3[[#This Row],[Columna1]])</f>
        <v>0</v>
      </c>
      <c r="C5020" s="11" t="s">
        <v>2017</v>
      </c>
      <c r="D5020" s="12">
        <v>2498.1066494999995</v>
      </c>
      <c r="E5020">
        <f>COUNTIF($H$2:$H$2576,Tabla3[[#This Row],[Columna1]])</f>
        <v>0</v>
      </c>
    </row>
    <row r="5021" spans="1:5" hidden="1">
      <c r="A5021" s="11" t="s">
        <v>5501</v>
      </c>
      <c r="B5021">
        <f>COUNTIF($H$2:$H$2576,Tabla3[[#This Row],[Columna1]])</f>
        <v>0</v>
      </c>
      <c r="C5021" s="11" t="s">
        <v>2018</v>
      </c>
      <c r="D5021" s="12">
        <v>2498.1066494999995</v>
      </c>
      <c r="E5021">
        <f>COUNTIF($H$2:$H$2576,Tabla3[[#This Row],[Columna1]])</f>
        <v>0</v>
      </c>
    </row>
    <row r="5022" spans="1:5" hidden="1">
      <c r="A5022" s="11" t="s">
        <v>5502</v>
      </c>
      <c r="B5022">
        <f>COUNTIF($H$2:$H$2576,Tabla3[[#This Row],[Columna1]])</f>
        <v>0</v>
      </c>
      <c r="C5022" s="11" t="s">
        <v>2019</v>
      </c>
      <c r="D5022" s="12">
        <v>2327.1363719999995</v>
      </c>
      <c r="E5022">
        <f>COUNTIF($H$2:$H$2576,Tabla3[[#This Row],[Columna1]])</f>
        <v>0</v>
      </c>
    </row>
    <row r="5023" spans="1:5" hidden="1">
      <c r="A5023" s="11" t="s">
        <v>5503</v>
      </c>
      <c r="B5023">
        <f>COUNTIF($H$2:$H$2576,Tabla3[[#This Row],[Columna1]])</f>
        <v>0</v>
      </c>
      <c r="C5023" s="11" t="s">
        <v>2020</v>
      </c>
      <c r="D5023" s="12">
        <v>2498.1066494999995</v>
      </c>
      <c r="E5023">
        <f>COUNTIF($H$2:$H$2576,Tabla3[[#This Row],[Columna1]])</f>
        <v>0</v>
      </c>
    </row>
    <row r="5024" spans="1:5" hidden="1">
      <c r="A5024" s="11" t="s">
        <v>5504</v>
      </c>
      <c r="B5024">
        <f>COUNTIF($H$2:$H$2576,Tabla3[[#This Row],[Columna1]])</f>
        <v>0</v>
      </c>
      <c r="C5024" s="11" t="s">
        <v>2021</v>
      </c>
      <c r="D5024" s="12">
        <v>2498.1066494999995</v>
      </c>
      <c r="E5024">
        <f>COUNTIF($H$2:$H$2576,Tabla3[[#This Row],[Columna1]])</f>
        <v>0</v>
      </c>
    </row>
    <row r="5025" spans="1:5" hidden="1">
      <c r="A5025" s="11" t="s">
        <v>5505</v>
      </c>
      <c r="B5025">
        <f>COUNTIF($H$2:$H$2576,Tabla3[[#This Row],[Columna1]])</f>
        <v>0</v>
      </c>
      <c r="C5025" s="11" t="s">
        <v>2022</v>
      </c>
      <c r="D5025" s="12">
        <v>2498.1066494999995</v>
      </c>
      <c r="E5025">
        <f>COUNTIF($H$2:$H$2576,Tabla3[[#This Row],[Columna1]])</f>
        <v>0</v>
      </c>
    </row>
    <row r="5026" spans="1:5" hidden="1">
      <c r="A5026" s="11" t="s">
        <v>5506</v>
      </c>
      <c r="B5026">
        <f>COUNTIF($H$2:$H$2576,Tabla3[[#This Row],[Columna1]])</f>
        <v>0</v>
      </c>
      <c r="C5026" s="11" t="s">
        <v>2023</v>
      </c>
      <c r="D5026" s="12">
        <v>2498.1066494999995</v>
      </c>
      <c r="E5026">
        <f>COUNTIF($H$2:$H$2576,Tabla3[[#This Row],[Columna1]])</f>
        <v>0</v>
      </c>
    </row>
    <row r="5027" spans="1:5" hidden="1">
      <c r="A5027" s="11"/>
      <c r="B5027">
        <f>COUNTIF($H$2:$H$2576,Tabla3[[#This Row],[Columna1]])</f>
        <v>0</v>
      </c>
      <c r="C5027" s="11"/>
      <c r="D5027" s="12">
        <v>0</v>
      </c>
      <c r="E5027">
        <f>COUNTIF($H$2:$H$2576,Tabla3[[#This Row],[Columna1]])</f>
        <v>0</v>
      </c>
    </row>
    <row r="5028" spans="1:5" hidden="1">
      <c r="A5028" s="11"/>
      <c r="B5028">
        <f>COUNTIF($H$2:$H$2576,Tabla3[[#This Row],[Columna1]])</f>
        <v>0</v>
      </c>
      <c r="C5028" s="11" t="s">
        <v>2024</v>
      </c>
      <c r="D5028" s="12">
        <v>0</v>
      </c>
      <c r="E5028">
        <f>COUNTIF($H$2:$H$2576,Tabla3[[#This Row],[Columna1]])</f>
        <v>0</v>
      </c>
    </row>
    <row r="5029" spans="1:5">
      <c r="A5029" s="11" t="s">
        <v>5507</v>
      </c>
      <c r="B5029">
        <f>COUNTIF($H$2:$H$2576,Tabla3[[#This Row],[Columna1]])</f>
        <v>1</v>
      </c>
      <c r="C5029" s="11" t="s">
        <v>2025</v>
      </c>
      <c r="D5029" s="12">
        <v>934.30809450000004</v>
      </c>
      <c r="E5029">
        <f>COUNTIF($H$2:$H$2576,Tabla3[[#This Row],[Columna1]])</f>
        <v>1</v>
      </c>
    </row>
    <row r="5030" spans="1:5">
      <c r="A5030" s="11" t="s">
        <v>5508</v>
      </c>
      <c r="B5030">
        <f>COUNTIF($H$2:$H$2576,Tabla3[[#This Row],[Columna1]])</f>
        <v>1</v>
      </c>
      <c r="C5030" s="11" t="s">
        <v>2026</v>
      </c>
      <c r="D5030" s="12">
        <v>2896.5671212500001</v>
      </c>
      <c r="E5030">
        <f>COUNTIF($H$2:$H$2576,Tabla3[[#This Row],[Columna1]])</f>
        <v>1</v>
      </c>
    </row>
    <row r="5031" spans="1:5" hidden="1">
      <c r="A5031" s="11"/>
      <c r="B5031">
        <f>COUNTIF($H$2:$H$2576,Tabla3[[#This Row],[Columna1]])</f>
        <v>0</v>
      </c>
      <c r="C5031" s="11"/>
      <c r="D5031" s="12">
        <v>0</v>
      </c>
      <c r="E5031">
        <f>COUNTIF($H$2:$H$2576,Tabla3[[#This Row],[Columna1]])</f>
        <v>0</v>
      </c>
    </row>
    <row r="5032" spans="1:5" hidden="1">
      <c r="A5032" s="11"/>
      <c r="B5032">
        <f>COUNTIF($H$2:$H$2576,Tabla3[[#This Row],[Columna1]])</f>
        <v>0</v>
      </c>
      <c r="C5032" s="11" t="s">
        <v>2027</v>
      </c>
      <c r="D5032" s="12">
        <v>0</v>
      </c>
      <c r="E5032">
        <f>COUNTIF($H$2:$H$2576,Tabla3[[#This Row],[Columna1]])</f>
        <v>0</v>
      </c>
    </row>
    <row r="5033" spans="1:5" hidden="1">
      <c r="A5033" s="11" t="s">
        <v>5509</v>
      </c>
      <c r="B5033">
        <f>COUNTIF($H$2:$H$2576,Tabla3[[#This Row],[Columna1]])</f>
        <v>0</v>
      </c>
      <c r="C5033" s="11" t="s">
        <v>2028</v>
      </c>
      <c r="D5033" s="12">
        <v>3010.2717892499995</v>
      </c>
      <c r="E5033">
        <f>COUNTIF($H$2:$H$2576,Tabla3[[#This Row],[Columna1]])</f>
        <v>0</v>
      </c>
    </row>
    <row r="5034" spans="1:5" hidden="1">
      <c r="A5034" s="11" t="s">
        <v>5510</v>
      </c>
      <c r="B5034">
        <f>COUNTIF($H$2:$H$2576,Tabla3[[#This Row],[Columna1]])</f>
        <v>0</v>
      </c>
      <c r="C5034" s="11" t="s">
        <v>2029</v>
      </c>
      <c r="D5034" s="12">
        <v>3010.2717892499995</v>
      </c>
      <c r="E5034">
        <f>COUNTIF($H$2:$H$2576,Tabla3[[#This Row],[Columna1]])</f>
        <v>0</v>
      </c>
    </row>
    <row r="5035" spans="1:5" hidden="1">
      <c r="A5035" s="11" t="s">
        <v>5511</v>
      </c>
      <c r="B5035">
        <f>COUNTIF($H$2:$H$2576,Tabla3[[#This Row],[Columna1]])</f>
        <v>0</v>
      </c>
      <c r="C5035" s="11" t="s">
        <v>2030</v>
      </c>
      <c r="D5035" s="12">
        <v>3010.2717892499995</v>
      </c>
      <c r="E5035">
        <f>COUNTIF($H$2:$H$2576,Tabla3[[#This Row],[Columna1]])</f>
        <v>0</v>
      </c>
    </row>
    <row r="5036" spans="1:5" hidden="1">
      <c r="A5036" s="11" t="s">
        <v>5512</v>
      </c>
      <c r="B5036">
        <f>COUNTIF($H$2:$H$2576,Tabla3[[#This Row],[Columna1]])</f>
        <v>0</v>
      </c>
      <c r="C5036" s="11" t="s">
        <v>2031</v>
      </c>
      <c r="D5036" s="12">
        <v>3010.2717892499995</v>
      </c>
      <c r="E5036">
        <f>COUNTIF($H$2:$H$2576,Tabla3[[#This Row],[Columna1]])</f>
        <v>0</v>
      </c>
    </row>
    <row r="5037" spans="1:5" hidden="1">
      <c r="A5037" s="11" t="s">
        <v>5513</v>
      </c>
      <c r="B5037">
        <f>COUNTIF($H$2:$H$2576,Tabla3[[#This Row],[Columna1]])</f>
        <v>0</v>
      </c>
      <c r="C5037" s="11" t="s">
        <v>2032</v>
      </c>
      <c r="D5037" s="12">
        <v>3010.2717892499995</v>
      </c>
      <c r="E5037">
        <f>COUNTIF($H$2:$H$2576,Tabla3[[#This Row],[Columna1]])</f>
        <v>0</v>
      </c>
    </row>
    <row r="5038" spans="1:5" hidden="1">
      <c r="A5038" s="11" t="s">
        <v>5514</v>
      </c>
      <c r="B5038">
        <f>COUNTIF($H$2:$H$2576,Tabla3[[#This Row],[Columna1]])</f>
        <v>0</v>
      </c>
      <c r="C5038" s="11" t="s">
        <v>2033</v>
      </c>
      <c r="D5038" s="12">
        <v>3010.2717892499995</v>
      </c>
      <c r="E5038">
        <f>COUNTIF($H$2:$H$2576,Tabla3[[#This Row],[Columna1]])</f>
        <v>0</v>
      </c>
    </row>
    <row r="5039" spans="1:5" hidden="1">
      <c r="A5039" s="11" t="s">
        <v>5515</v>
      </c>
      <c r="B5039">
        <f>COUNTIF($H$2:$H$2576,Tabla3[[#This Row],[Columna1]])</f>
        <v>0</v>
      </c>
      <c r="C5039" s="11" t="s">
        <v>2034</v>
      </c>
      <c r="D5039" s="12">
        <v>3010.2717892499995</v>
      </c>
      <c r="E5039">
        <f>COUNTIF($H$2:$H$2576,Tabla3[[#This Row],[Columna1]])</f>
        <v>0</v>
      </c>
    </row>
    <row r="5040" spans="1:5" hidden="1">
      <c r="A5040" s="11" t="s">
        <v>5516</v>
      </c>
      <c r="B5040">
        <f>COUNTIF($H$2:$H$2576,Tabla3[[#This Row],[Columna1]])</f>
        <v>0</v>
      </c>
      <c r="C5040" s="11" t="s">
        <v>2035</v>
      </c>
      <c r="D5040" s="12">
        <v>3010.2717892499995</v>
      </c>
      <c r="E5040">
        <f>COUNTIF($H$2:$H$2576,Tabla3[[#This Row],[Columna1]])</f>
        <v>0</v>
      </c>
    </row>
    <row r="5041" spans="1:5" hidden="1">
      <c r="A5041" s="11" t="s">
        <v>5517</v>
      </c>
      <c r="B5041">
        <f>COUNTIF($H$2:$H$2576,Tabla3[[#This Row],[Columna1]])</f>
        <v>0</v>
      </c>
      <c r="C5041" s="11" t="s">
        <v>2036</v>
      </c>
      <c r="D5041" s="12">
        <v>3010.2717892499995</v>
      </c>
      <c r="E5041">
        <f>COUNTIF($H$2:$H$2576,Tabla3[[#This Row],[Columna1]])</f>
        <v>0</v>
      </c>
    </row>
    <row r="5042" spans="1:5" hidden="1">
      <c r="A5042" s="11" t="s">
        <v>5518</v>
      </c>
      <c r="B5042">
        <f>COUNTIF($H$2:$H$2576,Tabla3[[#This Row],[Columna1]])</f>
        <v>0</v>
      </c>
      <c r="C5042" s="11" t="s">
        <v>2037</v>
      </c>
      <c r="D5042" s="12">
        <v>3010.2717892499995</v>
      </c>
      <c r="E5042">
        <f>COUNTIF($H$2:$H$2576,Tabla3[[#This Row],[Columna1]])</f>
        <v>0</v>
      </c>
    </row>
    <row r="5043" spans="1:5" hidden="1">
      <c r="A5043" s="11" t="s">
        <v>5519</v>
      </c>
      <c r="B5043">
        <f>COUNTIF($H$2:$H$2576,Tabla3[[#This Row],[Columna1]])</f>
        <v>0</v>
      </c>
      <c r="C5043" s="11" t="s">
        <v>2038</v>
      </c>
      <c r="D5043" s="12">
        <v>3010.2717892499995</v>
      </c>
      <c r="E5043">
        <f>COUNTIF($H$2:$H$2576,Tabla3[[#This Row],[Columna1]])</f>
        <v>0</v>
      </c>
    </row>
    <row r="5044" spans="1:5" hidden="1">
      <c r="A5044" s="11" t="s">
        <v>5520</v>
      </c>
      <c r="B5044">
        <f>COUNTIF($H$2:$H$2576,Tabla3[[#This Row],[Columna1]])</f>
        <v>0</v>
      </c>
      <c r="C5044" s="11" t="s">
        <v>2039</v>
      </c>
      <c r="D5044" s="12">
        <v>3010.2717892499995</v>
      </c>
      <c r="E5044">
        <f>COUNTIF($H$2:$H$2576,Tabla3[[#This Row],[Columna1]])</f>
        <v>0</v>
      </c>
    </row>
    <row r="5045" spans="1:5" hidden="1">
      <c r="A5045" s="11" t="s">
        <v>5521</v>
      </c>
      <c r="B5045">
        <f>COUNTIF($H$2:$H$2576,Tabla3[[#This Row],[Columna1]])</f>
        <v>0</v>
      </c>
      <c r="C5045" s="11" t="s">
        <v>2040</v>
      </c>
      <c r="D5045" s="12">
        <v>3010.2717892499995</v>
      </c>
      <c r="E5045">
        <f>COUNTIF($H$2:$H$2576,Tabla3[[#This Row],[Columna1]])</f>
        <v>0</v>
      </c>
    </row>
    <row r="5046" spans="1:5" hidden="1">
      <c r="A5046" s="11" t="s">
        <v>5522</v>
      </c>
      <c r="B5046">
        <f>COUNTIF($H$2:$H$2576,Tabla3[[#This Row],[Columna1]])</f>
        <v>0</v>
      </c>
      <c r="C5046" s="11" t="s">
        <v>2041</v>
      </c>
      <c r="D5046" s="12">
        <v>3010.2717892499995</v>
      </c>
      <c r="E5046">
        <f>COUNTIF($H$2:$H$2576,Tabla3[[#This Row],[Columna1]])</f>
        <v>0</v>
      </c>
    </row>
    <row r="5047" spans="1:5" hidden="1">
      <c r="A5047" s="11" t="s">
        <v>5523</v>
      </c>
      <c r="B5047">
        <f>COUNTIF($H$2:$H$2576,Tabla3[[#This Row],[Columna1]])</f>
        <v>0</v>
      </c>
      <c r="C5047" s="11" t="s">
        <v>2042</v>
      </c>
      <c r="D5047" s="12">
        <v>3010.2717892499995</v>
      </c>
      <c r="E5047">
        <f>COUNTIF($H$2:$H$2576,Tabla3[[#This Row],[Columna1]])</f>
        <v>0</v>
      </c>
    </row>
    <row r="5048" spans="1:5" hidden="1">
      <c r="A5048" s="11"/>
      <c r="B5048">
        <f>COUNTIF($H$2:$H$2576,Tabla3[[#This Row],[Columna1]])</f>
        <v>0</v>
      </c>
      <c r="C5048" s="11"/>
      <c r="D5048" s="12">
        <v>0</v>
      </c>
      <c r="E5048">
        <f>COUNTIF($H$2:$H$2576,Tabla3[[#This Row],[Columna1]])</f>
        <v>0</v>
      </c>
    </row>
    <row r="5049" spans="1:5" hidden="1">
      <c r="A5049" s="11"/>
      <c r="B5049">
        <f>COUNTIF($H$2:$H$2576,Tabla3[[#This Row],[Columna1]])</f>
        <v>0</v>
      </c>
      <c r="C5049" s="11" t="s">
        <v>11120</v>
      </c>
      <c r="D5049" s="12">
        <v>0</v>
      </c>
      <c r="E5049">
        <f>COUNTIF($H$2:$H$2576,Tabla3[[#This Row],[Columna1]])</f>
        <v>0</v>
      </c>
    </row>
    <row r="5050" spans="1:5" hidden="1">
      <c r="A5050" s="11" t="s">
        <v>11160</v>
      </c>
      <c r="B5050">
        <f>COUNTIF($H$2:$H$2576,Tabla3[[#This Row],[Columna1]])</f>
        <v>0</v>
      </c>
      <c r="C5050" s="11" t="s">
        <v>11121</v>
      </c>
      <c r="D5050" s="12">
        <v>2699.6503297499994</v>
      </c>
      <c r="E5050">
        <f>COUNTIF($H$2:$H$2576,Tabla3[[#This Row],[Columna1]])</f>
        <v>0</v>
      </c>
    </row>
    <row r="5051" spans="1:5" hidden="1">
      <c r="A5051" s="11" t="s">
        <v>11161</v>
      </c>
      <c r="B5051">
        <f>COUNTIF($H$2:$H$2576,Tabla3[[#This Row],[Columna1]])</f>
        <v>0</v>
      </c>
      <c r="C5051" s="11" t="s">
        <v>11122</v>
      </c>
      <c r="D5051" s="12">
        <v>2699.6503297499994</v>
      </c>
      <c r="E5051">
        <f>COUNTIF($H$2:$H$2576,Tabla3[[#This Row],[Columna1]])</f>
        <v>0</v>
      </c>
    </row>
    <row r="5052" spans="1:5" hidden="1">
      <c r="A5052" s="11" t="s">
        <v>11162</v>
      </c>
      <c r="B5052">
        <f>COUNTIF($H$2:$H$2576,Tabla3[[#This Row],[Columna1]])</f>
        <v>0</v>
      </c>
      <c r="C5052" s="11" t="s">
        <v>11123</v>
      </c>
      <c r="D5052" s="12">
        <v>2699.6503297499994</v>
      </c>
      <c r="E5052">
        <f>COUNTIF($H$2:$H$2576,Tabla3[[#This Row],[Columna1]])</f>
        <v>0</v>
      </c>
    </row>
    <row r="5053" spans="1:5" hidden="1">
      <c r="A5053" s="11" t="s">
        <v>11163</v>
      </c>
      <c r="B5053">
        <f>COUNTIF($H$2:$H$2576,Tabla3[[#This Row],[Columna1]])</f>
        <v>0</v>
      </c>
      <c r="C5053" s="11" t="s">
        <v>11124</v>
      </c>
      <c r="D5053" s="12">
        <v>2699.6503297499994</v>
      </c>
      <c r="E5053">
        <f>COUNTIF($H$2:$H$2576,Tabla3[[#This Row],[Columna1]])</f>
        <v>0</v>
      </c>
    </row>
    <row r="5054" spans="1:5" hidden="1">
      <c r="A5054" s="11" t="s">
        <v>11164</v>
      </c>
      <c r="B5054">
        <f>COUNTIF($H$2:$H$2576,Tabla3[[#This Row],[Columna1]])</f>
        <v>0</v>
      </c>
      <c r="C5054" s="11" t="s">
        <v>11125</v>
      </c>
      <c r="D5054" s="12">
        <v>2699.6503297499994</v>
      </c>
      <c r="E5054">
        <f>COUNTIF($H$2:$H$2576,Tabla3[[#This Row],[Columna1]])</f>
        <v>0</v>
      </c>
    </row>
    <row r="5055" spans="1:5" hidden="1">
      <c r="A5055" s="11" t="s">
        <v>11165</v>
      </c>
      <c r="B5055">
        <f>COUNTIF($H$2:$H$2576,Tabla3[[#This Row],[Columna1]])</f>
        <v>0</v>
      </c>
      <c r="C5055" s="11" t="s">
        <v>11126</v>
      </c>
      <c r="D5055" s="12">
        <v>2967.8930819999996</v>
      </c>
      <c r="E5055">
        <f>COUNTIF($H$2:$H$2576,Tabla3[[#This Row],[Columna1]])</f>
        <v>0</v>
      </c>
    </row>
    <row r="5056" spans="1:5" hidden="1">
      <c r="A5056" s="11" t="s">
        <v>11166</v>
      </c>
      <c r="B5056">
        <f>COUNTIF($H$2:$H$2576,Tabla3[[#This Row],[Columna1]])</f>
        <v>0</v>
      </c>
      <c r="C5056" s="11" t="s">
        <v>11127</v>
      </c>
      <c r="D5056" s="12">
        <v>2699.6503297499994</v>
      </c>
      <c r="E5056">
        <f>COUNTIF($H$2:$H$2576,Tabla3[[#This Row],[Columna1]])</f>
        <v>0</v>
      </c>
    </row>
    <row r="5057" spans="1:5" hidden="1">
      <c r="A5057" s="11" t="s">
        <v>11167</v>
      </c>
      <c r="B5057">
        <f>COUNTIF($H$2:$H$2576,Tabla3[[#This Row],[Columna1]])</f>
        <v>0</v>
      </c>
      <c r="C5057" s="11" t="s">
        <v>11128</v>
      </c>
      <c r="D5057" s="12">
        <v>2699.6503297499994</v>
      </c>
      <c r="E5057">
        <f>COUNTIF($H$2:$H$2576,Tabla3[[#This Row],[Columna1]])</f>
        <v>0</v>
      </c>
    </row>
    <row r="5058" spans="1:5" hidden="1">
      <c r="A5058" s="11" t="s">
        <v>11168</v>
      </c>
      <c r="B5058">
        <f>COUNTIF($H$2:$H$2576,Tabla3[[#This Row],[Columna1]])</f>
        <v>0</v>
      </c>
      <c r="C5058" s="11" t="s">
        <v>11129</v>
      </c>
      <c r="D5058" s="12">
        <v>2699.6503297499994</v>
      </c>
      <c r="E5058">
        <f>COUNTIF($H$2:$H$2576,Tabla3[[#This Row],[Columna1]])</f>
        <v>0</v>
      </c>
    </row>
    <row r="5059" spans="1:5" hidden="1">
      <c r="A5059" s="11" t="s">
        <v>11169</v>
      </c>
      <c r="B5059">
        <f>COUNTIF($H$2:$H$2576,Tabla3[[#This Row],[Columna1]])</f>
        <v>0</v>
      </c>
      <c r="C5059" s="11" t="s">
        <v>11130</v>
      </c>
      <c r="D5059" s="12">
        <v>2699.6503297499994</v>
      </c>
      <c r="E5059">
        <f>COUNTIF($H$2:$H$2576,Tabla3[[#This Row],[Columna1]])</f>
        <v>0</v>
      </c>
    </row>
    <row r="5060" spans="1:5" hidden="1">
      <c r="A5060" s="11" t="s">
        <v>11170</v>
      </c>
      <c r="B5060">
        <f>COUNTIF($H$2:$H$2576,Tabla3[[#This Row],[Columna1]])</f>
        <v>0</v>
      </c>
      <c r="C5060" s="11" t="s">
        <v>11131</v>
      </c>
      <c r="D5060" s="12">
        <v>3239.576802</v>
      </c>
      <c r="E5060">
        <f>COUNTIF($H$2:$H$2576,Tabla3[[#This Row],[Columna1]])</f>
        <v>0</v>
      </c>
    </row>
    <row r="5061" spans="1:5" hidden="1">
      <c r="A5061" s="11"/>
      <c r="B5061">
        <f>COUNTIF($H$2:$H$2576,Tabla3[[#This Row],[Columna1]])</f>
        <v>0</v>
      </c>
      <c r="C5061" s="11"/>
      <c r="D5061" s="12">
        <v>0</v>
      </c>
      <c r="E5061">
        <f>COUNTIF($H$2:$H$2576,Tabla3[[#This Row],[Columna1]])</f>
        <v>0</v>
      </c>
    </row>
    <row r="5062" spans="1:5" hidden="1">
      <c r="A5062" s="11"/>
      <c r="B5062">
        <f>COUNTIF($H$2:$H$2576,Tabla3[[#This Row],[Columna1]])</f>
        <v>0</v>
      </c>
      <c r="C5062" s="11" t="s">
        <v>11132</v>
      </c>
      <c r="D5062" s="12">
        <v>0</v>
      </c>
      <c r="E5062">
        <f>COUNTIF($H$2:$H$2576,Tabla3[[#This Row],[Columna1]])</f>
        <v>0</v>
      </c>
    </row>
    <row r="5063" spans="1:5" hidden="1">
      <c r="A5063" s="11" t="s">
        <v>11171</v>
      </c>
      <c r="B5063">
        <f>COUNTIF($H$2:$H$2576,Tabla3[[#This Row],[Columna1]])</f>
        <v>0</v>
      </c>
      <c r="C5063" s="11" t="s">
        <v>11133</v>
      </c>
      <c r="D5063" s="12">
        <v>1881.2300759999998</v>
      </c>
      <c r="E5063">
        <f>COUNTIF($H$2:$H$2576,Tabla3[[#This Row],[Columna1]])</f>
        <v>0</v>
      </c>
    </row>
    <row r="5064" spans="1:5" hidden="1">
      <c r="A5064" s="11" t="s">
        <v>11172</v>
      </c>
      <c r="B5064">
        <f>COUNTIF($H$2:$H$2576,Tabla3[[#This Row],[Columna1]])</f>
        <v>0</v>
      </c>
      <c r="C5064" s="11" t="s">
        <v>11134</v>
      </c>
      <c r="D5064" s="12">
        <v>1881.2300759999998</v>
      </c>
      <c r="E5064">
        <f>COUNTIF($H$2:$H$2576,Tabla3[[#This Row],[Columna1]])</f>
        <v>0</v>
      </c>
    </row>
    <row r="5065" spans="1:5" hidden="1">
      <c r="A5065" s="11" t="s">
        <v>11173</v>
      </c>
      <c r="B5065">
        <f>COUNTIF($H$2:$H$2576,Tabla3[[#This Row],[Columna1]])</f>
        <v>0</v>
      </c>
      <c r="C5065" s="11" t="s">
        <v>11135</v>
      </c>
      <c r="D5065" s="12">
        <v>1881.2300759999998</v>
      </c>
      <c r="E5065">
        <f>COUNTIF($H$2:$H$2576,Tabla3[[#This Row],[Columna1]])</f>
        <v>0</v>
      </c>
    </row>
    <row r="5066" spans="1:5" hidden="1">
      <c r="A5066" s="11" t="s">
        <v>11174</v>
      </c>
      <c r="B5066">
        <f>COUNTIF($H$2:$H$2576,Tabla3[[#This Row],[Columna1]])</f>
        <v>0</v>
      </c>
      <c r="C5066" s="11" t="s">
        <v>11136</v>
      </c>
      <c r="D5066" s="12">
        <v>1881.2300759999998</v>
      </c>
      <c r="E5066">
        <f>COUNTIF($H$2:$H$2576,Tabla3[[#This Row],[Columna1]])</f>
        <v>0</v>
      </c>
    </row>
    <row r="5067" spans="1:5" hidden="1">
      <c r="A5067" s="11" t="s">
        <v>11175</v>
      </c>
      <c r="B5067">
        <f>COUNTIF($H$2:$H$2576,Tabla3[[#This Row],[Columna1]])</f>
        <v>0</v>
      </c>
      <c r="C5067" s="11" t="s">
        <v>11137</v>
      </c>
      <c r="D5067" s="12">
        <v>1881.2300759999998</v>
      </c>
      <c r="E5067">
        <f>COUNTIF($H$2:$H$2576,Tabla3[[#This Row],[Columna1]])</f>
        <v>0</v>
      </c>
    </row>
    <row r="5068" spans="1:5" hidden="1">
      <c r="A5068" s="11" t="s">
        <v>11176</v>
      </c>
      <c r="B5068">
        <f>COUNTIF($H$2:$H$2576,Tabla3[[#This Row],[Columna1]])</f>
        <v>0</v>
      </c>
      <c r="C5068" s="11" t="s">
        <v>11138</v>
      </c>
      <c r="D5068" s="12">
        <v>1881.2300759999998</v>
      </c>
      <c r="E5068">
        <f>COUNTIF($H$2:$H$2576,Tabla3[[#This Row],[Columna1]])</f>
        <v>0</v>
      </c>
    </row>
    <row r="5069" spans="1:5" hidden="1">
      <c r="A5069" s="11"/>
      <c r="B5069">
        <f>COUNTIF($H$2:$H$2576,Tabla3[[#This Row],[Columna1]])</f>
        <v>0</v>
      </c>
      <c r="C5069" s="11"/>
      <c r="D5069" s="12">
        <v>0</v>
      </c>
      <c r="E5069">
        <f>COUNTIF($H$2:$H$2576,Tabla3[[#This Row],[Columna1]])</f>
        <v>0</v>
      </c>
    </row>
    <row r="5070" spans="1:5" hidden="1">
      <c r="A5070" s="11"/>
      <c r="B5070">
        <f>COUNTIF($H$2:$H$2576,Tabla3[[#This Row],[Columna1]])</f>
        <v>0</v>
      </c>
      <c r="C5070" s="11" t="s">
        <v>2044</v>
      </c>
      <c r="D5070" s="12">
        <v>0</v>
      </c>
      <c r="E5070">
        <f>COUNTIF($H$2:$H$2576,Tabla3[[#This Row],[Columna1]])</f>
        <v>0</v>
      </c>
    </row>
    <row r="5071" spans="1:5">
      <c r="A5071" s="11" t="s">
        <v>5525</v>
      </c>
      <c r="B5071">
        <f>COUNTIF($H$2:$H$2576,Tabla3[[#This Row],[Columna1]])</f>
        <v>1</v>
      </c>
      <c r="C5071" s="11" t="s">
        <v>2045</v>
      </c>
      <c r="D5071" s="12">
        <v>1922.6115315</v>
      </c>
      <c r="E5071">
        <f>COUNTIF($H$2:$H$2576,Tabla3[[#This Row],[Columna1]])</f>
        <v>1</v>
      </c>
    </row>
    <row r="5072" spans="1:5">
      <c r="A5072" s="11" t="s">
        <v>5526</v>
      </c>
      <c r="B5072">
        <f>COUNTIF($H$2:$H$2576,Tabla3[[#This Row],[Columna1]])</f>
        <v>1</v>
      </c>
      <c r="C5072" s="11" t="s">
        <v>2046</v>
      </c>
      <c r="D5072" s="12">
        <v>3448.2090554999995</v>
      </c>
      <c r="E5072">
        <f>COUNTIF($H$2:$H$2576,Tabla3[[#This Row],[Columna1]])</f>
        <v>1</v>
      </c>
    </row>
    <row r="5073" spans="1:5">
      <c r="A5073" s="11" t="s">
        <v>5527</v>
      </c>
      <c r="B5073">
        <f>COUNTIF($H$2:$H$2576,Tabla3[[#This Row],[Columna1]])</f>
        <v>1</v>
      </c>
      <c r="C5073" s="11" t="s">
        <v>2047</v>
      </c>
      <c r="D5073" s="12">
        <v>12556.48662675</v>
      </c>
      <c r="E5073">
        <f>COUNTIF($H$2:$H$2576,Tabla3[[#This Row],[Columna1]])</f>
        <v>1</v>
      </c>
    </row>
    <row r="5074" spans="1:5">
      <c r="A5074" s="11" t="s">
        <v>5528</v>
      </c>
      <c r="B5074">
        <f>COUNTIF($H$2:$H$2576,Tabla3[[#This Row],[Columna1]])</f>
        <v>1</v>
      </c>
      <c r="C5074" s="11" t="s">
        <v>2048</v>
      </c>
      <c r="D5074" s="12">
        <v>1121.96212425</v>
      </c>
      <c r="E5074">
        <f>COUNTIF($H$2:$H$2576,Tabla3[[#This Row],[Columna1]])</f>
        <v>1</v>
      </c>
    </row>
    <row r="5075" spans="1:5">
      <c r="A5075" s="11" t="s">
        <v>5529</v>
      </c>
      <c r="B5075">
        <f>COUNTIF($H$2:$H$2576,Tabla3[[#This Row],[Columna1]])</f>
        <v>1</v>
      </c>
      <c r="C5075" s="11" t="s">
        <v>2049</v>
      </c>
      <c r="D5075" s="12">
        <v>1771.3077772499998</v>
      </c>
      <c r="E5075">
        <f>COUNTIF($H$2:$H$2576,Tabla3[[#This Row],[Columna1]])</f>
        <v>1</v>
      </c>
    </row>
    <row r="5076" spans="1:5">
      <c r="A5076" s="11" t="s">
        <v>5530</v>
      </c>
      <c r="B5076">
        <f>COUNTIF($H$2:$H$2576,Tabla3[[#This Row],[Columna1]])</f>
        <v>1</v>
      </c>
      <c r="C5076" s="11" t="s">
        <v>2050</v>
      </c>
      <c r="D5076" s="12">
        <v>3156.3736627499998</v>
      </c>
      <c r="E5076">
        <f>COUNTIF($H$2:$H$2576,Tabla3[[#This Row],[Columna1]])</f>
        <v>1</v>
      </c>
    </row>
    <row r="5077" spans="1:5">
      <c r="A5077" s="11" t="s">
        <v>5531</v>
      </c>
      <c r="B5077">
        <f>COUNTIF($H$2:$H$2576,Tabla3[[#This Row],[Columna1]])</f>
        <v>1</v>
      </c>
      <c r="C5077" s="11" t="s">
        <v>2051</v>
      </c>
      <c r="D5077" s="12">
        <v>11422.503575999999</v>
      </c>
      <c r="E5077">
        <f>COUNTIF($H$2:$H$2576,Tabla3[[#This Row],[Columna1]])</f>
        <v>1</v>
      </c>
    </row>
    <row r="5078" spans="1:5">
      <c r="A5078" s="11" t="s">
        <v>5532</v>
      </c>
      <c r="B5078">
        <f>COUNTIF($H$2:$H$2576,Tabla3[[#This Row],[Columna1]])</f>
        <v>1</v>
      </c>
      <c r="C5078" s="11" t="s">
        <v>2052</v>
      </c>
      <c r="D5078" s="12">
        <v>2026.9546109999999</v>
      </c>
      <c r="E5078">
        <f>COUNTIF($H$2:$H$2576,Tabla3[[#This Row],[Columna1]])</f>
        <v>1</v>
      </c>
    </row>
    <row r="5079" spans="1:5">
      <c r="A5079" s="11" t="s">
        <v>5533</v>
      </c>
      <c r="B5079">
        <f>COUNTIF($H$2:$H$2576,Tabla3[[#This Row],[Columna1]])</f>
        <v>1</v>
      </c>
      <c r="C5079" s="11" t="s">
        <v>2053</v>
      </c>
      <c r="D5079" s="12">
        <v>3654.2268922499998</v>
      </c>
      <c r="E5079">
        <f>COUNTIF($H$2:$H$2576,Tabla3[[#This Row],[Columna1]])</f>
        <v>1</v>
      </c>
    </row>
    <row r="5080" spans="1:5">
      <c r="A5080" s="11" t="s">
        <v>5534</v>
      </c>
      <c r="B5080">
        <f>COUNTIF($H$2:$H$2576,Tabla3[[#This Row],[Columna1]])</f>
        <v>1</v>
      </c>
      <c r="C5080" s="11" t="s">
        <v>2054</v>
      </c>
      <c r="D5080" s="12">
        <v>1952.7267374999999</v>
      </c>
      <c r="E5080">
        <f>COUNTIF($H$2:$H$2576,Tabla3[[#This Row],[Columna1]])</f>
        <v>1</v>
      </c>
    </row>
    <row r="5081" spans="1:5">
      <c r="A5081" s="11" t="s">
        <v>5535</v>
      </c>
      <c r="B5081">
        <f>COUNTIF($H$2:$H$2576,Tabla3[[#This Row],[Columna1]])</f>
        <v>1</v>
      </c>
      <c r="C5081" s="11" t="s">
        <v>2055</v>
      </c>
      <c r="D5081" s="12">
        <v>3505.7621609999997</v>
      </c>
      <c r="E5081">
        <f>COUNTIF($H$2:$H$2576,Tabla3[[#This Row],[Columna1]])</f>
        <v>1</v>
      </c>
    </row>
    <row r="5082" spans="1:5" hidden="1">
      <c r="A5082" s="11"/>
      <c r="B5082">
        <f>COUNTIF($H$2:$H$2576,Tabla3[[#This Row],[Columna1]])</f>
        <v>0</v>
      </c>
      <c r="C5082" s="11"/>
      <c r="D5082" s="12">
        <v>0</v>
      </c>
      <c r="E5082">
        <f>COUNTIF($H$2:$H$2576,Tabla3[[#This Row],[Columna1]])</f>
        <v>0</v>
      </c>
    </row>
    <row r="5083" spans="1:5" hidden="1">
      <c r="A5083" s="11"/>
      <c r="B5083">
        <f>COUNTIF($H$2:$H$2576,Tabla3[[#This Row],[Columna1]])</f>
        <v>0</v>
      </c>
      <c r="C5083" s="11" t="s">
        <v>2056</v>
      </c>
      <c r="D5083" s="12">
        <v>0</v>
      </c>
      <c r="E5083">
        <f>COUNTIF($H$2:$H$2576,Tabla3[[#This Row],[Columna1]])</f>
        <v>0</v>
      </c>
    </row>
    <row r="5084" spans="1:5" hidden="1">
      <c r="A5084" s="11" t="s">
        <v>5536</v>
      </c>
      <c r="B5084">
        <f>COUNTIF($H$2:$H$2576,Tabla3[[#This Row],[Columna1]])</f>
        <v>0</v>
      </c>
      <c r="C5084" s="11" t="s">
        <v>2057</v>
      </c>
      <c r="D5084" s="12">
        <v>2146.7955217499998</v>
      </c>
      <c r="E5084">
        <f>COUNTIF($H$2:$H$2576,Tabla3[[#This Row],[Columna1]])</f>
        <v>0</v>
      </c>
    </row>
    <row r="5085" spans="1:5" hidden="1">
      <c r="A5085" s="11" t="s">
        <v>5537</v>
      </c>
      <c r="B5085">
        <f>COUNTIF($H$2:$H$2576,Tabla3[[#This Row],[Columna1]])</f>
        <v>0</v>
      </c>
      <c r="C5085" s="11" t="s">
        <v>2058</v>
      </c>
      <c r="D5085" s="12">
        <v>6662.9983117499996</v>
      </c>
      <c r="E5085">
        <f>COUNTIF($H$2:$H$2576,Tabla3[[#This Row],[Columna1]])</f>
        <v>0</v>
      </c>
    </row>
    <row r="5086" spans="1:5" hidden="1">
      <c r="A5086" s="11"/>
      <c r="B5086">
        <f>COUNTIF($H$2:$H$2576,Tabla3[[#This Row],[Columna1]])</f>
        <v>0</v>
      </c>
      <c r="C5086" s="11"/>
      <c r="D5086" s="12">
        <v>0</v>
      </c>
      <c r="E5086">
        <f>COUNTIF($H$2:$H$2576,Tabla3[[#This Row],[Columna1]])</f>
        <v>0</v>
      </c>
    </row>
    <row r="5087" spans="1:5" hidden="1">
      <c r="A5087" s="11"/>
      <c r="B5087">
        <f>COUNTIF($H$2:$H$2576,Tabla3[[#This Row],[Columna1]])</f>
        <v>0</v>
      </c>
      <c r="C5087" s="11" t="s">
        <v>2059</v>
      </c>
      <c r="D5087" s="12">
        <v>0</v>
      </c>
      <c r="E5087">
        <f>COUNTIF($H$2:$H$2576,Tabla3[[#This Row],[Columna1]])</f>
        <v>0</v>
      </c>
    </row>
    <row r="5088" spans="1:5">
      <c r="A5088" s="11" t="s">
        <v>5538</v>
      </c>
      <c r="B5088">
        <f>COUNTIF($H$2:$H$2576,Tabla3[[#This Row],[Columna1]])</f>
        <v>1</v>
      </c>
      <c r="C5088" s="11" t="s">
        <v>2060</v>
      </c>
      <c r="D5088" s="12">
        <v>1248.8826239999996</v>
      </c>
      <c r="E5088">
        <f>COUNTIF($H$2:$H$2576,Tabla3[[#This Row],[Columna1]])</f>
        <v>1</v>
      </c>
    </row>
    <row r="5089" spans="1:5">
      <c r="A5089" s="11" t="s">
        <v>5539</v>
      </c>
      <c r="B5089">
        <f>COUNTIF($H$2:$H$2576,Tabla3[[#This Row],[Columna1]])</f>
        <v>1</v>
      </c>
      <c r="C5089" s="11" t="s">
        <v>2061</v>
      </c>
      <c r="D5089" s="12">
        <v>8191.5426697499997</v>
      </c>
      <c r="E5089">
        <f>COUNTIF($H$2:$H$2576,Tabla3[[#This Row],[Columna1]])</f>
        <v>1</v>
      </c>
    </row>
    <row r="5090" spans="1:5">
      <c r="A5090" s="11" t="s">
        <v>5540</v>
      </c>
      <c r="B5090">
        <f>COUNTIF($H$2:$H$2576,Tabla3[[#This Row],[Columna1]])</f>
        <v>1</v>
      </c>
      <c r="C5090" s="11" t="s">
        <v>2062</v>
      </c>
      <c r="D5090" s="12">
        <v>15000.885429749998</v>
      </c>
      <c r="E5090">
        <f>COUNTIF($H$2:$H$2576,Tabla3[[#This Row],[Columna1]])</f>
        <v>1</v>
      </c>
    </row>
    <row r="5091" spans="1:5">
      <c r="A5091" s="11" t="s">
        <v>5541</v>
      </c>
      <c r="B5091">
        <f>COUNTIF($H$2:$H$2576,Tabla3[[#This Row],[Columna1]])</f>
        <v>1</v>
      </c>
      <c r="C5091" s="11" t="s">
        <v>2063</v>
      </c>
      <c r="D5091" s="12">
        <v>3654.6850890000001</v>
      </c>
      <c r="E5091">
        <f>COUNTIF($H$2:$H$2576,Tabla3[[#This Row],[Columna1]])</f>
        <v>1</v>
      </c>
    </row>
    <row r="5092" spans="1:5">
      <c r="A5092" s="11" t="s">
        <v>5542</v>
      </c>
      <c r="B5092">
        <f>COUNTIF($H$2:$H$2576,Tabla3[[#This Row],[Columna1]])</f>
        <v>1</v>
      </c>
      <c r="C5092" s="11" t="s">
        <v>2064</v>
      </c>
      <c r="D5092" s="12">
        <v>1348.45506675</v>
      </c>
      <c r="E5092">
        <f>COUNTIF($H$2:$H$2576,Tabla3[[#This Row],[Columna1]])</f>
        <v>1</v>
      </c>
    </row>
    <row r="5093" spans="1:5">
      <c r="A5093" s="11" t="s">
        <v>5543</v>
      </c>
      <c r="B5093">
        <f>COUNTIF($H$2:$H$2576,Tabla3[[#This Row],[Columna1]])</f>
        <v>1</v>
      </c>
      <c r="C5093" s="11" t="s">
        <v>2065</v>
      </c>
      <c r="D5093" s="12">
        <v>9268.8440872499996</v>
      </c>
      <c r="E5093">
        <f>COUNTIF($H$2:$H$2576,Tabla3[[#This Row],[Columna1]])</f>
        <v>1</v>
      </c>
    </row>
    <row r="5094" spans="1:5">
      <c r="A5094" s="11" t="s">
        <v>5544</v>
      </c>
      <c r="B5094">
        <f>COUNTIF($H$2:$H$2576,Tabla3[[#This Row],[Columna1]])</f>
        <v>1</v>
      </c>
      <c r="C5094" s="11" t="s">
        <v>2066</v>
      </c>
      <c r="D5094" s="12">
        <v>17683.977786750002</v>
      </c>
      <c r="E5094">
        <f>COUNTIF($H$2:$H$2576,Tabla3[[#This Row],[Columna1]])</f>
        <v>1</v>
      </c>
    </row>
    <row r="5095" spans="1:5">
      <c r="A5095" s="11" t="s">
        <v>5545</v>
      </c>
      <c r="B5095">
        <f>COUNTIF($H$2:$H$2576,Tabla3[[#This Row],[Columna1]])</f>
        <v>1</v>
      </c>
      <c r="C5095" s="11" t="s">
        <v>2067</v>
      </c>
      <c r="D5095" s="12">
        <v>4073.414028749999</v>
      </c>
      <c r="E5095">
        <f>COUNTIF($H$2:$H$2576,Tabla3[[#This Row],[Columna1]])</f>
        <v>1</v>
      </c>
    </row>
    <row r="5096" spans="1:5" hidden="1">
      <c r="A5096" s="11"/>
      <c r="B5096">
        <f>COUNTIF($H$2:$H$2576,Tabla3[[#This Row],[Columna1]])</f>
        <v>0</v>
      </c>
      <c r="C5096" s="11"/>
      <c r="D5096" s="12">
        <v>0</v>
      </c>
      <c r="E5096">
        <f>COUNTIF($H$2:$H$2576,Tabla3[[#This Row],[Columna1]])</f>
        <v>0</v>
      </c>
    </row>
    <row r="5097" spans="1:5" hidden="1">
      <c r="A5097" s="11"/>
      <c r="B5097">
        <f>COUNTIF($H$2:$H$2576,Tabla3[[#This Row],[Columna1]])</f>
        <v>0</v>
      </c>
      <c r="C5097" s="11" t="s">
        <v>2068</v>
      </c>
      <c r="D5097" s="12">
        <v>0</v>
      </c>
      <c r="E5097">
        <f>COUNTIF($H$2:$H$2576,Tabla3[[#This Row],[Columna1]])</f>
        <v>0</v>
      </c>
    </row>
    <row r="5098" spans="1:5">
      <c r="A5098" s="11" t="s">
        <v>5546</v>
      </c>
      <c r="B5098">
        <f>COUNTIF($H$2:$H$2576,Tabla3[[#This Row],[Columna1]])</f>
        <v>1</v>
      </c>
      <c r="C5098" s="11" t="s">
        <v>2069</v>
      </c>
      <c r="D5098" s="12">
        <v>1727.1681570000001</v>
      </c>
      <c r="E5098">
        <f>COUNTIF($H$2:$H$2576,Tabla3[[#This Row],[Columna1]])</f>
        <v>1</v>
      </c>
    </row>
    <row r="5099" spans="1:5">
      <c r="A5099" s="11" t="s">
        <v>5547</v>
      </c>
      <c r="B5099">
        <f>COUNTIF($H$2:$H$2576,Tabla3[[#This Row],[Columna1]])</f>
        <v>1</v>
      </c>
      <c r="C5099" s="11" t="s">
        <v>2070</v>
      </c>
      <c r="D5099" s="12">
        <v>3057.04379475</v>
      </c>
      <c r="E5099">
        <f>COUNTIF($H$2:$H$2576,Tabla3[[#This Row],[Columna1]])</f>
        <v>1</v>
      </c>
    </row>
    <row r="5100" spans="1:5">
      <c r="A5100" s="11" t="s">
        <v>5548</v>
      </c>
      <c r="B5100">
        <f>COUNTIF($H$2:$H$2576,Tabla3[[#This Row],[Columna1]])</f>
        <v>1</v>
      </c>
      <c r="C5100" s="11" t="s">
        <v>2071</v>
      </c>
      <c r="D5100" s="12">
        <v>5489.1521437500005</v>
      </c>
      <c r="E5100">
        <f>COUNTIF($H$2:$H$2576,Tabla3[[#This Row],[Columna1]])</f>
        <v>1</v>
      </c>
    </row>
    <row r="5101" spans="1:5">
      <c r="A5101" s="11" t="s">
        <v>5549</v>
      </c>
      <c r="B5101">
        <f>COUNTIF($H$2:$H$2576,Tabla3[[#This Row],[Columna1]])</f>
        <v>1</v>
      </c>
      <c r="C5101" s="11" t="s">
        <v>2072</v>
      </c>
      <c r="D5101" s="12">
        <v>1616.8056299999998</v>
      </c>
      <c r="E5101">
        <f>COUNTIF($H$2:$H$2576,Tabla3[[#This Row],[Columna1]])</f>
        <v>1</v>
      </c>
    </row>
    <row r="5102" spans="1:5">
      <c r="A5102" s="11" t="s">
        <v>5550</v>
      </c>
      <c r="B5102">
        <f>COUNTIF($H$2:$H$2576,Tabla3[[#This Row],[Columna1]])</f>
        <v>1</v>
      </c>
      <c r="C5102" s="11" t="s">
        <v>2073</v>
      </c>
      <c r="D5102" s="12">
        <v>2836.3097564999998</v>
      </c>
      <c r="E5102">
        <f>COUNTIF($H$2:$H$2576,Tabla3[[#This Row],[Columna1]])</f>
        <v>1</v>
      </c>
    </row>
    <row r="5103" spans="1:5">
      <c r="A5103" s="11" t="s">
        <v>5551</v>
      </c>
      <c r="B5103">
        <f>COUNTIF($H$2:$H$2576,Tabla3[[#This Row],[Columna1]])</f>
        <v>1</v>
      </c>
      <c r="C5103" s="11" t="s">
        <v>2074</v>
      </c>
      <c r="D5103" s="12">
        <v>4955.9548747500003</v>
      </c>
      <c r="E5103">
        <f>COUNTIF($H$2:$H$2576,Tabla3[[#This Row],[Columna1]])</f>
        <v>1</v>
      </c>
    </row>
    <row r="5104" spans="1:5">
      <c r="A5104" s="11" t="s">
        <v>5552</v>
      </c>
      <c r="B5104">
        <f>COUNTIF($H$2:$H$2576,Tabla3[[#This Row],[Columna1]])</f>
        <v>1</v>
      </c>
      <c r="C5104" s="11" t="s">
        <v>2075</v>
      </c>
      <c r="D5104" s="12">
        <v>19111.548158999998</v>
      </c>
      <c r="E5104">
        <f>COUNTIF($H$2:$H$2576,Tabla3[[#This Row],[Columna1]])</f>
        <v>1</v>
      </c>
    </row>
    <row r="5105" spans="1:5">
      <c r="A5105" s="11" t="s">
        <v>5553</v>
      </c>
      <c r="B5105">
        <f>COUNTIF($H$2:$H$2576,Tabla3[[#This Row],[Columna1]])</f>
        <v>1</v>
      </c>
      <c r="C5105" s="11" t="s">
        <v>2076</v>
      </c>
      <c r="D5105" s="12">
        <v>1340.9082967499999</v>
      </c>
      <c r="E5105">
        <f>COUNTIF($H$2:$H$2576,Tabla3[[#This Row],[Columna1]])</f>
        <v>1</v>
      </c>
    </row>
    <row r="5106" spans="1:5">
      <c r="A5106" s="11" t="s">
        <v>5554</v>
      </c>
      <c r="B5106">
        <f>COUNTIF($H$2:$H$2576,Tabla3[[#This Row],[Columna1]])</f>
        <v>1</v>
      </c>
      <c r="C5106" s="11" t="s">
        <v>2077</v>
      </c>
      <c r="D5106" s="12">
        <v>2284.4971215</v>
      </c>
      <c r="E5106">
        <f>COUNTIF($H$2:$H$2576,Tabla3[[#This Row],[Columna1]])</f>
        <v>1</v>
      </c>
    </row>
    <row r="5107" spans="1:5">
      <c r="A5107" s="11" t="s">
        <v>5555</v>
      </c>
      <c r="B5107">
        <f>COUNTIF($H$2:$H$2576,Tabla3[[#This Row],[Columna1]])</f>
        <v>1</v>
      </c>
      <c r="C5107" s="11" t="s">
        <v>2078</v>
      </c>
      <c r="D5107" s="12">
        <v>4008.4489170000002</v>
      </c>
      <c r="E5107">
        <f>COUNTIF($H$2:$H$2576,Tabla3[[#This Row],[Columna1]])</f>
        <v>1</v>
      </c>
    </row>
    <row r="5108" spans="1:5">
      <c r="A5108" s="11" t="s">
        <v>5556</v>
      </c>
      <c r="B5108">
        <f>COUNTIF($H$2:$H$2576,Tabla3[[#This Row],[Columna1]])</f>
        <v>1</v>
      </c>
      <c r="C5108" s="11" t="s">
        <v>2079</v>
      </c>
      <c r="D5108" s="12">
        <v>14880.990613499998</v>
      </c>
      <c r="E5108">
        <f>COUNTIF($H$2:$H$2576,Tabla3[[#This Row],[Columna1]])</f>
        <v>1</v>
      </c>
    </row>
    <row r="5109" spans="1:5">
      <c r="A5109" s="11" t="s">
        <v>5557</v>
      </c>
      <c r="B5109">
        <f>COUNTIF($H$2:$H$2576,Tabla3[[#This Row],[Columna1]])</f>
        <v>1</v>
      </c>
      <c r="C5109" s="11" t="s">
        <v>2080</v>
      </c>
      <c r="D5109" s="12">
        <v>1340.9082967499999</v>
      </c>
      <c r="E5109">
        <f>COUNTIF($H$2:$H$2576,Tabla3[[#This Row],[Columna1]])</f>
        <v>1</v>
      </c>
    </row>
    <row r="5110" spans="1:5">
      <c r="A5110" s="11" t="s">
        <v>5558</v>
      </c>
      <c r="B5110">
        <f>COUNTIF($H$2:$H$2576,Tabla3[[#This Row],[Columna1]])</f>
        <v>1</v>
      </c>
      <c r="C5110" s="11" t="s">
        <v>2081</v>
      </c>
      <c r="D5110" s="12">
        <v>2284.4971215</v>
      </c>
      <c r="E5110">
        <f>COUNTIF($H$2:$H$2576,Tabla3[[#This Row],[Columna1]])</f>
        <v>1</v>
      </c>
    </row>
    <row r="5111" spans="1:5">
      <c r="A5111" s="11" t="s">
        <v>5559</v>
      </c>
      <c r="B5111">
        <f>COUNTIF($H$2:$H$2576,Tabla3[[#This Row],[Columna1]])</f>
        <v>1</v>
      </c>
      <c r="C5111" s="11" t="s">
        <v>2082</v>
      </c>
      <c r="D5111" s="12">
        <v>4008.4489170000002</v>
      </c>
      <c r="E5111">
        <f>COUNTIF($H$2:$H$2576,Tabla3[[#This Row],[Columna1]])</f>
        <v>1</v>
      </c>
    </row>
    <row r="5112" spans="1:5">
      <c r="A5112" s="11" t="s">
        <v>5560</v>
      </c>
      <c r="B5112">
        <f>COUNTIF($H$2:$H$2576,Tabla3[[#This Row],[Columna1]])</f>
        <v>1</v>
      </c>
      <c r="C5112" s="11" t="s">
        <v>2083</v>
      </c>
      <c r="D5112" s="12">
        <v>1340.9082967499999</v>
      </c>
      <c r="E5112">
        <f>COUNTIF($H$2:$H$2576,Tabla3[[#This Row],[Columna1]])</f>
        <v>1</v>
      </c>
    </row>
    <row r="5113" spans="1:5">
      <c r="A5113" s="11" t="s">
        <v>5561</v>
      </c>
      <c r="B5113">
        <f>COUNTIF($H$2:$H$2576,Tabla3[[#This Row],[Columna1]])</f>
        <v>1</v>
      </c>
      <c r="C5113" s="11" t="s">
        <v>2084</v>
      </c>
      <c r="D5113" s="12">
        <v>2284.4971215</v>
      </c>
      <c r="E5113">
        <f>COUNTIF($H$2:$H$2576,Tabla3[[#This Row],[Columna1]])</f>
        <v>1</v>
      </c>
    </row>
    <row r="5114" spans="1:5">
      <c r="A5114" s="11" t="s">
        <v>5562</v>
      </c>
      <c r="B5114">
        <f>COUNTIF($H$2:$H$2576,Tabla3[[#This Row],[Columna1]])</f>
        <v>1</v>
      </c>
      <c r="C5114" s="11" t="s">
        <v>2085</v>
      </c>
      <c r="D5114" s="12">
        <v>4008.4489170000002</v>
      </c>
      <c r="E5114">
        <f>COUNTIF($H$2:$H$2576,Tabla3[[#This Row],[Columna1]])</f>
        <v>1</v>
      </c>
    </row>
    <row r="5115" spans="1:5">
      <c r="A5115" s="11" t="s">
        <v>5563</v>
      </c>
      <c r="B5115">
        <f>COUNTIF($H$2:$H$2576,Tabla3[[#This Row],[Columna1]])</f>
        <v>1</v>
      </c>
      <c r="C5115" s="11" t="s">
        <v>2086</v>
      </c>
      <c r="D5115" s="12">
        <v>1616.8056299999998</v>
      </c>
      <c r="E5115">
        <f>COUNTIF($H$2:$H$2576,Tabla3[[#This Row],[Columna1]])</f>
        <v>1</v>
      </c>
    </row>
    <row r="5116" spans="1:5">
      <c r="A5116" s="11" t="s">
        <v>5564</v>
      </c>
      <c r="B5116">
        <f>COUNTIF($H$2:$H$2576,Tabla3[[#This Row],[Columna1]])</f>
        <v>1</v>
      </c>
      <c r="C5116" s="11" t="s">
        <v>2087</v>
      </c>
      <c r="D5116" s="12">
        <v>2836.3097564999998</v>
      </c>
      <c r="E5116">
        <f>COUNTIF($H$2:$H$2576,Tabla3[[#This Row],[Columna1]])</f>
        <v>1</v>
      </c>
    </row>
    <row r="5117" spans="1:5">
      <c r="A5117" s="11" t="s">
        <v>5565</v>
      </c>
      <c r="B5117">
        <f>COUNTIF($H$2:$H$2576,Tabla3[[#This Row],[Columna1]])</f>
        <v>1</v>
      </c>
      <c r="C5117" s="11" t="s">
        <v>2088</v>
      </c>
      <c r="D5117" s="12">
        <v>4955.9548747500003</v>
      </c>
      <c r="E5117">
        <f>COUNTIF($H$2:$H$2576,Tabla3[[#This Row],[Columna1]])</f>
        <v>1</v>
      </c>
    </row>
    <row r="5118" spans="1:5">
      <c r="A5118" s="11" t="s">
        <v>5566</v>
      </c>
      <c r="B5118">
        <f>COUNTIF($H$2:$H$2576,Tabla3[[#This Row],[Columna1]])</f>
        <v>1</v>
      </c>
      <c r="C5118" s="11" t="s">
        <v>2089</v>
      </c>
      <c r="D5118" s="12">
        <v>19111.548158999998</v>
      </c>
      <c r="E5118">
        <f>COUNTIF($H$2:$H$2576,Tabla3[[#This Row],[Columna1]])</f>
        <v>1</v>
      </c>
    </row>
    <row r="5119" spans="1:5">
      <c r="A5119" s="11" t="s">
        <v>5567</v>
      </c>
      <c r="B5119">
        <f>COUNTIF($H$2:$H$2576,Tabla3[[#This Row],[Columna1]])</f>
        <v>1</v>
      </c>
      <c r="C5119" s="11" t="s">
        <v>2090</v>
      </c>
      <c r="D5119" s="12">
        <v>1165.472847</v>
      </c>
      <c r="E5119">
        <f>COUNTIF($H$2:$H$2576,Tabla3[[#This Row],[Columna1]])</f>
        <v>1</v>
      </c>
    </row>
    <row r="5120" spans="1:5">
      <c r="A5120" s="11" t="s">
        <v>5568</v>
      </c>
      <c r="B5120">
        <f>COUNTIF($H$2:$H$2576,Tabla3[[#This Row],[Columna1]])</f>
        <v>1</v>
      </c>
      <c r="C5120" s="11" t="s">
        <v>2091</v>
      </c>
      <c r="D5120" s="12">
        <v>1922.6115315</v>
      </c>
      <c r="E5120">
        <f>COUNTIF($H$2:$H$2576,Tabla3[[#This Row],[Columna1]])</f>
        <v>1</v>
      </c>
    </row>
    <row r="5121" spans="1:5">
      <c r="A5121" s="11" t="s">
        <v>5569</v>
      </c>
      <c r="B5121">
        <f>COUNTIF($H$2:$H$2576,Tabla3[[#This Row],[Columna1]])</f>
        <v>1</v>
      </c>
      <c r="C5121" s="11" t="s">
        <v>2092</v>
      </c>
      <c r="D5121" s="12">
        <v>3331.7102857499999</v>
      </c>
      <c r="E5121">
        <f>COUNTIF($H$2:$H$2576,Tabla3[[#This Row],[Columna1]])</f>
        <v>1</v>
      </c>
    </row>
    <row r="5122" spans="1:5">
      <c r="A5122" s="11" t="s">
        <v>5570</v>
      </c>
      <c r="B5122">
        <f>COUNTIF($H$2:$H$2576,Tabla3[[#This Row],[Columna1]])</f>
        <v>1</v>
      </c>
      <c r="C5122" s="11" t="s">
        <v>2093</v>
      </c>
      <c r="D5122" s="12">
        <v>1474.566984</v>
      </c>
      <c r="E5122">
        <f>COUNTIF($H$2:$H$2576,Tabla3[[#This Row],[Columna1]])</f>
        <v>1</v>
      </c>
    </row>
    <row r="5123" spans="1:5">
      <c r="A5123" s="11" t="s">
        <v>5571</v>
      </c>
      <c r="B5123">
        <f>COUNTIF($H$2:$H$2576,Tabla3[[#This Row],[Columna1]])</f>
        <v>1</v>
      </c>
      <c r="C5123" s="11" t="s">
        <v>2094</v>
      </c>
      <c r="D5123" s="12">
        <v>2540.7908212500001</v>
      </c>
      <c r="E5123">
        <f>COUNTIF($H$2:$H$2576,Tabla3[[#This Row],[Columna1]])</f>
        <v>1</v>
      </c>
    </row>
    <row r="5124" spans="1:5">
      <c r="A5124" s="11" t="s">
        <v>5572</v>
      </c>
      <c r="B5124">
        <f>COUNTIF($H$2:$H$2576,Tabla3[[#This Row],[Columna1]])</f>
        <v>1</v>
      </c>
      <c r="C5124" s="11" t="s">
        <v>2095</v>
      </c>
      <c r="D5124" s="12">
        <v>4526.3190555000001</v>
      </c>
      <c r="E5124">
        <f>COUNTIF($H$2:$H$2576,Tabla3[[#This Row],[Columna1]])</f>
        <v>1</v>
      </c>
    </row>
    <row r="5125" spans="1:5">
      <c r="A5125" s="11" t="s">
        <v>11065</v>
      </c>
      <c r="B5125">
        <f>COUNTIF($H$2:$H$2576,Tabla3[[#This Row],[Columna1]])</f>
        <v>1</v>
      </c>
      <c r="C5125" s="11" t="s">
        <v>11090</v>
      </c>
      <c r="D5125" s="12">
        <v>16910.66745225</v>
      </c>
      <c r="E5125">
        <f>COUNTIF($H$2:$H$2576,Tabla3[[#This Row],[Columna1]])</f>
        <v>1</v>
      </c>
    </row>
    <row r="5126" spans="1:5">
      <c r="A5126" s="11" t="s">
        <v>5573</v>
      </c>
      <c r="B5126">
        <f>COUNTIF($H$2:$H$2576,Tabla3[[#This Row],[Columna1]])</f>
        <v>1</v>
      </c>
      <c r="C5126" s="11" t="s">
        <v>2096</v>
      </c>
      <c r="D5126" s="12">
        <v>1616.8056299999998</v>
      </c>
      <c r="E5126">
        <f>COUNTIF($H$2:$H$2576,Tabla3[[#This Row],[Columna1]])</f>
        <v>1</v>
      </c>
    </row>
    <row r="5127" spans="1:5">
      <c r="A5127" s="11" t="s">
        <v>5574</v>
      </c>
      <c r="B5127">
        <f>COUNTIF($H$2:$H$2576,Tabla3[[#This Row],[Columna1]])</f>
        <v>1</v>
      </c>
      <c r="C5127" s="11" t="s">
        <v>2097</v>
      </c>
      <c r="D5127" s="12">
        <v>2836.3097564999998</v>
      </c>
      <c r="E5127">
        <f>COUNTIF($H$2:$H$2576,Tabla3[[#This Row],[Columna1]])</f>
        <v>1</v>
      </c>
    </row>
    <row r="5128" spans="1:5">
      <c r="A5128" s="11" t="s">
        <v>5575</v>
      </c>
      <c r="B5128">
        <f>COUNTIF($H$2:$H$2576,Tabla3[[#This Row],[Columna1]])</f>
        <v>1</v>
      </c>
      <c r="C5128" s="11" t="s">
        <v>2098</v>
      </c>
      <c r="D5128" s="12">
        <v>4955.9548747500003</v>
      </c>
      <c r="E5128">
        <f>COUNTIF($H$2:$H$2576,Tabla3[[#This Row],[Columna1]])</f>
        <v>1</v>
      </c>
    </row>
    <row r="5129" spans="1:5">
      <c r="A5129" s="11" t="s">
        <v>5576</v>
      </c>
      <c r="B5129">
        <f>COUNTIF($H$2:$H$2576,Tabla3[[#This Row],[Columna1]])</f>
        <v>1</v>
      </c>
      <c r="C5129" s="11" t="s">
        <v>2099</v>
      </c>
      <c r="D5129" s="12">
        <v>19111.548158999998</v>
      </c>
      <c r="E5129">
        <f>COUNTIF($H$2:$H$2576,Tabla3[[#This Row],[Columna1]])</f>
        <v>1</v>
      </c>
    </row>
    <row r="5130" spans="1:5">
      <c r="A5130" s="11" t="s">
        <v>5577</v>
      </c>
      <c r="B5130">
        <f>COUNTIF($H$2:$H$2576,Tabla3[[#This Row],[Columna1]])</f>
        <v>1</v>
      </c>
      <c r="C5130" s="11" t="s">
        <v>2100</v>
      </c>
      <c r="D5130" s="12">
        <v>1340.9082967499999</v>
      </c>
      <c r="E5130">
        <f>COUNTIF($H$2:$H$2576,Tabla3[[#This Row],[Columna1]])</f>
        <v>1</v>
      </c>
    </row>
    <row r="5131" spans="1:5">
      <c r="A5131" s="11" t="s">
        <v>5578</v>
      </c>
      <c r="B5131">
        <f>COUNTIF($H$2:$H$2576,Tabla3[[#This Row],[Columna1]])</f>
        <v>1</v>
      </c>
      <c r="C5131" s="11" t="s">
        <v>2101</v>
      </c>
      <c r="D5131" s="12">
        <v>2284.4971215</v>
      </c>
      <c r="E5131">
        <f>COUNTIF($H$2:$H$2576,Tabla3[[#This Row],[Columna1]])</f>
        <v>1</v>
      </c>
    </row>
    <row r="5132" spans="1:5">
      <c r="A5132" s="11" t="s">
        <v>5579</v>
      </c>
      <c r="B5132">
        <f>COUNTIF($H$2:$H$2576,Tabla3[[#This Row],[Columna1]])</f>
        <v>1</v>
      </c>
      <c r="C5132" s="11" t="s">
        <v>2102</v>
      </c>
      <c r="D5132" s="12">
        <v>4008.4489170000002</v>
      </c>
      <c r="E5132">
        <f>COUNTIF($H$2:$H$2576,Tabla3[[#This Row],[Columna1]])</f>
        <v>1</v>
      </c>
    </row>
    <row r="5133" spans="1:5">
      <c r="A5133" s="11" t="s">
        <v>5580</v>
      </c>
      <c r="B5133">
        <f>COUNTIF($H$2:$H$2576,Tabla3[[#This Row],[Columna1]])</f>
        <v>1</v>
      </c>
      <c r="C5133" s="11" t="s">
        <v>2103</v>
      </c>
      <c r="D5133" s="12">
        <v>1946.9768174999995</v>
      </c>
      <c r="E5133">
        <f>COUNTIF($H$2:$H$2576,Tabla3[[#This Row],[Columna1]])</f>
        <v>1</v>
      </c>
    </row>
    <row r="5134" spans="1:5">
      <c r="A5134" s="11" t="s">
        <v>5581</v>
      </c>
      <c r="B5134">
        <f>COUNTIF($H$2:$H$2576,Tabla3[[#This Row],[Columna1]])</f>
        <v>1</v>
      </c>
      <c r="C5134" s="11" t="s">
        <v>2104</v>
      </c>
      <c r="D5134" s="12">
        <v>3502.3211932500003</v>
      </c>
      <c r="E5134">
        <f>COUNTIF($H$2:$H$2576,Tabla3[[#This Row],[Columna1]])</f>
        <v>1</v>
      </c>
    </row>
    <row r="5135" spans="1:5">
      <c r="A5135" s="11" t="s">
        <v>5582</v>
      </c>
      <c r="B5135">
        <f>COUNTIF($H$2:$H$2576,Tabla3[[#This Row],[Columna1]])</f>
        <v>1</v>
      </c>
      <c r="C5135" s="11" t="s">
        <v>2105</v>
      </c>
      <c r="D5135" s="12">
        <v>1340.9082967499999</v>
      </c>
      <c r="E5135">
        <f>COUNTIF($H$2:$H$2576,Tabla3[[#This Row],[Columna1]])</f>
        <v>1</v>
      </c>
    </row>
    <row r="5136" spans="1:5">
      <c r="A5136" s="11" t="s">
        <v>5583</v>
      </c>
      <c r="B5136">
        <f>COUNTIF($H$2:$H$2576,Tabla3[[#This Row],[Columna1]])</f>
        <v>1</v>
      </c>
      <c r="C5136" s="11" t="s">
        <v>2106</v>
      </c>
      <c r="D5136" s="12">
        <v>1340.9082967499999</v>
      </c>
      <c r="E5136">
        <f>COUNTIF($H$2:$H$2576,Tabla3[[#This Row],[Columna1]])</f>
        <v>1</v>
      </c>
    </row>
    <row r="5137" spans="1:5">
      <c r="A5137" s="11" t="s">
        <v>5584</v>
      </c>
      <c r="B5137">
        <f>COUNTIF($H$2:$H$2576,Tabla3[[#This Row],[Columna1]])</f>
        <v>1</v>
      </c>
      <c r="C5137" s="11" t="s">
        <v>2107</v>
      </c>
      <c r="D5137" s="12">
        <v>2284.4971215</v>
      </c>
      <c r="E5137">
        <f>COUNTIF($H$2:$H$2576,Tabla3[[#This Row],[Columna1]])</f>
        <v>1</v>
      </c>
    </row>
    <row r="5138" spans="1:5">
      <c r="A5138" s="11" t="s">
        <v>5585</v>
      </c>
      <c r="B5138">
        <f>COUNTIF($H$2:$H$2576,Tabla3[[#This Row],[Columna1]])</f>
        <v>1</v>
      </c>
      <c r="C5138" s="11" t="s">
        <v>2108</v>
      </c>
      <c r="D5138" s="12">
        <v>4008.4489170000002</v>
      </c>
      <c r="E5138">
        <f>COUNTIF($H$2:$H$2576,Tabla3[[#This Row],[Columna1]])</f>
        <v>1</v>
      </c>
    </row>
    <row r="5139" spans="1:5">
      <c r="A5139" s="11" t="s">
        <v>5586</v>
      </c>
      <c r="B5139">
        <f>COUNTIF($H$2:$H$2576,Tabla3[[#This Row],[Columna1]])</f>
        <v>1</v>
      </c>
      <c r="C5139" s="11" t="s">
        <v>2109</v>
      </c>
      <c r="D5139" s="12">
        <v>14880.990613499998</v>
      </c>
      <c r="E5139">
        <f>COUNTIF($H$2:$H$2576,Tabla3[[#This Row],[Columna1]])</f>
        <v>1</v>
      </c>
    </row>
    <row r="5140" spans="1:5">
      <c r="A5140" s="11" t="s">
        <v>5587</v>
      </c>
      <c r="B5140">
        <f>COUNTIF($H$2:$H$2576,Tabla3[[#This Row],[Columna1]])</f>
        <v>1</v>
      </c>
      <c r="C5140" s="11" t="s">
        <v>2110</v>
      </c>
      <c r="D5140" s="12">
        <v>1340.9082967499999</v>
      </c>
      <c r="E5140">
        <f>COUNTIF($H$2:$H$2576,Tabla3[[#This Row],[Columna1]])</f>
        <v>1</v>
      </c>
    </row>
    <row r="5141" spans="1:5">
      <c r="A5141" s="11" t="s">
        <v>5588</v>
      </c>
      <c r="B5141">
        <f>COUNTIF($H$2:$H$2576,Tabla3[[#This Row],[Columna1]])</f>
        <v>1</v>
      </c>
      <c r="C5141" s="11" t="s">
        <v>2111</v>
      </c>
      <c r="D5141" s="12">
        <v>2284.4971215</v>
      </c>
      <c r="E5141">
        <f>COUNTIF($H$2:$H$2576,Tabla3[[#This Row],[Columna1]])</f>
        <v>1</v>
      </c>
    </row>
    <row r="5142" spans="1:5">
      <c r="A5142" s="11" t="s">
        <v>5589</v>
      </c>
      <c r="B5142">
        <f>COUNTIF($H$2:$H$2576,Tabla3[[#This Row],[Columna1]])</f>
        <v>1</v>
      </c>
      <c r="C5142" s="11" t="s">
        <v>2112</v>
      </c>
      <c r="D5142" s="12">
        <v>4008.4489170000002</v>
      </c>
      <c r="E5142">
        <f>COUNTIF($H$2:$H$2576,Tabla3[[#This Row],[Columna1]])</f>
        <v>1</v>
      </c>
    </row>
    <row r="5143" spans="1:5">
      <c r="A5143" s="11" t="s">
        <v>5590</v>
      </c>
      <c r="B5143">
        <f>COUNTIF($H$2:$H$2576,Tabla3[[#This Row],[Columna1]])</f>
        <v>1</v>
      </c>
      <c r="C5143" s="11" t="s">
        <v>2113</v>
      </c>
      <c r="D5143" s="12">
        <v>1616.8056299999998</v>
      </c>
      <c r="E5143">
        <f>COUNTIF($H$2:$H$2576,Tabla3[[#This Row],[Columna1]])</f>
        <v>1</v>
      </c>
    </row>
    <row r="5144" spans="1:5">
      <c r="A5144" s="11" t="s">
        <v>5591</v>
      </c>
      <c r="B5144">
        <f>COUNTIF($H$2:$H$2576,Tabla3[[#This Row],[Columna1]])</f>
        <v>1</v>
      </c>
      <c r="C5144" s="11" t="s">
        <v>2114</v>
      </c>
      <c r="D5144" s="12">
        <v>2836.3097564999998</v>
      </c>
      <c r="E5144">
        <f>COUNTIF($H$2:$H$2576,Tabla3[[#This Row],[Columna1]])</f>
        <v>1</v>
      </c>
    </row>
    <row r="5145" spans="1:5">
      <c r="A5145" s="11" t="s">
        <v>5592</v>
      </c>
      <c r="B5145">
        <f>COUNTIF($H$2:$H$2576,Tabla3[[#This Row],[Columna1]])</f>
        <v>1</v>
      </c>
      <c r="C5145" s="11" t="s">
        <v>2115</v>
      </c>
      <c r="D5145" s="12">
        <v>4955.9548747500003</v>
      </c>
      <c r="E5145">
        <f>COUNTIF($H$2:$H$2576,Tabla3[[#This Row],[Columna1]])</f>
        <v>1</v>
      </c>
    </row>
    <row r="5146" spans="1:5">
      <c r="A5146" s="11" t="s">
        <v>5593</v>
      </c>
      <c r="B5146">
        <f>COUNTIF($H$2:$H$2576,Tabla3[[#This Row],[Columna1]])</f>
        <v>1</v>
      </c>
      <c r="C5146" s="11" t="s">
        <v>2116</v>
      </c>
      <c r="D5146" s="12">
        <v>1029.3614594999999</v>
      </c>
      <c r="E5146">
        <f>COUNTIF($H$2:$H$2576,Tabla3[[#This Row],[Columna1]])</f>
        <v>1</v>
      </c>
    </row>
    <row r="5147" spans="1:5">
      <c r="A5147" s="11" t="s">
        <v>5594</v>
      </c>
      <c r="B5147">
        <f>COUNTIF($H$2:$H$2576,Tabla3[[#This Row],[Columna1]])</f>
        <v>1</v>
      </c>
      <c r="C5147" s="11" t="s">
        <v>2117</v>
      </c>
      <c r="D5147" s="12">
        <v>1650.3707879999999</v>
      </c>
      <c r="E5147">
        <f>COUNTIF($H$2:$H$2576,Tabla3[[#This Row],[Columna1]])</f>
        <v>1</v>
      </c>
    </row>
    <row r="5148" spans="1:5">
      <c r="A5148" s="11" t="s">
        <v>5595</v>
      </c>
      <c r="B5148">
        <f>COUNTIF($H$2:$H$2576,Tabla3[[#This Row],[Columna1]])</f>
        <v>1</v>
      </c>
      <c r="C5148" s="11" t="s">
        <v>2118</v>
      </c>
      <c r="D5148" s="12">
        <v>2805.6554954999997</v>
      </c>
      <c r="E5148">
        <f>COUNTIF($H$2:$H$2576,Tabla3[[#This Row],[Columna1]])</f>
        <v>1</v>
      </c>
    </row>
    <row r="5149" spans="1:5">
      <c r="A5149" s="11" t="s">
        <v>5596</v>
      </c>
      <c r="B5149">
        <f>COUNTIF($H$2:$H$2576,Tabla3[[#This Row],[Columna1]])</f>
        <v>1</v>
      </c>
      <c r="C5149" s="11" t="s">
        <v>2119</v>
      </c>
      <c r="D5149" s="12">
        <v>10028.031180749998</v>
      </c>
      <c r="E5149">
        <f>COUNTIF($H$2:$H$2576,Tabla3[[#This Row],[Columna1]])</f>
        <v>1</v>
      </c>
    </row>
    <row r="5150" spans="1:5">
      <c r="A5150" s="11" t="s">
        <v>5597</v>
      </c>
      <c r="B5150">
        <f>COUNTIF($H$2:$H$2576,Tabla3[[#This Row],[Columna1]])</f>
        <v>1</v>
      </c>
      <c r="C5150" s="11" t="s">
        <v>2120</v>
      </c>
      <c r="D5150" s="12">
        <v>1236.3675637499998</v>
      </c>
      <c r="E5150">
        <f>COUNTIF($H$2:$H$2576,Tabla3[[#This Row],[Columna1]])</f>
        <v>1</v>
      </c>
    </row>
    <row r="5151" spans="1:5">
      <c r="A5151" s="11" t="s">
        <v>5598</v>
      </c>
      <c r="B5151">
        <f>COUNTIF($H$2:$H$2576,Tabla3[[#This Row],[Columna1]])</f>
        <v>1</v>
      </c>
      <c r="C5151" s="11" t="s">
        <v>2121</v>
      </c>
      <c r="D5151" s="12">
        <v>2064.3829965000004</v>
      </c>
      <c r="E5151">
        <f>COUNTIF($H$2:$H$2576,Tabla3[[#This Row],[Columna1]])</f>
        <v>1</v>
      </c>
    </row>
    <row r="5152" spans="1:5">
      <c r="A5152" s="11" t="s">
        <v>5599</v>
      </c>
      <c r="B5152">
        <f>COUNTIF($H$2:$H$2576,Tabla3[[#This Row],[Columna1]])</f>
        <v>1</v>
      </c>
      <c r="C5152" s="11" t="s">
        <v>2122</v>
      </c>
      <c r="D5152" s="12">
        <v>3605.7029579999999</v>
      </c>
      <c r="E5152">
        <f>COUNTIF($H$2:$H$2576,Tabla3[[#This Row],[Columna1]])</f>
        <v>1</v>
      </c>
    </row>
    <row r="5153" spans="1:5">
      <c r="A5153" s="11" t="s">
        <v>5600</v>
      </c>
      <c r="B5153">
        <f>COUNTIF($H$2:$H$2576,Tabla3[[#This Row],[Columna1]])</f>
        <v>1</v>
      </c>
      <c r="C5153" s="11" t="s">
        <v>2123</v>
      </c>
      <c r="D5153" s="12">
        <v>13228.238999249998</v>
      </c>
      <c r="E5153">
        <f>COUNTIF($H$2:$H$2576,Tabla3[[#This Row],[Columna1]])</f>
        <v>1</v>
      </c>
    </row>
    <row r="5154" spans="1:5">
      <c r="A5154" s="11" t="s">
        <v>5601</v>
      </c>
      <c r="B5154">
        <f>COUNTIF($H$2:$H$2576,Tabla3[[#This Row],[Columna1]])</f>
        <v>1</v>
      </c>
      <c r="C5154" s="11" t="s">
        <v>2124</v>
      </c>
      <c r="D5154" s="12">
        <v>1340.9082967499999</v>
      </c>
      <c r="E5154">
        <f>COUNTIF($H$2:$H$2576,Tabla3[[#This Row],[Columna1]])</f>
        <v>1</v>
      </c>
    </row>
    <row r="5155" spans="1:5">
      <c r="A5155" s="11" t="s">
        <v>5602</v>
      </c>
      <c r="B5155">
        <f>COUNTIF($H$2:$H$2576,Tabla3[[#This Row],[Columna1]])</f>
        <v>1</v>
      </c>
      <c r="C5155" s="11" t="s">
        <v>2125</v>
      </c>
      <c r="D5155" s="12">
        <v>2284.4971215</v>
      </c>
      <c r="E5155">
        <f>COUNTIF($H$2:$H$2576,Tabla3[[#This Row],[Columna1]])</f>
        <v>1</v>
      </c>
    </row>
    <row r="5156" spans="1:5">
      <c r="A5156" s="11" t="s">
        <v>5603</v>
      </c>
      <c r="B5156">
        <f>COUNTIF($H$2:$H$2576,Tabla3[[#This Row],[Columna1]])</f>
        <v>1</v>
      </c>
      <c r="C5156" s="11" t="s">
        <v>2126</v>
      </c>
      <c r="D5156" s="12">
        <v>4008.4489170000002</v>
      </c>
      <c r="E5156">
        <f>COUNTIF($H$2:$H$2576,Tabla3[[#This Row],[Columna1]])</f>
        <v>1</v>
      </c>
    </row>
    <row r="5157" spans="1:5">
      <c r="A5157" s="11" t="s">
        <v>5604</v>
      </c>
      <c r="B5157">
        <f>COUNTIF($H$2:$H$2576,Tabla3[[#This Row],[Columna1]])</f>
        <v>1</v>
      </c>
      <c r="C5157" s="11" t="s">
        <v>2127</v>
      </c>
      <c r="D5157" s="12">
        <v>14880.990613499998</v>
      </c>
      <c r="E5157">
        <f>COUNTIF($H$2:$H$2576,Tabla3[[#This Row],[Columna1]])</f>
        <v>1</v>
      </c>
    </row>
    <row r="5158" spans="1:5">
      <c r="A5158" s="11" t="s">
        <v>5605</v>
      </c>
      <c r="B5158">
        <f>COUNTIF($H$2:$H$2576,Tabla3[[#This Row],[Columna1]])</f>
        <v>1</v>
      </c>
      <c r="C5158" s="11" t="s">
        <v>2131</v>
      </c>
      <c r="D5158" s="12">
        <v>1340.9082967499999</v>
      </c>
      <c r="E5158">
        <f>COUNTIF($H$2:$H$2576,Tabla3[[#This Row],[Columna1]])</f>
        <v>1</v>
      </c>
    </row>
    <row r="5159" spans="1:5">
      <c r="A5159" s="11" t="s">
        <v>5606</v>
      </c>
      <c r="B5159">
        <f>COUNTIF($H$2:$H$2576,Tabla3[[#This Row],[Columna1]])</f>
        <v>1</v>
      </c>
      <c r="C5159" s="11" t="s">
        <v>2132</v>
      </c>
      <c r="D5159" s="12">
        <v>2284.4971215</v>
      </c>
      <c r="E5159">
        <f>COUNTIF($H$2:$H$2576,Tabla3[[#This Row],[Columna1]])</f>
        <v>1</v>
      </c>
    </row>
    <row r="5160" spans="1:5">
      <c r="A5160" s="11" t="s">
        <v>5607</v>
      </c>
      <c r="B5160">
        <f>COUNTIF($H$2:$H$2576,Tabla3[[#This Row],[Columna1]])</f>
        <v>1</v>
      </c>
      <c r="C5160" s="11" t="s">
        <v>2133</v>
      </c>
      <c r="D5160" s="12">
        <v>4008.4489170000002</v>
      </c>
      <c r="E5160">
        <f>COUNTIF($H$2:$H$2576,Tabla3[[#This Row],[Columna1]])</f>
        <v>1</v>
      </c>
    </row>
    <row r="5161" spans="1:5">
      <c r="A5161" s="11" t="s">
        <v>5608</v>
      </c>
      <c r="B5161">
        <f>COUNTIF($H$2:$H$2576,Tabla3[[#This Row],[Columna1]])</f>
        <v>1</v>
      </c>
      <c r="C5161" s="11" t="s">
        <v>2134</v>
      </c>
      <c r="D5161" s="12">
        <v>1340.9082967499999</v>
      </c>
      <c r="E5161">
        <f>COUNTIF($H$2:$H$2576,Tabla3[[#This Row],[Columna1]])</f>
        <v>1</v>
      </c>
    </row>
    <row r="5162" spans="1:5">
      <c r="A5162" s="11" t="s">
        <v>5609</v>
      </c>
      <c r="B5162">
        <f>COUNTIF($H$2:$H$2576,Tabla3[[#This Row],[Columna1]])</f>
        <v>1</v>
      </c>
      <c r="C5162" s="11" t="s">
        <v>2135</v>
      </c>
      <c r="D5162" s="12">
        <v>2284.4971215</v>
      </c>
      <c r="E5162">
        <f>COUNTIF($H$2:$H$2576,Tabla3[[#This Row],[Columna1]])</f>
        <v>1</v>
      </c>
    </row>
    <row r="5163" spans="1:5" hidden="1">
      <c r="A5163" s="11" t="s">
        <v>5524</v>
      </c>
      <c r="B5163">
        <f>COUNTIF($H$2:$H$2576,Tabla3[[#This Row],[Columna1]])</f>
        <v>0</v>
      </c>
      <c r="C5163" s="11" t="s">
        <v>2043</v>
      </c>
      <c r="D5163" s="12">
        <v>2336.5608502499999</v>
      </c>
      <c r="E5163">
        <f>COUNTIF($H$2:$H$2576,Tabla3[[#This Row],[Columna1]])</f>
        <v>0</v>
      </c>
    </row>
    <row r="5164" spans="1:5">
      <c r="A5164" s="11" t="s">
        <v>5610</v>
      </c>
      <c r="B5164">
        <f>COUNTIF($H$2:$H$2576,Tabla3[[#This Row],[Columna1]])</f>
        <v>1</v>
      </c>
      <c r="C5164" s="11" t="s">
        <v>2136</v>
      </c>
      <c r="D5164" s="12">
        <v>1340.9082967499999</v>
      </c>
      <c r="E5164">
        <f>COUNTIF($H$2:$H$2576,Tabla3[[#This Row],[Columna1]])</f>
        <v>1</v>
      </c>
    </row>
    <row r="5165" spans="1:5">
      <c r="A5165" s="11" t="s">
        <v>5611</v>
      </c>
      <c r="B5165">
        <f>COUNTIF($H$2:$H$2576,Tabla3[[#This Row],[Columna1]])</f>
        <v>1</v>
      </c>
      <c r="C5165" s="11" t="s">
        <v>2137</v>
      </c>
      <c r="D5165" s="12">
        <v>2284.4971215</v>
      </c>
      <c r="E5165">
        <f>COUNTIF($H$2:$H$2576,Tabla3[[#This Row],[Columna1]])</f>
        <v>1</v>
      </c>
    </row>
    <row r="5166" spans="1:5">
      <c r="A5166" s="11" t="s">
        <v>5612</v>
      </c>
      <c r="B5166">
        <f>COUNTIF($H$2:$H$2576,Tabla3[[#This Row],[Columna1]])</f>
        <v>1</v>
      </c>
      <c r="C5166" s="11" t="s">
        <v>2138</v>
      </c>
      <c r="D5166" s="12">
        <v>4008.4489170000002</v>
      </c>
      <c r="E5166">
        <f>COUNTIF($H$2:$H$2576,Tabla3[[#This Row],[Columna1]])</f>
        <v>1</v>
      </c>
    </row>
    <row r="5167" spans="1:5">
      <c r="A5167" s="11" t="s">
        <v>5613</v>
      </c>
      <c r="B5167">
        <f>COUNTIF($H$2:$H$2576,Tabla3[[#This Row],[Columna1]])</f>
        <v>1</v>
      </c>
      <c r="C5167" s="11" t="s">
        <v>2139</v>
      </c>
      <c r="D5167" s="12">
        <v>14880.990613499998</v>
      </c>
      <c r="E5167">
        <f>COUNTIF($H$2:$H$2576,Tabla3[[#This Row],[Columna1]])</f>
        <v>1</v>
      </c>
    </row>
    <row r="5168" spans="1:5">
      <c r="A5168" s="11" t="s">
        <v>5614</v>
      </c>
      <c r="B5168">
        <f>COUNTIF($H$2:$H$2576,Tabla3[[#This Row],[Columna1]])</f>
        <v>1</v>
      </c>
      <c r="C5168" s="11" t="s">
        <v>2140</v>
      </c>
      <c r="D5168" s="12">
        <v>1727.1681570000001</v>
      </c>
      <c r="E5168">
        <f>COUNTIF($H$2:$H$2576,Tabla3[[#This Row],[Columna1]])</f>
        <v>1</v>
      </c>
    </row>
    <row r="5169" spans="1:5">
      <c r="A5169" s="11" t="s">
        <v>5615</v>
      </c>
      <c r="B5169">
        <f>COUNTIF($H$2:$H$2576,Tabla3[[#This Row],[Columna1]])</f>
        <v>1</v>
      </c>
      <c r="C5169" s="11" t="s">
        <v>2141</v>
      </c>
      <c r="D5169" s="12">
        <v>3057.04379475</v>
      </c>
      <c r="E5169">
        <f>COUNTIF($H$2:$H$2576,Tabla3[[#This Row],[Columna1]])</f>
        <v>1</v>
      </c>
    </row>
    <row r="5170" spans="1:5">
      <c r="A5170" s="11" t="s">
        <v>5616</v>
      </c>
      <c r="B5170">
        <f>COUNTIF($H$2:$H$2576,Tabla3[[#This Row],[Columna1]])</f>
        <v>1</v>
      </c>
      <c r="C5170" s="11" t="s">
        <v>2142</v>
      </c>
      <c r="D5170" s="12">
        <v>5489.1521437500005</v>
      </c>
      <c r="E5170">
        <f>COUNTIF($H$2:$H$2576,Tabla3[[#This Row],[Columna1]])</f>
        <v>1</v>
      </c>
    </row>
    <row r="5171" spans="1:5">
      <c r="A5171" s="11" t="s">
        <v>5617</v>
      </c>
      <c r="B5171">
        <f>COUNTIF($H$2:$H$2576,Tabla3[[#This Row],[Columna1]])</f>
        <v>1</v>
      </c>
      <c r="C5171" s="11" t="s">
        <v>2144</v>
      </c>
      <c r="D5171" s="12">
        <v>1896.0091672499996</v>
      </c>
      <c r="E5171">
        <f>COUNTIF($H$2:$H$2576,Tabla3[[#This Row],[Columna1]])</f>
        <v>1</v>
      </c>
    </row>
    <row r="5172" spans="1:5">
      <c r="A5172" s="11" t="s">
        <v>5618</v>
      </c>
      <c r="B5172">
        <f>COUNTIF($H$2:$H$2576,Tabla3[[#This Row],[Columna1]])</f>
        <v>1</v>
      </c>
      <c r="C5172" s="11" t="s">
        <v>2145</v>
      </c>
      <c r="D5172" s="12">
        <v>3408.43578075</v>
      </c>
      <c r="E5172">
        <f>COUNTIF($H$2:$H$2576,Tabla3[[#This Row],[Columna1]])</f>
        <v>1</v>
      </c>
    </row>
    <row r="5173" spans="1:5" hidden="1">
      <c r="A5173" s="11"/>
      <c r="B5173">
        <f>COUNTIF($H$2:$H$2576,Tabla3[[#This Row],[Columna1]])</f>
        <v>0</v>
      </c>
      <c r="C5173" s="11"/>
      <c r="D5173" s="12">
        <v>0</v>
      </c>
      <c r="E5173">
        <f>COUNTIF($H$2:$H$2576,Tabla3[[#This Row],[Columna1]])</f>
        <v>0</v>
      </c>
    </row>
    <row r="5174" spans="1:5" hidden="1">
      <c r="A5174" s="11"/>
      <c r="B5174">
        <f>COUNTIF($H$2:$H$2576,Tabla3[[#This Row],[Columna1]])</f>
        <v>0</v>
      </c>
      <c r="C5174" s="11" t="s">
        <v>2146</v>
      </c>
      <c r="D5174" s="12">
        <v>0</v>
      </c>
      <c r="E5174">
        <f>COUNTIF($H$2:$H$2576,Tabla3[[#This Row],[Columna1]])</f>
        <v>0</v>
      </c>
    </row>
    <row r="5175" spans="1:5" hidden="1">
      <c r="A5175" s="11" t="s">
        <v>5619</v>
      </c>
      <c r="B5175">
        <f>COUNTIF($H$2:$H$2576,Tabla3[[#This Row],[Columna1]])</f>
        <v>0</v>
      </c>
      <c r="C5175" s="11" t="s">
        <v>2147</v>
      </c>
      <c r="D5175" s="12">
        <v>1247.7955297499998</v>
      </c>
      <c r="E5175">
        <f>COUNTIF($H$2:$H$2576,Tabla3[[#This Row],[Columna1]])</f>
        <v>0</v>
      </c>
    </row>
    <row r="5176" spans="1:5" hidden="1">
      <c r="A5176" s="11" t="s">
        <v>5620</v>
      </c>
      <c r="B5176">
        <f>COUNTIF($H$2:$H$2576,Tabla3[[#This Row],[Columna1]])</f>
        <v>0</v>
      </c>
      <c r="C5176" s="11" t="s">
        <v>2148</v>
      </c>
      <c r="D5176" s="12">
        <v>8722.4669235000001</v>
      </c>
      <c r="E5176">
        <f>COUNTIF($H$2:$H$2576,Tabla3[[#This Row],[Columna1]])</f>
        <v>0</v>
      </c>
    </row>
    <row r="5177" spans="1:5" hidden="1">
      <c r="A5177" s="11" t="s">
        <v>5621</v>
      </c>
      <c r="B5177">
        <f>COUNTIF($H$2:$H$2576,Tabla3[[#This Row],[Columna1]])</f>
        <v>0</v>
      </c>
      <c r="C5177" s="11" t="s">
        <v>2149</v>
      </c>
      <c r="D5177" s="12">
        <v>16596.919473749997</v>
      </c>
      <c r="E5177">
        <f>COUNTIF($H$2:$H$2576,Tabla3[[#This Row],[Columna1]])</f>
        <v>0</v>
      </c>
    </row>
    <row r="5178" spans="1:5" hidden="1">
      <c r="A5178" s="11" t="s">
        <v>5622</v>
      </c>
      <c r="B5178">
        <f>COUNTIF($H$2:$H$2576,Tabla3[[#This Row],[Columna1]])</f>
        <v>0</v>
      </c>
      <c r="C5178" s="11" t="s">
        <v>2150</v>
      </c>
      <c r="D5178" s="12">
        <v>3852.4284314999995</v>
      </c>
      <c r="E5178">
        <f>COUNTIF($H$2:$H$2576,Tabla3[[#This Row],[Columna1]])</f>
        <v>0</v>
      </c>
    </row>
    <row r="5179" spans="1:5" hidden="1">
      <c r="A5179" s="11"/>
      <c r="B5179">
        <f>COUNTIF($H$2:$H$2576,Tabla3[[#This Row],[Columna1]])</f>
        <v>0</v>
      </c>
      <c r="C5179" s="11"/>
      <c r="D5179" s="12">
        <v>0</v>
      </c>
      <c r="E5179">
        <f>COUNTIF($H$2:$H$2576,Tabla3[[#This Row],[Columna1]])</f>
        <v>0</v>
      </c>
    </row>
    <row r="5180" spans="1:5" hidden="1">
      <c r="A5180" s="11"/>
      <c r="B5180">
        <f>COUNTIF($H$2:$H$2576,Tabla3[[#This Row],[Columna1]])</f>
        <v>0</v>
      </c>
      <c r="C5180" s="11" t="s">
        <v>2151</v>
      </c>
      <c r="D5180" s="12">
        <v>0</v>
      </c>
      <c r="E5180">
        <f>COUNTIF($H$2:$H$2576,Tabla3[[#This Row],[Columna1]])</f>
        <v>0</v>
      </c>
    </row>
    <row r="5181" spans="1:5" hidden="1">
      <c r="A5181" s="11" t="s">
        <v>5623</v>
      </c>
      <c r="B5181">
        <f>COUNTIF($H$2:$H$2576,Tabla3[[#This Row],[Columna1]])</f>
        <v>0</v>
      </c>
      <c r="C5181" s="11" t="s">
        <v>2152</v>
      </c>
      <c r="D5181" s="12">
        <v>1438.29756675</v>
      </c>
      <c r="E5181">
        <f>COUNTIF($H$2:$H$2576,Tabla3[[#This Row],[Columna1]])</f>
        <v>0</v>
      </c>
    </row>
    <row r="5182" spans="1:5" hidden="1">
      <c r="A5182" s="11" t="s">
        <v>5624</v>
      </c>
      <c r="B5182">
        <f>COUNTIF($H$2:$H$2576,Tabla3[[#This Row],[Columna1]])</f>
        <v>0</v>
      </c>
      <c r="C5182" s="11" t="s">
        <v>2153</v>
      </c>
      <c r="D5182" s="12">
        <v>4644.9920137499994</v>
      </c>
      <c r="E5182">
        <f>COUNTIF($H$2:$H$2576,Tabla3[[#This Row],[Columna1]])</f>
        <v>0</v>
      </c>
    </row>
    <row r="5183" spans="1:5" hidden="1">
      <c r="A5183" s="11" t="s">
        <v>5625</v>
      </c>
      <c r="B5183">
        <f>COUNTIF($H$2:$H$2576,Tabla3[[#This Row],[Columna1]])</f>
        <v>0</v>
      </c>
      <c r="C5183" s="11" t="s">
        <v>2154</v>
      </c>
      <c r="D5183" s="12">
        <v>1438.29756675</v>
      </c>
      <c r="E5183">
        <f>COUNTIF($H$2:$H$2576,Tabla3[[#This Row],[Columna1]])</f>
        <v>0</v>
      </c>
    </row>
    <row r="5184" spans="1:5" hidden="1">
      <c r="A5184" s="11" t="s">
        <v>5626</v>
      </c>
      <c r="B5184">
        <f>COUNTIF($H$2:$H$2576,Tabla3[[#This Row],[Columna1]])</f>
        <v>0</v>
      </c>
      <c r="C5184" s="11" t="s">
        <v>2155</v>
      </c>
      <c r="D5184" s="12">
        <v>4644.9920137499994</v>
      </c>
      <c r="E5184">
        <f>COUNTIF($H$2:$H$2576,Tabla3[[#This Row],[Columna1]])</f>
        <v>0</v>
      </c>
    </row>
    <row r="5185" spans="1:5" hidden="1">
      <c r="A5185" s="11"/>
      <c r="B5185">
        <f>COUNTIF($H$2:$H$2576,Tabla3[[#This Row],[Columna1]])</f>
        <v>0</v>
      </c>
      <c r="C5185" s="11"/>
      <c r="D5185" s="12">
        <v>0</v>
      </c>
      <c r="E5185">
        <f>COUNTIF($H$2:$H$2576,Tabla3[[#This Row],[Columna1]])</f>
        <v>0</v>
      </c>
    </row>
    <row r="5186" spans="1:5" hidden="1">
      <c r="A5186" s="11"/>
      <c r="B5186">
        <f>COUNTIF($H$2:$H$2576,Tabla3[[#This Row],[Columna1]])</f>
        <v>0</v>
      </c>
      <c r="C5186" s="11" t="s">
        <v>2156</v>
      </c>
      <c r="D5186" s="12">
        <v>0</v>
      </c>
      <c r="E5186">
        <f>COUNTIF($H$2:$H$2576,Tabla3[[#This Row],[Columna1]])</f>
        <v>0</v>
      </c>
    </row>
    <row r="5187" spans="1:5" hidden="1">
      <c r="A5187" s="11" t="s">
        <v>5627</v>
      </c>
      <c r="B5187">
        <f>COUNTIF($H$2:$H$2576,Tabla3[[#This Row],[Columna1]])</f>
        <v>0</v>
      </c>
      <c r="C5187" s="11" t="s">
        <v>2157</v>
      </c>
      <c r="D5187" s="12">
        <v>4758.8404297500001</v>
      </c>
      <c r="E5187">
        <f>COUNTIF($H$2:$H$2576,Tabla3[[#This Row],[Columna1]])</f>
        <v>0</v>
      </c>
    </row>
    <row r="5188" spans="1:5" hidden="1">
      <c r="A5188" s="11" t="s">
        <v>5628</v>
      </c>
      <c r="B5188">
        <f>COUNTIF($H$2:$H$2576,Tabla3[[#This Row],[Columna1]])</f>
        <v>0</v>
      </c>
      <c r="C5188" s="11" t="s">
        <v>2158</v>
      </c>
      <c r="D5188" s="12">
        <v>17076.705376499998</v>
      </c>
      <c r="E5188">
        <f>COUNTIF($H$2:$H$2576,Tabla3[[#This Row],[Columna1]])</f>
        <v>0</v>
      </c>
    </row>
    <row r="5189" spans="1:5" hidden="1">
      <c r="A5189" s="11" t="s">
        <v>5629</v>
      </c>
      <c r="B5189">
        <f>COUNTIF($H$2:$H$2576,Tabla3[[#This Row],[Columna1]])</f>
        <v>0</v>
      </c>
      <c r="C5189" s="11" t="s">
        <v>2159</v>
      </c>
      <c r="D5189" s="12">
        <v>4758.8404297500001</v>
      </c>
      <c r="E5189">
        <f>COUNTIF($H$2:$H$2576,Tabla3[[#This Row],[Columna1]])</f>
        <v>0</v>
      </c>
    </row>
    <row r="5190" spans="1:5" hidden="1">
      <c r="A5190" s="11" t="s">
        <v>11434</v>
      </c>
      <c r="B5190">
        <f>COUNTIF($H$2:$H$2576,Tabla3[[#This Row],[Columna1]])</f>
        <v>0</v>
      </c>
      <c r="C5190" s="11" t="s">
        <v>11442</v>
      </c>
      <c r="D5190" s="12">
        <v>5103.3055589999985</v>
      </c>
      <c r="E5190">
        <f>COUNTIF($H$2:$H$2576,Tabla3[[#This Row],[Columna1]])</f>
        <v>0</v>
      </c>
    </row>
    <row r="5191" spans="1:5" hidden="1">
      <c r="A5191" s="11" t="s">
        <v>5630</v>
      </c>
      <c r="B5191">
        <f>COUNTIF($H$2:$H$2576,Tabla3[[#This Row],[Columna1]])</f>
        <v>0</v>
      </c>
      <c r="C5191" s="11" t="s">
        <v>2160</v>
      </c>
      <c r="D5191" s="12">
        <v>4758.8404297500001</v>
      </c>
      <c r="E5191">
        <f>COUNTIF($H$2:$H$2576,Tabla3[[#This Row],[Columna1]])</f>
        <v>0</v>
      </c>
    </row>
    <row r="5192" spans="1:5" hidden="1">
      <c r="A5192" s="11" t="s">
        <v>5631</v>
      </c>
      <c r="B5192">
        <f>COUNTIF($H$2:$H$2576,Tabla3[[#This Row],[Columna1]])</f>
        <v>0</v>
      </c>
      <c r="C5192" s="11" t="s">
        <v>2161</v>
      </c>
      <c r="D5192" s="12">
        <v>17076.705376499998</v>
      </c>
      <c r="E5192">
        <f>COUNTIF($H$2:$H$2576,Tabla3[[#This Row],[Columna1]])</f>
        <v>0</v>
      </c>
    </row>
    <row r="5193" spans="1:5" hidden="1">
      <c r="A5193" s="11" t="s">
        <v>5633</v>
      </c>
      <c r="B5193">
        <f>COUNTIF($H$2:$H$2576,Tabla3[[#This Row],[Columna1]])</f>
        <v>0</v>
      </c>
      <c r="C5193" s="11" t="s">
        <v>2162</v>
      </c>
      <c r="D5193" s="12">
        <v>4758.8404297500001</v>
      </c>
      <c r="E5193">
        <f>COUNTIF($H$2:$H$2576,Tabla3[[#This Row],[Columna1]])</f>
        <v>0</v>
      </c>
    </row>
    <row r="5194" spans="1:5" hidden="1">
      <c r="A5194" s="11" t="s">
        <v>5634</v>
      </c>
      <c r="B5194">
        <f>COUNTIF($H$2:$H$2576,Tabla3[[#This Row],[Columna1]])</f>
        <v>0</v>
      </c>
      <c r="C5194" s="11" t="s">
        <v>2163</v>
      </c>
      <c r="D5194" s="12">
        <v>17076.705376499998</v>
      </c>
      <c r="E5194">
        <f>COUNTIF($H$2:$H$2576,Tabla3[[#This Row],[Columna1]])</f>
        <v>0</v>
      </c>
    </row>
    <row r="5195" spans="1:5" hidden="1">
      <c r="A5195" s="11" t="s">
        <v>5635</v>
      </c>
      <c r="B5195">
        <f>COUNTIF($H$2:$H$2576,Tabla3[[#This Row],[Columna1]])</f>
        <v>0</v>
      </c>
      <c r="C5195" s="11" t="s">
        <v>2164</v>
      </c>
      <c r="D5195" s="12">
        <v>4758.8404297500001</v>
      </c>
      <c r="E5195">
        <f>COUNTIF($H$2:$H$2576,Tabla3[[#This Row],[Columna1]])</f>
        <v>0</v>
      </c>
    </row>
    <row r="5196" spans="1:5" hidden="1">
      <c r="A5196" s="11" t="s">
        <v>5636</v>
      </c>
      <c r="B5196">
        <f>COUNTIF($H$2:$H$2576,Tabla3[[#This Row],[Columna1]])</f>
        <v>0</v>
      </c>
      <c r="C5196" s="11" t="s">
        <v>2165</v>
      </c>
      <c r="D5196" s="12">
        <v>17076.705376499998</v>
      </c>
      <c r="E5196">
        <f>COUNTIF($H$2:$H$2576,Tabla3[[#This Row],[Columna1]])</f>
        <v>0</v>
      </c>
    </row>
    <row r="5197" spans="1:5" hidden="1">
      <c r="A5197" s="11" t="s">
        <v>5637</v>
      </c>
      <c r="B5197">
        <f>COUNTIF($H$2:$H$2576,Tabla3[[#This Row],[Columna1]])</f>
        <v>0</v>
      </c>
      <c r="C5197" s="11" t="s">
        <v>2166</v>
      </c>
      <c r="D5197" s="12">
        <v>4758.8404297500001</v>
      </c>
      <c r="E5197">
        <f>COUNTIF($H$2:$H$2576,Tabla3[[#This Row],[Columna1]])</f>
        <v>0</v>
      </c>
    </row>
    <row r="5198" spans="1:5" hidden="1">
      <c r="A5198" s="11" t="s">
        <v>5632</v>
      </c>
      <c r="B5198">
        <f>COUNTIF($H$2:$H$2576,Tabla3[[#This Row],[Columna1]])</f>
        <v>0</v>
      </c>
      <c r="C5198" s="11" t="s">
        <v>11233</v>
      </c>
      <c r="D5198" s="12">
        <v>17076.705376499998</v>
      </c>
      <c r="E5198">
        <f>COUNTIF($H$2:$H$2576,Tabla3[[#This Row],[Columna1]])</f>
        <v>0</v>
      </c>
    </row>
    <row r="5199" spans="1:5" hidden="1">
      <c r="A5199" s="11"/>
      <c r="B5199">
        <f>COUNTIF($H$2:$H$2576,Tabla3[[#This Row],[Columna1]])</f>
        <v>0</v>
      </c>
      <c r="C5199" s="11"/>
      <c r="D5199" s="12">
        <v>0</v>
      </c>
      <c r="E5199">
        <f>COUNTIF($H$2:$H$2576,Tabla3[[#This Row],[Columna1]])</f>
        <v>0</v>
      </c>
    </row>
    <row r="5200" spans="1:5" hidden="1">
      <c r="A5200" s="11"/>
      <c r="B5200">
        <f>COUNTIF($H$2:$H$2576,Tabla3[[#This Row],[Columna1]])</f>
        <v>0</v>
      </c>
      <c r="C5200" s="11" t="s">
        <v>2167</v>
      </c>
      <c r="D5200" s="12">
        <v>0</v>
      </c>
      <c r="E5200">
        <f>COUNTIF($H$2:$H$2576,Tabla3[[#This Row],[Columna1]])</f>
        <v>0</v>
      </c>
    </row>
    <row r="5201" spans="1:5">
      <c r="A5201" s="11" t="s">
        <v>5638</v>
      </c>
      <c r="B5201">
        <f>COUNTIF($H$2:$H$2576,Tabla3[[#This Row],[Columna1]])</f>
        <v>1</v>
      </c>
      <c r="C5201" s="11" t="s">
        <v>2168</v>
      </c>
      <c r="D5201" s="12">
        <v>2280.1397602499997</v>
      </c>
      <c r="E5201">
        <f>COUNTIF($H$2:$H$2576,Tabla3[[#This Row],[Columna1]])</f>
        <v>1</v>
      </c>
    </row>
    <row r="5202" spans="1:5">
      <c r="A5202" s="11" t="s">
        <v>5639</v>
      </c>
      <c r="B5202">
        <f>COUNTIF($H$2:$H$2576,Tabla3[[#This Row],[Columna1]])</f>
        <v>1</v>
      </c>
      <c r="C5202" s="11" t="s">
        <v>2169</v>
      </c>
      <c r="D5202" s="12">
        <v>7147.5728197500002</v>
      </c>
      <c r="E5202">
        <f>COUNTIF($H$2:$H$2576,Tabla3[[#This Row],[Columna1]])</f>
        <v>1</v>
      </c>
    </row>
    <row r="5203" spans="1:5">
      <c r="A5203" s="11" t="s">
        <v>5640</v>
      </c>
      <c r="B5203">
        <f>COUNTIF($H$2:$H$2576,Tabla3[[#This Row],[Columna1]])</f>
        <v>1</v>
      </c>
      <c r="C5203" s="11" t="s">
        <v>2170</v>
      </c>
      <c r="D5203" s="12">
        <v>16960.350354749997</v>
      </c>
      <c r="E5203">
        <f>COUNTIF($H$2:$H$2576,Tabla3[[#This Row],[Columna1]])</f>
        <v>1</v>
      </c>
    </row>
    <row r="5204" spans="1:5">
      <c r="A5204" s="11" t="s">
        <v>5641</v>
      </c>
      <c r="B5204">
        <f>COUNTIF($H$2:$H$2576,Tabla3[[#This Row],[Columna1]])</f>
        <v>1</v>
      </c>
      <c r="C5204" s="11" t="s">
        <v>2171</v>
      </c>
      <c r="D5204" s="12">
        <v>31962.861933749999</v>
      </c>
      <c r="E5204">
        <f>COUNTIF($H$2:$H$2576,Tabla3[[#This Row],[Columna1]])</f>
        <v>1</v>
      </c>
    </row>
    <row r="5205" spans="1:5" hidden="1">
      <c r="A5205" s="11"/>
      <c r="B5205">
        <f>COUNTIF($H$2:$H$2576,Tabla3[[#This Row],[Columna1]])</f>
        <v>0</v>
      </c>
      <c r="C5205" s="11"/>
      <c r="D5205" s="12">
        <v>0</v>
      </c>
      <c r="E5205">
        <f>COUNTIF($H$2:$H$2576,Tabla3[[#This Row],[Columna1]])</f>
        <v>0</v>
      </c>
    </row>
    <row r="5206" spans="1:5" hidden="1">
      <c r="A5206" s="11"/>
      <c r="B5206">
        <f>COUNTIF($H$2:$H$2576,Tabla3[[#This Row],[Columna1]])</f>
        <v>0</v>
      </c>
      <c r="C5206" s="11" t="s">
        <v>2172</v>
      </c>
      <c r="D5206" s="12">
        <v>0</v>
      </c>
      <c r="E5206">
        <f>COUNTIF($H$2:$H$2576,Tabla3[[#This Row],[Columna1]])</f>
        <v>0</v>
      </c>
    </row>
    <row r="5207" spans="1:5" hidden="1">
      <c r="A5207" s="11" t="s">
        <v>5642</v>
      </c>
      <c r="B5207">
        <f>COUNTIF($H$2:$H$2576,Tabla3[[#This Row],[Columna1]])</f>
        <v>0</v>
      </c>
      <c r="C5207" s="11" t="s">
        <v>2173</v>
      </c>
      <c r="D5207" s="12">
        <v>3297.0760020000002</v>
      </c>
      <c r="E5207">
        <f>COUNTIF($H$2:$H$2576,Tabla3[[#This Row],[Columna1]])</f>
        <v>0</v>
      </c>
    </row>
    <row r="5208" spans="1:5" hidden="1">
      <c r="A5208" s="11" t="s">
        <v>5643</v>
      </c>
      <c r="B5208">
        <f>COUNTIF($H$2:$H$2576,Tabla3[[#This Row],[Columna1]])</f>
        <v>0</v>
      </c>
      <c r="C5208" s="11" t="s">
        <v>2174</v>
      </c>
      <c r="D5208" s="12">
        <v>7382.8703272499997</v>
      </c>
      <c r="E5208">
        <f>COUNTIF($H$2:$H$2576,Tabla3[[#This Row],[Columna1]])</f>
        <v>0</v>
      </c>
    </row>
    <row r="5209" spans="1:5" hidden="1">
      <c r="A5209" s="11" t="s">
        <v>5644</v>
      </c>
      <c r="B5209">
        <f>COUNTIF($H$2:$H$2576,Tabla3[[#This Row],[Columna1]])</f>
        <v>0</v>
      </c>
      <c r="C5209" s="11" t="s">
        <v>2175</v>
      </c>
      <c r="D5209" s="12">
        <v>13963.267444499999</v>
      </c>
      <c r="E5209">
        <f>COUNTIF($H$2:$H$2576,Tabla3[[#This Row],[Columna1]])</f>
        <v>0</v>
      </c>
    </row>
    <row r="5210" spans="1:5" hidden="1">
      <c r="A5210" s="11" t="s">
        <v>5645</v>
      </c>
      <c r="B5210">
        <f>COUNTIF($H$2:$H$2576,Tabla3[[#This Row],[Columna1]])</f>
        <v>0</v>
      </c>
      <c r="C5210" s="11" t="s">
        <v>2176</v>
      </c>
      <c r="D5210" s="12">
        <v>3052.0575359999998</v>
      </c>
      <c r="E5210">
        <f>COUNTIF($H$2:$H$2576,Tabla3[[#This Row],[Columna1]])</f>
        <v>0</v>
      </c>
    </row>
    <row r="5211" spans="1:5" hidden="1">
      <c r="A5211" s="11" t="s">
        <v>5646</v>
      </c>
      <c r="B5211">
        <f>COUNTIF($H$2:$H$2576,Tabla3[[#This Row],[Columna1]])</f>
        <v>0</v>
      </c>
      <c r="C5211" s="11" t="s">
        <v>2177</v>
      </c>
      <c r="D5211" s="12">
        <v>6794.7164009999997</v>
      </c>
      <c r="E5211">
        <f>COUNTIF($H$2:$H$2576,Tabla3[[#This Row],[Columna1]])</f>
        <v>0</v>
      </c>
    </row>
    <row r="5212" spans="1:5" hidden="1">
      <c r="A5212" s="11" t="s">
        <v>5647</v>
      </c>
      <c r="B5212">
        <f>COUNTIF($H$2:$H$2576,Tabla3[[#This Row],[Columna1]])</f>
        <v>0</v>
      </c>
      <c r="C5212" s="11" t="s">
        <v>2178</v>
      </c>
      <c r="D5212" s="12">
        <v>12622.691564999997</v>
      </c>
      <c r="E5212">
        <f>COUNTIF($H$2:$H$2576,Tabla3[[#This Row],[Columna1]])</f>
        <v>0</v>
      </c>
    </row>
    <row r="5213" spans="1:5" hidden="1">
      <c r="A5213" s="11"/>
      <c r="B5213">
        <f>COUNTIF($H$2:$H$2576,Tabla3[[#This Row],[Columna1]])</f>
        <v>0</v>
      </c>
      <c r="C5213" s="11"/>
      <c r="D5213" s="12">
        <v>0</v>
      </c>
      <c r="E5213">
        <f>COUNTIF($H$2:$H$2576,Tabla3[[#This Row],[Columna1]])</f>
        <v>0</v>
      </c>
    </row>
    <row r="5214" spans="1:5" hidden="1">
      <c r="A5214" s="11"/>
      <c r="B5214">
        <f>COUNTIF($H$2:$H$2576,Tabla3[[#This Row],[Columna1]])</f>
        <v>0</v>
      </c>
      <c r="C5214" s="11" t="s">
        <v>2179</v>
      </c>
      <c r="D5214" s="12">
        <v>0</v>
      </c>
      <c r="E5214">
        <f>COUNTIF($H$2:$H$2576,Tabla3[[#This Row],[Columna1]])</f>
        <v>0</v>
      </c>
    </row>
    <row r="5215" spans="1:5" hidden="1">
      <c r="A5215" s="11" t="s">
        <v>5648</v>
      </c>
      <c r="B5215">
        <f>COUNTIF($H$2:$H$2576,Tabla3[[#This Row],[Columna1]])</f>
        <v>0</v>
      </c>
      <c r="C5215" s="11" t="s">
        <v>2180</v>
      </c>
      <c r="D5215" s="12">
        <v>9570.4902809999985</v>
      </c>
      <c r="E5215">
        <f>COUNTIF($H$2:$H$2576,Tabla3[[#This Row],[Columna1]])</f>
        <v>0</v>
      </c>
    </row>
    <row r="5216" spans="1:5" hidden="1">
      <c r="A5216" s="11" t="s">
        <v>5649</v>
      </c>
      <c r="B5216">
        <f>COUNTIF($H$2:$H$2576,Tabla3[[#This Row],[Columna1]])</f>
        <v>0</v>
      </c>
      <c r="C5216" s="11" t="s">
        <v>2181</v>
      </c>
      <c r="D5216" s="12">
        <v>18293.190794999999</v>
      </c>
      <c r="E5216">
        <f>COUNTIF($H$2:$H$2576,Tabla3[[#This Row],[Columna1]])</f>
        <v>0</v>
      </c>
    </row>
    <row r="5217" spans="1:5" hidden="1">
      <c r="A5217" s="11" t="s">
        <v>5650</v>
      </c>
      <c r="B5217">
        <f>COUNTIF($H$2:$H$2576,Tabla3[[#This Row],[Columna1]])</f>
        <v>0</v>
      </c>
      <c r="C5217" s="11" t="s">
        <v>2182</v>
      </c>
      <c r="D5217" s="12">
        <v>4191.6377744999991</v>
      </c>
      <c r="E5217">
        <f>COUNTIF($H$2:$H$2576,Tabla3[[#This Row],[Columna1]])</f>
        <v>0</v>
      </c>
    </row>
    <row r="5218" spans="1:5" hidden="1">
      <c r="A5218" s="11"/>
      <c r="B5218">
        <f>COUNTIF($H$2:$H$2576,Tabla3[[#This Row],[Columna1]])</f>
        <v>0</v>
      </c>
      <c r="C5218" s="11"/>
      <c r="D5218" s="12">
        <v>0</v>
      </c>
      <c r="E5218">
        <f>COUNTIF($H$2:$H$2576,Tabla3[[#This Row],[Columna1]])</f>
        <v>0</v>
      </c>
    </row>
    <row r="5219" spans="1:5" hidden="1">
      <c r="A5219" s="11"/>
      <c r="B5219">
        <f>COUNTIF($H$2:$H$2576,Tabla3[[#This Row],[Columna1]])</f>
        <v>0</v>
      </c>
      <c r="C5219" s="11" t="s">
        <v>2183</v>
      </c>
      <c r="D5219" s="12">
        <v>0</v>
      </c>
      <c r="E5219">
        <f>COUNTIF($H$2:$H$2576,Tabla3[[#This Row],[Columna1]])</f>
        <v>0</v>
      </c>
    </row>
    <row r="5220" spans="1:5" hidden="1">
      <c r="A5220" s="11" t="s">
        <v>5651</v>
      </c>
      <c r="B5220">
        <f>COUNTIF($H$2:$H$2576,Tabla3[[#This Row],[Columna1]])</f>
        <v>0</v>
      </c>
      <c r="C5220" s="11" t="s">
        <v>2184</v>
      </c>
      <c r="D5220" s="12">
        <v>1786.7696714999997</v>
      </c>
      <c r="E5220">
        <f>COUNTIF($H$2:$H$2576,Tabla3[[#This Row],[Columna1]])</f>
        <v>0</v>
      </c>
    </row>
    <row r="5221" spans="1:5" hidden="1">
      <c r="A5221" s="11" t="s">
        <v>5652</v>
      </c>
      <c r="B5221">
        <f>COUNTIF($H$2:$H$2576,Tabla3[[#This Row],[Columna1]])</f>
        <v>0</v>
      </c>
      <c r="C5221" s="11" t="s">
        <v>2185</v>
      </c>
      <c r="D5221" s="12">
        <v>5354.6309685000006</v>
      </c>
      <c r="E5221">
        <f>COUNTIF($H$2:$H$2576,Tabla3[[#This Row],[Columna1]])</f>
        <v>0</v>
      </c>
    </row>
    <row r="5222" spans="1:5" hidden="1">
      <c r="A5222" s="11" t="s">
        <v>5653</v>
      </c>
      <c r="B5222">
        <f>COUNTIF($H$2:$H$2576,Tabla3[[#This Row],[Columna1]])</f>
        <v>0</v>
      </c>
      <c r="C5222" s="11" t="s">
        <v>2186</v>
      </c>
      <c r="D5222" s="12">
        <v>12477.982250249999</v>
      </c>
      <c r="E5222">
        <f>COUNTIF($H$2:$H$2576,Tabla3[[#This Row],[Columna1]])</f>
        <v>0</v>
      </c>
    </row>
    <row r="5223" spans="1:5" hidden="1">
      <c r="A5223" s="11" t="s">
        <v>5654</v>
      </c>
      <c r="B5223">
        <f>COUNTIF($H$2:$H$2576,Tabla3[[#This Row],[Columna1]])</f>
        <v>0</v>
      </c>
      <c r="C5223" s="11" t="s">
        <v>2187</v>
      </c>
      <c r="D5223" s="12">
        <v>23298.945367499997</v>
      </c>
      <c r="E5223">
        <f>COUNTIF($H$2:$H$2576,Tabla3[[#This Row],[Columna1]])</f>
        <v>0</v>
      </c>
    </row>
    <row r="5224" spans="1:5" hidden="1">
      <c r="A5224" s="11"/>
      <c r="B5224">
        <f>COUNTIF($H$2:$H$2576,Tabla3[[#This Row],[Columna1]])</f>
        <v>0</v>
      </c>
      <c r="C5224" s="11"/>
      <c r="D5224" s="12">
        <v>0</v>
      </c>
      <c r="E5224">
        <f>COUNTIF($H$2:$H$2576,Tabla3[[#This Row],[Columna1]])</f>
        <v>0</v>
      </c>
    </row>
    <row r="5225" spans="1:5" hidden="1">
      <c r="A5225" s="11"/>
      <c r="B5225">
        <f>COUNTIF($H$2:$H$2576,Tabla3[[#This Row],[Columna1]])</f>
        <v>0</v>
      </c>
      <c r="C5225" s="11" t="s">
        <v>2188</v>
      </c>
      <c r="D5225" s="12">
        <v>0</v>
      </c>
      <c r="E5225">
        <f>COUNTIF($H$2:$H$2576,Tabla3[[#This Row],[Columna1]])</f>
        <v>0</v>
      </c>
    </row>
    <row r="5226" spans="1:5" hidden="1">
      <c r="A5226" s="11" t="s">
        <v>5655</v>
      </c>
      <c r="B5226">
        <f>COUNTIF($H$2:$H$2576,Tabla3[[#This Row],[Columna1]])</f>
        <v>0</v>
      </c>
      <c r="C5226" s="11" t="s">
        <v>2189</v>
      </c>
      <c r="D5226" s="12">
        <v>2912.3704169999996</v>
      </c>
      <c r="E5226">
        <f>COUNTIF($H$2:$H$2576,Tabla3[[#This Row],[Columna1]])</f>
        <v>0</v>
      </c>
    </row>
    <row r="5227" spans="1:5" hidden="1">
      <c r="A5227" s="11" t="s">
        <v>5656</v>
      </c>
      <c r="B5227">
        <f>COUNTIF($H$2:$H$2576,Tabla3[[#This Row],[Columna1]])</f>
        <v>0</v>
      </c>
      <c r="C5227" s="11" t="s">
        <v>2190</v>
      </c>
      <c r="D5227" s="12">
        <v>10273.78635525</v>
      </c>
      <c r="E5227">
        <f>COUNTIF($H$2:$H$2576,Tabla3[[#This Row],[Columna1]])</f>
        <v>0</v>
      </c>
    </row>
    <row r="5228" spans="1:5" hidden="1">
      <c r="A5228" s="11" t="s">
        <v>5657</v>
      </c>
      <c r="B5228">
        <f>COUNTIF($H$2:$H$2576,Tabla3[[#This Row],[Columna1]])</f>
        <v>0</v>
      </c>
      <c r="C5228" s="11" t="s">
        <v>2191</v>
      </c>
      <c r="D5228" s="12">
        <v>2912.3704169999996</v>
      </c>
      <c r="E5228">
        <f>COUNTIF($H$2:$H$2576,Tabla3[[#This Row],[Columna1]])</f>
        <v>0</v>
      </c>
    </row>
    <row r="5229" spans="1:5" hidden="1">
      <c r="A5229" s="11" t="s">
        <v>5658</v>
      </c>
      <c r="B5229">
        <f>COUNTIF($H$2:$H$2576,Tabla3[[#This Row],[Columna1]])</f>
        <v>0</v>
      </c>
      <c r="C5229" s="11" t="s">
        <v>2192</v>
      </c>
      <c r="D5229" s="12">
        <v>10273.78635525</v>
      </c>
      <c r="E5229">
        <f>COUNTIF($H$2:$H$2576,Tabla3[[#This Row],[Columna1]])</f>
        <v>0</v>
      </c>
    </row>
    <row r="5230" spans="1:5" hidden="1">
      <c r="A5230" s="11" t="s">
        <v>5659</v>
      </c>
      <c r="B5230">
        <f>COUNTIF($H$2:$H$2576,Tabla3[[#This Row],[Columna1]])</f>
        <v>0</v>
      </c>
      <c r="C5230" s="11" t="s">
        <v>2193</v>
      </c>
      <c r="D5230" s="12">
        <v>2663.5785660000001</v>
      </c>
      <c r="E5230">
        <f>COUNTIF($H$2:$H$2576,Tabla3[[#This Row],[Columna1]])</f>
        <v>0</v>
      </c>
    </row>
    <row r="5231" spans="1:5" hidden="1">
      <c r="A5231" s="11" t="s">
        <v>5660</v>
      </c>
      <c r="B5231">
        <f>COUNTIF($H$2:$H$2576,Tabla3[[#This Row],[Columna1]])</f>
        <v>0</v>
      </c>
      <c r="C5231" s="11" t="s">
        <v>2194</v>
      </c>
      <c r="D5231" s="12">
        <v>9278.6009827500002</v>
      </c>
      <c r="E5231">
        <f>COUNTIF($H$2:$H$2576,Tabla3[[#This Row],[Columna1]])</f>
        <v>0</v>
      </c>
    </row>
    <row r="5232" spans="1:5" hidden="1">
      <c r="A5232" s="11" t="s">
        <v>5661</v>
      </c>
      <c r="B5232">
        <f>COUNTIF($H$2:$H$2576,Tabla3[[#This Row],[Columna1]])</f>
        <v>0</v>
      </c>
      <c r="C5232" s="11" t="s">
        <v>2195</v>
      </c>
      <c r="D5232" s="12">
        <v>2663.5785660000001</v>
      </c>
      <c r="E5232">
        <f>COUNTIF($H$2:$H$2576,Tabla3[[#This Row],[Columna1]])</f>
        <v>0</v>
      </c>
    </row>
    <row r="5233" spans="1:5" hidden="1">
      <c r="A5233" s="11" t="s">
        <v>5662</v>
      </c>
      <c r="B5233">
        <f>COUNTIF($H$2:$H$2576,Tabla3[[#This Row],[Columna1]])</f>
        <v>0</v>
      </c>
      <c r="C5233" s="11" t="s">
        <v>2196</v>
      </c>
      <c r="D5233" s="12">
        <v>9278.6009827500002</v>
      </c>
      <c r="E5233">
        <f>COUNTIF($H$2:$H$2576,Tabla3[[#This Row],[Columna1]])</f>
        <v>0</v>
      </c>
    </row>
    <row r="5234" spans="1:5" hidden="1">
      <c r="A5234" s="11" t="s">
        <v>5663</v>
      </c>
      <c r="B5234">
        <f>COUNTIF($H$2:$H$2576,Tabla3[[#This Row],[Columna1]])</f>
        <v>0</v>
      </c>
      <c r="C5234" s="11" t="s">
        <v>2197</v>
      </c>
      <c r="D5234" s="12">
        <v>2912.3704169999996</v>
      </c>
      <c r="E5234">
        <f>COUNTIF($H$2:$H$2576,Tabla3[[#This Row],[Columna1]])</f>
        <v>0</v>
      </c>
    </row>
    <row r="5235" spans="1:5" hidden="1">
      <c r="A5235" s="11" t="s">
        <v>5664</v>
      </c>
      <c r="B5235">
        <f>COUNTIF($H$2:$H$2576,Tabla3[[#This Row],[Columna1]])</f>
        <v>0</v>
      </c>
      <c r="C5235" s="11" t="s">
        <v>2198</v>
      </c>
      <c r="D5235" s="12">
        <v>10273.78635525</v>
      </c>
      <c r="E5235">
        <f>COUNTIF($H$2:$H$2576,Tabla3[[#This Row],[Columna1]])</f>
        <v>0</v>
      </c>
    </row>
    <row r="5236" spans="1:5" hidden="1">
      <c r="A5236" s="11" t="s">
        <v>5665</v>
      </c>
      <c r="B5236">
        <f>COUNTIF($H$2:$H$2576,Tabla3[[#This Row],[Columna1]])</f>
        <v>0</v>
      </c>
      <c r="C5236" s="11" t="s">
        <v>2199</v>
      </c>
      <c r="D5236" s="12">
        <v>4027.5584167500001</v>
      </c>
      <c r="E5236">
        <f>COUNTIF($H$2:$H$2576,Tabla3[[#This Row],[Columna1]])</f>
        <v>0</v>
      </c>
    </row>
    <row r="5237" spans="1:5" hidden="1">
      <c r="A5237" s="11" t="s">
        <v>5666</v>
      </c>
      <c r="B5237">
        <f>COUNTIF($H$2:$H$2576,Tabla3[[#This Row],[Columna1]])</f>
        <v>0</v>
      </c>
      <c r="C5237" s="11" t="s">
        <v>2200</v>
      </c>
      <c r="D5237" s="12">
        <v>36646.072946999993</v>
      </c>
      <c r="E5237">
        <f>COUNTIF($H$2:$H$2576,Tabla3[[#This Row],[Columna1]])</f>
        <v>0</v>
      </c>
    </row>
    <row r="5238" spans="1:5" hidden="1">
      <c r="A5238" s="11" t="s">
        <v>5667</v>
      </c>
      <c r="B5238">
        <f>COUNTIF($H$2:$H$2576,Tabla3[[#This Row],[Columna1]])</f>
        <v>0</v>
      </c>
      <c r="C5238" s="11" t="s">
        <v>2201</v>
      </c>
      <c r="D5238" s="12">
        <v>72472.58464049999</v>
      </c>
      <c r="E5238">
        <f>COUNTIF($H$2:$H$2576,Tabla3[[#This Row],[Columna1]])</f>
        <v>0</v>
      </c>
    </row>
    <row r="5239" spans="1:5" hidden="1">
      <c r="A5239" s="11" t="s">
        <v>5668</v>
      </c>
      <c r="B5239">
        <f>COUNTIF($H$2:$H$2576,Tabla3[[#This Row],[Columna1]])</f>
        <v>0</v>
      </c>
      <c r="C5239" s="11" t="s">
        <v>2202</v>
      </c>
      <c r="D5239" s="12">
        <v>15009.67202625</v>
      </c>
      <c r="E5239">
        <f>COUNTIF($H$2:$H$2576,Tabla3[[#This Row],[Columna1]])</f>
        <v>0</v>
      </c>
    </row>
    <row r="5240" spans="1:5" hidden="1">
      <c r="A5240" s="11" t="s">
        <v>5669</v>
      </c>
      <c r="B5240">
        <f>COUNTIF($H$2:$H$2576,Tabla3[[#This Row],[Columna1]])</f>
        <v>0</v>
      </c>
      <c r="C5240" s="11" t="s">
        <v>2203</v>
      </c>
      <c r="D5240" s="12">
        <v>2663.5785660000001</v>
      </c>
      <c r="E5240">
        <f>COUNTIF($H$2:$H$2576,Tabla3[[#This Row],[Columna1]])</f>
        <v>0</v>
      </c>
    </row>
    <row r="5241" spans="1:5" hidden="1">
      <c r="A5241" s="11" t="s">
        <v>5670</v>
      </c>
      <c r="B5241">
        <f>COUNTIF($H$2:$H$2576,Tabla3[[#This Row],[Columna1]])</f>
        <v>0</v>
      </c>
      <c r="C5241" s="11" t="s">
        <v>2204</v>
      </c>
      <c r="D5241" s="12">
        <v>9278.6009827500002</v>
      </c>
      <c r="E5241">
        <f>COUNTIF($H$2:$H$2576,Tabla3[[#This Row],[Columna1]])</f>
        <v>0</v>
      </c>
    </row>
    <row r="5242" spans="1:5" hidden="1">
      <c r="A5242" s="11" t="s">
        <v>5671</v>
      </c>
      <c r="B5242">
        <f>COUNTIF($H$2:$H$2576,Tabla3[[#This Row],[Columna1]])</f>
        <v>0</v>
      </c>
      <c r="C5242" s="11" t="s">
        <v>2205</v>
      </c>
      <c r="D5242" s="12">
        <v>2912.3704169999996</v>
      </c>
      <c r="E5242">
        <f>COUNTIF($H$2:$H$2576,Tabla3[[#This Row],[Columna1]])</f>
        <v>0</v>
      </c>
    </row>
    <row r="5243" spans="1:5" hidden="1">
      <c r="A5243" s="11" t="s">
        <v>5672</v>
      </c>
      <c r="B5243">
        <f>COUNTIF($H$2:$H$2576,Tabla3[[#This Row],[Columna1]])</f>
        <v>0</v>
      </c>
      <c r="C5243" s="11" t="s">
        <v>2206</v>
      </c>
      <c r="D5243" s="12">
        <v>10273.78635525</v>
      </c>
      <c r="E5243">
        <f>COUNTIF($H$2:$H$2576,Tabla3[[#This Row],[Columna1]])</f>
        <v>0</v>
      </c>
    </row>
    <row r="5244" spans="1:5" hidden="1">
      <c r="A5244" s="11" t="s">
        <v>5673</v>
      </c>
      <c r="B5244">
        <f>COUNTIF($H$2:$H$2576,Tabla3[[#This Row],[Columna1]])</f>
        <v>0</v>
      </c>
      <c r="C5244" s="11" t="s">
        <v>2207</v>
      </c>
      <c r="D5244" s="12">
        <v>2912.3704169999996</v>
      </c>
      <c r="E5244">
        <f>COUNTIF($H$2:$H$2576,Tabla3[[#This Row],[Columna1]])</f>
        <v>0</v>
      </c>
    </row>
    <row r="5245" spans="1:5" hidden="1">
      <c r="A5245" s="11" t="s">
        <v>5674</v>
      </c>
      <c r="B5245">
        <f>COUNTIF($H$2:$H$2576,Tabla3[[#This Row],[Columna1]])</f>
        <v>0</v>
      </c>
      <c r="C5245" s="11" t="s">
        <v>2208</v>
      </c>
      <c r="D5245" s="12">
        <v>10273.78635525</v>
      </c>
      <c r="E5245">
        <f>COUNTIF($H$2:$H$2576,Tabla3[[#This Row],[Columna1]])</f>
        <v>0</v>
      </c>
    </row>
    <row r="5246" spans="1:5" hidden="1">
      <c r="A5246" s="11" t="s">
        <v>5675</v>
      </c>
      <c r="B5246">
        <f>COUNTIF($H$2:$H$2576,Tabla3[[#This Row],[Columna1]])</f>
        <v>0</v>
      </c>
      <c r="C5246" s="11" t="s">
        <v>2209</v>
      </c>
      <c r="D5246" s="12">
        <v>2912.3704169999996</v>
      </c>
      <c r="E5246">
        <f>COUNTIF($H$2:$H$2576,Tabla3[[#This Row],[Columna1]])</f>
        <v>0</v>
      </c>
    </row>
    <row r="5247" spans="1:5" hidden="1">
      <c r="A5247" s="11" t="s">
        <v>5676</v>
      </c>
      <c r="B5247">
        <f>COUNTIF($H$2:$H$2576,Tabla3[[#This Row],[Columna1]])</f>
        <v>0</v>
      </c>
      <c r="C5247" s="11" t="s">
        <v>2210</v>
      </c>
      <c r="D5247" s="12">
        <v>10273.78635525</v>
      </c>
      <c r="E5247">
        <f>COUNTIF($H$2:$H$2576,Tabla3[[#This Row],[Columna1]])</f>
        <v>0</v>
      </c>
    </row>
    <row r="5248" spans="1:5" hidden="1">
      <c r="A5248" s="11" t="s">
        <v>5677</v>
      </c>
      <c r="B5248">
        <f>COUNTIF($H$2:$H$2576,Tabla3[[#This Row],[Columna1]])</f>
        <v>0</v>
      </c>
      <c r="C5248" s="11" t="s">
        <v>2211</v>
      </c>
      <c r="D5248" s="12">
        <v>2663.5785660000001</v>
      </c>
      <c r="E5248">
        <f>COUNTIF($H$2:$H$2576,Tabla3[[#This Row],[Columna1]])</f>
        <v>0</v>
      </c>
    </row>
    <row r="5249" spans="1:5" hidden="1">
      <c r="A5249" s="11" t="s">
        <v>5678</v>
      </c>
      <c r="B5249">
        <f>COUNTIF($H$2:$H$2576,Tabla3[[#This Row],[Columna1]])</f>
        <v>0</v>
      </c>
      <c r="C5249" s="11" t="s">
        <v>2212</v>
      </c>
      <c r="D5249" s="12">
        <v>9278.6009827500002</v>
      </c>
      <c r="E5249">
        <f>COUNTIF($H$2:$H$2576,Tabla3[[#This Row],[Columna1]])</f>
        <v>0</v>
      </c>
    </row>
    <row r="5250" spans="1:5" hidden="1">
      <c r="A5250" s="11" t="s">
        <v>5679</v>
      </c>
      <c r="B5250">
        <f>COUNTIF($H$2:$H$2576,Tabla3[[#This Row],[Columna1]])</f>
        <v>0</v>
      </c>
      <c r="C5250" s="11" t="s">
        <v>2213</v>
      </c>
      <c r="D5250" s="12">
        <v>10273.78635525</v>
      </c>
      <c r="E5250">
        <f>COUNTIF($H$2:$H$2576,Tabla3[[#This Row],[Columna1]])</f>
        <v>0</v>
      </c>
    </row>
    <row r="5251" spans="1:5" hidden="1">
      <c r="A5251" s="11" t="s">
        <v>5680</v>
      </c>
      <c r="B5251">
        <f>COUNTIF($H$2:$H$2576,Tabla3[[#This Row],[Columna1]])</f>
        <v>0</v>
      </c>
      <c r="C5251" s="11" t="s">
        <v>2214</v>
      </c>
      <c r="D5251" s="12">
        <v>2663.5785660000001</v>
      </c>
      <c r="E5251">
        <f>COUNTIF($H$2:$H$2576,Tabla3[[#This Row],[Columna1]])</f>
        <v>0</v>
      </c>
    </row>
    <row r="5252" spans="1:5" hidden="1">
      <c r="A5252" s="11" t="s">
        <v>5681</v>
      </c>
      <c r="B5252">
        <f>COUNTIF($H$2:$H$2576,Tabla3[[#This Row],[Columna1]])</f>
        <v>0</v>
      </c>
      <c r="C5252" s="11" t="s">
        <v>2215</v>
      </c>
      <c r="D5252" s="12">
        <v>9278.6009827500002</v>
      </c>
      <c r="E5252">
        <f>COUNTIF($H$2:$H$2576,Tabla3[[#This Row],[Columna1]])</f>
        <v>0</v>
      </c>
    </row>
    <row r="5253" spans="1:5" hidden="1">
      <c r="A5253" s="11" t="s">
        <v>5682</v>
      </c>
      <c r="B5253">
        <f>COUNTIF($H$2:$H$2576,Tabla3[[#This Row],[Columna1]])</f>
        <v>0</v>
      </c>
      <c r="C5253" s="11" t="s">
        <v>2216</v>
      </c>
      <c r="D5253" s="12">
        <v>10273.78635525</v>
      </c>
      <c r="E5253">
        <f>COUNTIF($H$2:$H$2576,Tabla3[[#This Row],[Columna1]])</f>
        <v>0</v>
      </c>
    </row>
    <row r="5254" spans="1:5" hidden="1">
      <c r="A5254" s="11" t="s">
        <v>5683</v>
      </c>
      <c r="B5254">
        <f>COUNTIF($H$2:$H$2576,Tabla3[[#This Row],[Columna1]])</f>
        <v>0</v>
      </c>
      <c r="C5254" s="11" t="s">
        <v>2217</v>
      </c>
      <c r="D5254" s="12">
        <v>2912.3704169999996</v>
      </c>
      <c r="E5254">
        <f>COUNTIF($H$2:$H$2576,Tabla3[[#This Row],[Columna1]])</f>
        <v>0</v>
      </c>
    </row>
    <row r="5255" spans="1:5" hidden="1">
      <c r="A5255" s="11" t="s">
        <v>5684</v>
      </c>
      <c r="B5255">
        <f>COUNTIF($H$2:$H$2576,Tabla3[[#This Row],[Columna1]])</f>
        <v>0</v>
      </c>
      <c r="C5255" s="11" t="s">
        <v>2218</v>
      </c>
      <c r="D5255" s="12">
        <v>10273.78635525</v>
      </c>
      <c r="E5255">
        <f>COUNTIF($H$2:$H$2576,Tabla3[[#This Row],[Columna1]])</f>
        <v>0</v>
      </c>
    </row>
    <row r="5256" spans="1:5" hidden="1">
      <c r="A5256" s="11" t="s">
        <v>5685</v>
      </c>
      <c r="B5256">
        <f>COUNTIF($H$2:$H$2576,Tabla3[[#This Row],[Columna1]])</f>
        <v>0</v>
      </c>
      <c r="C5256" s="11" t="s">
        <v>2219</v>
      </c>
      <c r="D5256" s="12">
        <v>2912.3704169999996</v>
      </c>
      <c r="E5256">
        <f>COUNTIF($H$2:$H$2576,Tabla3[[#This Row],[Columna1]])</f>
        <v>0</v>
      </c>
    </row>
    <row r="5257" spans="1:5" hidden="1">
      <c r="A5257" s="11" t="s">
        <v>5686</v>
      </c>
      <c r="B5257">
        <f>COUNTIF($H$2:$H$2576,Tabla3[[#This Row],[Columna1]])</f>
        <v>0</v>
      </c>
      <c r="C5257" s="11" t="s">
        <v>2220</v>
      </c>
      <c r="D5257" s="12">
        <v>10273.78635525</v>
      </c>
      <c r="E5257">
        <f>COUNTIF($H$2:$H$2576,Tabla3[[#This Row],[Columna1]])</f>
        <v>0</v>
      </c>
    </row>
    <row r="5258" spans="1:5" hidden="1">
      <c r="A5258" s="11" t="s">
        <v>5687</v>
      </c>
      <c r="B5258">
        <f>COUNTIF($H$2:$H$2576,Tabla3[[#This Row],[Columna1]])</f>
        <v>0</v>
      </c>
      <c r="C5258" s="11" t="s">
        <v>2221</v>
      </c>
      <c r="D5258" s="12">
        <v>2912.3704169999996</v>
      </c>
      <c r="E5258">
        <f>COUNTIF($H$2:$H$2576,Tabla3[[#This Row],[Columna1]])</f>
        <v>0</v>
      </c>
    </row>
    <row r="5259" spans="1:5" hidden="1">
      <c r="A5259" s="11" t="s">
        <v>5688</v>
      </c>
      <c r="B5259">
        <f>COUNTIF($H$2:$H$2576,Tabla3[[#This Row],[Columna1]])</f>
        <v>0</v>
      </c>
      <c r="C5259" s="11" t="s">
        <v>2222</v>
      </c>
      <c r="D5259" s="12">
        <v>10273.78635525</v>
      </c>
      <c r="E5259">
        <f>COUNTIF($H$2:$H$2576,Tabla3[[#This Row],[Columna1]])</f>
        <v>0</v>
      </c>
    </row>
    <row r="5260" spans="1:5" hidden="1">
      <c r="A5260" s="11" t="s">
        <v>5689</v>
      </c>
      <c r="B5260">
        <f>COUNTIF($H$2:$H$2576,Tabla3[[#This Row],[Columna1]])</f>
        <v>0</v>
      </c>
      <c r="C5260" s="11" t="s">
        <v>2223</v>
      </c>
      <c r="D5260" s="12">
        <v>2663.5785660000001</v>
      </c>
      <c r="E5260">
        <f>COUNTIF($H$2:$H$2576,Tabla3[[#This Row],[Columna1]])</f>
        <v>0</v>
      </c>
    </row>
    <row r="5261" spans="1:5" hidden="1">
      <c r="A5261" s="11" t="s">
        <v>5690</v>
      </c>
      <c r="B5261">
        <f>COUNTIF($H$2:$H$2576,Tabla3[[#This Row],[Columna1]])</f>
        <v>0</v>
      </c>
      <c r="C5261" s="11" t="s">
        <v>2224</v>
      </c>
      <c r="D5261" s="12">
        <v>9278.6009827500002</v>
      </c>
      <c r="E5261">
        <f>COUNTIF($H$2:$H$2576,Tabla3[[#This Row],[Columna1]])</f>
        <v>0</v>
      </c>
    </row>
    <row r="5262" spans="1:5" hidden="1">
      <c r="A5262" s="11" t="s">
        <v>5691</v>
      </c>
      <c r="B5262">
        <f>COUNTIF($H$2:$H$2576,Tabla3[[#This Row],[Columna1]])</f>
        <v>0</v>
      </c>
      <c r="C5262" s="11" t="s">
        <v>2225</v>
      </c>
      <c r="D5262" s="12">
        <v>2663.5785660000001</v>
      </c>
      <c r="E5262">
        <f>COUNTIF($H$2:$H$2576,Tabla3[[#This Row],[Columna1]])</f>
        <v>0</v>
      </c>
    </row>
    <row r="5263" spans="1:5" hidden="1">
      <c r="A5263" s="11" t="s">
        <v>5692</v>
      </c>
      <c r="B5263">
        <f>COUNTIF($H$2:$H$2576,Tabla3[[#This Row],[Columna1]])</f>
        <v>0</v>
      </c>
      <c r="C5263" s="11" t="s">
        <v>2226</v>
      </c>
      <c r="D5263" s="12">
        <v>9278.6009827500002</v>
      </c>
      <c r="E5263">
        <f>COUNTIF($H$2:$H$2576,Tabla3[[#This Row],[Columna1]])</f>
        <v>0</v>
      </c>
    </row>
    <row r="5264" spans="1:5" hidden="1">
      <c r="A5264" s="11" t="s">
        <v>5693</v>
      </c>
      <c r="B5264">
        <f>COUNTIF($H$2:$H$2576,Tabla3[[#This Row],[Columna1]])</f>
        <v>0</v>
      </c>
      <c r="C5264" s="11" t="s">
        <v>2227</v>
      </c>
      <c r="D5264" s="12">
        <v>2663.5785660000001</v>
      </c>
      <c r="E5264">
        <f>COUNTIF($H$2:$H$2576,Tabla3[[#This Row],[Columna1]])</f>
        <v>0</v>
      </c>
    </row>
    <row r="5265" spans="1:5" hidden="1">
      <c r="A5265" s="11" t="s">
        <v>5694</v>
      </c>
      <c r="B5265">
        <f>COUNTIF($H$2:$H$2576,Tabla3[[#This Row],[Columna1]])</f>
        <v>0</v>
      </c>
      <c r="C5265" s="11" t="s">
        <v>2228</v>
      </c>
      <c r="D5265" s="12">
        <v>9278.6009827500002</v>
      </c>
      <c r="E5265">
        <f>COUNTIF($H$2:$H$2576,Tabla3[[#This Row],[Columna1]])</f>
        <v>0</v>
      </c>
    </row>
    <row r="5266" spans="1:5" hidden="1">
      <c r="A5266" s="11" t="s">
        <v>5695</v>
      </c>
      <c r="B5266">
        <f>COUNTIF($H$2:$H$2576,Tabla3[[#This Row],[Columna1]])</f>
        <v>0</v>
      </c>
      <c r="C5266" s="11" t="s">
        <v>2229</v>
      </c>
      <c r="D5266" s="12">
        <v>2912.3704169999996</v>
      </c>
      <c r="E5266">
        <f>COUNTIF($H$2:$H$2576,Tabla3[[#This Row],[Columna1]])</f>
        <v>0</v>
      </c>
    </row>
    <row r="5267" spans="1:5" hidden="1">
      <c r="A5267" s="11" t="s">
        <v>5696</v>
      </c>
      <c r="B5267">
        <f>COUNTIF($H$2:$H$2576,Tabla3[[#This Row],[Columna1]])</f>
        <v>0</v>
      </c>
      <c r="C5267" s="11" t="s">
        <v>2230</v>
      </c>
      <c r="D5267" s="12">
        <v>10273.78635525</v>
      </c>
      <c r="E5267">
        <f>COUNTIF($H$2:$H$2576,Tabla3[[#This Row],[Columna1]])</f>
        <v>0</v>
      </c>
    </row>
    <row r="5268" spans="1:5" hidden="1">
      <c r="A5268" s="11" t="s">
        <v>5697</v>
      </c>
      <c r="B5268">
        <f>COUNTIF($H$2:$H$2576,Tabla3[[#This Row],[Columna1]])</f>
        <v>0</v>
      </c>
      <c r="C5268" s="11" t="s">
        <v>2231</v>
      </c>
      <c r="D5268" s="12">
        <v>2912.3704169999996</v>
      </c>
      <c r="E5268">
        <f>COUNTIF($H$2:$H$2576,Tabla3[[#This Row],[Columna1]])</f>
        <v>0</v>
      </c>
    </row>
    <row r="5269" spans="1:5" hidden="1">
      <c r="A5269" s="11" t="s">
        <v>5698</v>
      </c>
      <c r="B5269">
        <f>COUNTIF($H$2:$H$2576,Tabla3[[#This Row],[Columna1]])</f>
        <v>0</v>
      </c>
      <c r="C5269" s="11" t="s">
        <v>2232</v>
      </c>
      <c r="D5269" s="12">
        <v>10273.78635525</v>
      </c>
      <c r="E5269">
        <f>COUNTIF($H$2:$H$2576,Tabla3[[#This Row],[Columna1]])</f>
        <v>0</v>
      </c>
    </row>
    <row r="5270" spans="1:5" hidden="1">
      <c r="A5270" s="11" t="s">
        <v>5699</v>
      </c>
      <c r="B5270">
        <f>COUNTIF($H$2:$H$2576,Tabla3[[#This Row],[Columna1]])</f>
        <v>0</v>
      </c>
      <c r="C5270" s="11" t="s">
        <v>2233</v>
      </c>
      <c r="D5270" s="12">
        <v>2912.3704169999996</v>
      </c>
      <c r="E5270">
        <f>COUNTIF($H$2:$H$2576,Tabla3[[#This Row],[Columna1]])</f>
        <v>0</v>
      </c>
    </row>
    <row r="5271" spans="1:5" hidden="1">
      <c r="A5271" s="11" t="s">
        <v>5700</v>
      </c>
      <c r="B5271">
        <f>COUNTIF($H$2:$H$2576,Tabla3[[#This Row],[Columna1]])</f>
        <v>0</v>
      </c>
      <c r="C5271" s="11" t="s">
        <v>2234</v>
      </c>
      <c r="D5271" s="12">
        <v>10273.78635525</v>
      </c>
      <c r="E5271">
        <f>COUNTIF($H$2:$H$2576,Tabla3[[#This Row],[Columna1]])</f>
        <v>0</v>
      </c>
    </row>
    <row r="5272" spans="1:5" hidden="1">
      <c r="A5272" s="11" t="s">
        <v>5701</v>
      </c>
      <c r="B5272">
        <f>COUNTIF($H$2:$H$2576,Tabla3[[#This Row],[Columna1]])</f>
        <v>0</v>
      </c>
      <c r="C5272" s="11" t="s">
        <v>2235</v>
      </c>
      <c r="D5272" s="12">
        <v>2912.3704169999996</v>
      </c>
      <c r="E5272">
        <f>COUNTIF($H$2:$H$2576,Tabla3[[#This Row],[Columna1]])</f>
        <v>0</v>
      </c>
    </row>
    <row r="5273" spans="1:5" hidden="1">
      <c r="A5273" s="11" t="s">
        <v>5702</v>
      </c>
      <c r="B5273">
        <f>COUNTIF($H$2:$H$2576,Tabla3[[#This Row],[Columna1]])</f>
        <v>0</v>
      </c>
      <c r="C5273" s="11" t="s">
        <v>2236</v>
      </c>
      <c r="D5273" s="12">
        <v>10273.78635525</v>
      </c>
      <c r="E5273">
        <f>COUNTIF($H$2:$H$2576,Tabla3[[#This Row],[Columna1]])</f>
        <v>0</v>
      </c>
    </row>
    <row r="5274" spans="1:5" hidden="1">
      <c r="A5274" s="11" t="s">
        <v>5703</v>
      </c>
      <c r="B5274">
        <f>COUNTIF($H$2:$H$2576,Tabla3[[#This Row],[Columna1]])</f>
        <v>0</v>
      </c>
      <c r="C5274" s="11" t="s">
        <v>2237</v>
      </c>
      <c r="D5274" s="12">
        <v>2663.5785660000001</v>
      </c>
      <c r="E5274">
        <f>COUNTIF($H$2:$H$2576,Tabla3[[#This Row],[Columna1]])</f>
        <v>0</v>
      </c>
    </row>
    <row r="5275" spans="1:5" hidden="1">
      <c r="A5275" s="11" t="s">
        <v>5704</v>
      </c>
      <c r="B5275">
        <f>COUNTIF($H$2:$H$2576,Tabla3[[#This Row],[Columna1]])</f>
        <v>0</v>
      </c>
      <c r="C5275" s="11" t="s">
        <v>2238</v>
      </c>
      <c r="D5275" s="12">
        <v>9278.6009827500002</v>
      </c>
      <c r="E5275">
        <f>COUNTIF($H$2:$H$2576,Tabla3[[#This Row],[Columna1]])</f>
        <v>0</v>
      </c>
    </row>
    <row r="5276" spans="1:5" hidden="1">
      <c r="A5276" s="11" t="s">
        <v>5705</v>
      </c>
      <c r="B5276">
        <f>COUNTIF($H$2:$H$2576,Tabla3[[#This Row],[Columna1]])</f>
        <v>0</v>
      </c>
      <c r="C5276" s="11" t="s">
        <v>2239</v>
      </c>
      <c r="D5276" s="12">
        <v>3219.7036409999996</v>
      </c>
      <c r="E5276">
        <f>COUNTIF($H$2:$H$2576,Tabla3[[#This Row],[Columna1]])</f>
        <v>0</v>
      </c>
    </row>
    <row r="5277" spans="1:5" hidden="1">
      <c r="A5277" s="11" t="s">
        <v>5706</v>
      </c>
      <c r="B5277">
        <f>COUNTIF($H$2:$H$2576,Tabla3[[#This Row],[Columna1]])</f>
        <v>0</v>
      </c>
      <c r="C5277" s="11" t="s">
        <v>2240</v>
      </c>
      <c r="D5277" s="12">
        <v>11503.119251249998</v>
      </c>
      <c r="E5277">
        <f>COUNTIF($H$2:$H$2576,Tabla3[[#This Row],[Columna1]])</f>
        <v>0</v>
      </c>
    </row>
    <row r="5278" spans="1:5" hidden="1">
      <c r="A5278" s="11"/>
      <c r="B5278">
        <f>COUNTIF($H$2:$H$2576,Tabla3[[#This Row],[Columna1]])</f>
        <v>0</v>
      </c>
      <c r="C5278" s="11"/>
      <c r="D5278" s="12">
        <v>0</v>
      </c>
      <c r="E5278">
        <f>COUNTIF($H$2:$H$2576,Tabla3[[#This Row],[Columna1]])</f>
        <v>0</v>
      </c>
    </row>
    <row r="5279" spans="1:5" hidden="1">
      <c r="A5279" s="11"/>
      <c r="B5279">
        <f>COUNTIF($H$2:$H$2576,Tabla3[[#This Row],[Columna1]])</f>
        <v>0</v>
      </c>
      <c r="C5279" s="11" t="s">
        <v>2241</v>
      </c>
      <c r="D5279" s="12">
        <v>0</v>
      </c>
      <c r="E5279">
        <f>COUNTIF($H$2:$H$2576,Tabla3[[#This Row],[Columna1]])</f>
        <v>0</v>
      </c>
    </row>
    <row r="5280" spans="1:5" hidden="1">
      <c r="A5280" s="11" t="s">
        <v>5707</v>
      </c>
      <c r="B5280">
        <f>COUNTIF($H$2:$H$2576,Tabla3[[#This Row],[Columna1]])</f>
        <v>0</v>
      </c>
      <c r="C5280" s="11" t="s">
        <v>2242</v>
      </c>
      <c r="D5280" s="12">
        <v>2334.2788507499999</v>
      </c>
      <c r="E5280">
        <f>COUNTIF($H$2:$H$2576,Tabla3[[#This Row],[Columna1]])</f>
        <v>0</v>
      </c>
    </row>
    <row r="5281" spans="1:5" hidden="1">
      <c r="A5281" s="11" t="s">
        <v>5708</v>
      </c>
      <c r="B5281">
        <f>COUNTIF($H$2:$H$2576,Tabla3[[#This Row],[Columna1]])</f>
        <v>0</v>
      </c>
      <c r="C5281" s="11" t="s">
        <v>2243</v>
      </c>
      <c r="D5281" s="12">
        <v>19688.157324</v>
      </c>
      <c r="E5281">
        <f>COUNTIF($H$2:$H$2576,Tabla3[[#This Row],[Columna1]])</f>
        <v>0</v>
      </c>
    </row>
    <row r="5282" spans="1:5" hidden="1">
      <c r="A5282" s="11" t="s">
        <v>5709</v>
      </c>
      <c r="B5282">
        <f>COUNTIF($H$2:$H$2576,Tabla3[[#This Row],[Columna1]])</f>
        <v>0</v>
      </c>
      <c r="C5282" s="11" t="s">
        <v>2244</v>
      </c>
      <c r="D5282" s="12">
        <v>38551.057379999998</v>
      </c>
      <c r="E5282">
        <f>COUNTIF($H$2:$H$2576,Tabla3[[#This Row],[Columna1]])</f>
        <v>0</v>
      </c>
    </row>
    <row r="5283" spans="1:5" hidden="1">
      <c r="A5283" s="11" t="s">
        <v>5710</v>
      </c>
      <c r="B5283">
        <f>COUNTIF($H$2:$H$2576,Tabla3[[#This Row],[Columna1]])</f>
        <v>0</v>
      </c>
      <c r="C5283" s="11" t="s">
        <v>2245</v>
      </c>
      <c r="D5283" s="12">
        <v>8228.9441024999978</v>
      </c>
      <c r="E5283">
        <f>COUNTIF($H$2:$H$2576,Tabla3[[#This Row],[Columna1]])</f>
        <v>0</v>
      </c>
    </row>
    <row r="5284" spans="1:5" hidden="1">
      <c r="A5284" s="11" t="s">
        <v>5711</v>
      </c>
      <c r="B5284">
        <f>COUNTIF($H$2:$H$2576,Tabla3[[#This Row],[Columna1]])</f>
        <v>0</v>
      </c>
      <c r="C5284" s="11" t="s">
        <v>2246</v>
      </c>
      <c r="D5284" s="12">
        <v>2334.2788507499999</v>
      </c>
      <c r="E5284">
        <f>COUNTIF($H$2:$H$2576,Tabla3[[#This Row],[Columna1]])</f>
        <v>0</v>
      </c>
    </row>
    <row r="5285" spans="1:5" hidden="1">
      <c r="A5285" s="11" t="s">
        <v>5712</v>
      </c>
      <c r="B5285">
        <f>COUNTIF($H$2:$H$2576,Tabla3[[#This Row],[Columna1]])</f>
        <v>0</v>
      </c>
      <c r="C5285" s="11" t="s">
        <v>2247</v>
      </c>
      <c r="D5285" s="12">
        <v>19688.157324</v>
      </c>
      <c r="E5285">
        <f>COUNTIF($H$2:$H$2576,Tabla3[[#This Row],[Columna1]])</f>
        <v>0</v>
      </c>
    </row>
    <row r="5286" spans="1:5" hidden="1">
      <c r="A5286" s="11" t="s">
        <v>5713</v>
      </c>
      <c r="B5286">
        <f>COUNTIF($H$2:$H$2576,Tabla3[[#This Row],[Columna1]])</f>
        <v>0</v>
      </c>
      <c r="C5286" s="11" t="s">
        <v>2248</v>
      </c>
      <c r="D5286" s="12">
        <v>38551.057379999998</v>
      </c>
      <c r="E5286">
        <f>COUNTIF($H$2:$H$2576,Tabla3[[#This Row],[Columna1]])</f>
        <v>0</v>
      </c>
    </row>
    <row r="5287" spans="1:5" hidden="1">
      <c r="A5287" s="11" t="s">
        <v>5714</v>
      </c>
      <c r="B5287">
        <f>COUNTIF($H$2:$H$2576,Tabla3[[#This Row],[Columna1]])</f>
        <v>0</v>
      </c>
      <c r="C5287" s="11" t="s">
        <v>2249</v>
      </c>
      <c r="D5287" s="12">
        <v>8228.9441024999978</v>
      </c>
      <c r="E5287">
        <f>COUNTIF($H$2:$H$2576,Tabla3[[#This Row],[Columna1]])</f>
        <v>0</v>
      </c>
    </row>
    <row r="5288" spans="1:5" hidden="1">
      <c r="A5288" s="11" t="s">
        <v>5715</v>
      </c>
      <c r="B5288">
        <f>COUNTIF($H$2:$H$2576,Tabla3[[#This Row],[Columna1]])</f>
        <v>0</v>
      </c>
      <c r="C5288" s="11" t="s">
        <v>2250</v>
      </c>
      <c r="D5288" s="12">
        <v>2334.2788507499999</v>
      </c>
      <c r="E5288">
        <f>COUNTIF($H$2:$H$2576,Tabla3[[#This Row],[Columna1]])</f>
        <v>0</v>
      </c>
    </row>
    <row r="5289" spans="1:5" hidden="1">
      <c r="A5289" s="11" t="s">
        <v>5716</v>
      </c>
      <c r="B5289">
        <f>COUNTIF($H$2:$H$2576,Tabla3[[#This Row],[Columna1]])</f>
        <v>0</v>
      </c>
      <c r="C5289" s="11" t="s">
        <v>2251</v>
      </c>
      <c r="D5289" s="12">
        <v>19688.157324</v>
      </c>
      <c r="E5289">
        <f>COUNTIF($H$2:$H$2576,Tabla3[[#This Row],[Columna1]])</f>
        <v>0</v>
      </c>
    </row>
    <row r="5290" spans="1:5" hidden="1">
      <c r="A5290" s="11" t="s">
        <v>5717</v>
      </c>
      <c r="B5290">
        <f>COUNTIF($H$2:$H$2576,Tabla3[[#This Row],[Columna1]])</f>
        <v>0</v>
      </c>
      <c r="C5290" s="11" t="s">
        <v>2252</v>
      </c>
      <c r="D5290" s="12">
        <v>38551.057379999998</v>
      </c>
      <c r="E5290">
        <f>COUNTIF($H$2:$H$2576,Tabla3[[#This Row],[Columna1]])</f>
        <v>0</v>
      </c>
    </row>
    <row r="5291" spans="1:5" hidden="1">
      <c r="A5291" s="11" t="s">
        <v>5718</v>
      </c>
      <c r="B5291">
        <f>COUNTIF($H$2:$H$2576,Tabla3[[#This Row],[Columna1]])</f>
        <v>0</v>
      </c>
      <c r="C5291" s="11" t="s">
        <v>2253</v>
      </c>
      <c r="D5291" s="12">
        <v>8228.9441024999978</v>
      </c>
      <c r="E5291">
        <f>COUNTIF($H$2:$H$2576,Tabla3[[#This Row],[Columna1]])</f>
        <v>0</v>
      </c>
    </row>
    <row r="5292" spans="1:5" hidden="1">
      <c r="A5292" s="11" t="s">
        <v>5719</v>
      </c>
      <c r="B5292">
        <f>COUNTIF($H$2:$H$2576,Tabla3[[#This Row],[Columna1]])</f>
        <v>0</v>
      </c>
      <c r="C5292" s="11" t="s">
        <v>2254</v>
      </c>
      <c r="D5292" s="12">
        <v>2334.2788507499999</v>
      </c>
      <c r="E5292">
        <f>COUNTIF($H$2:$H$2576,Tabla3[[#This Row],[Columna1]])</f>
        <v>0</v>
      </c>
    </row>
    <row r="5293" spans="1:5" hidden="1">
      <c r="A5293" s="11" t="s">
        <v>5720</v>
      </c>
      <c r="B5293">
        <f>COUNTIF($H$2:$H$2576,Tabla3[[#This Row],[Columna1]])</f>
        <v>0</v>
      </c>
      <c r="C5293" s="11" t="s">
        <v>2255</v>
      </c>
      <c r="D5293" s="12">
        <v>19688.157324</v>
      </c>
      <c r="E5293">
        <f>COUNTIF($H$2:$H$2576,Tabla3[[#This Row],[Columna1]])</f>
        <v>0</v>
      </c>
    </row>
    <row r="5294" spans="1:5" hidden="1">
      <c r="A5294" s="11" t="s">
        <v>5721</v>
      </c>
      <c r="B5294">
        <f>COUNTIF($H$2:$H$2576,Tabla3[[#This Row],[Columna1]])</f>
        <v>0</v>
      </c>
      <c r="C5294" s="11" t="s">
        <v>2256</v>
      </c>
      <c r="D5294" s="12">
        <v>38551.057379999998</v>
      </c>
      <c r="E5294">
        <f>COUNTIF($H$2:$H$2576,Tabla3[[#This Row],[Columna1]])</f>
        <v>0</v>
      </c>
    </row>
    <row r="5295" spans="1:5" hidden="1">
      <c r="A5295" s="11" t="s">
        <v>5722</v>
      </c>
      <c r="B5295">
        <f>COUNTIF($H$2:$H$2576,Tabla3[[#This Row],[Columna1]])</f>
        <v>0</v>
      </c>
      <c r="C5295" s="11" t="s">
        <v>2257</v>
      </c>
      <c r="D5295" s="12">
        <v>8228.9441024999978</v>
      </c>
      <c r="E5295">
        <f>COUNTIF($H$2:$H$2576,Tabla3[[#This Row],[Columna1]])</f>
        <v>0</v>
      </c>
    </row>
    <row r="5296" spans="1:5" hidden="1">
      <c r="A5296" s="11"/>
      <c r="B5296">
        <f>COUNTIF($H$2:$H$2576,Tabla3[[#This Row],[Columna1]])</f>
        <v>0</v>
      </c>
      <c r="C5296" s="11"/>
      <c r="D5296" s="12">
        <v>0</v>
      </c>
      <c r="E5296">
        <f>COUNTIF($H$2:$H$2576,Tabla3[[#This Row],[Columna1]])</f>
        <v>0</v>
      </c>
    </row>
    <row r="5297" spans="1:5" hidden="1">
      <c r="A5297" s="11"/>
      <c r="B5297">
        <f>COUNTIF($H$2:$H$2576,Tabla3[[#This Row],[Columna1]])</f>
        <v>0</v>
      </c>
      <c r="C5297" s="11" t="s">
        <v>2258</v>
      </c>
      <c r="D5297" s="12">
        <v>0</v>
      </c>
      <c r="E5297">
        <f>COUNTIF($H$2:$H$2576,Tabla3[[#This Row],[Columna1]])</f>
        <v>0</v>
      </c>
    </row>
    <row r="5298" spans="1:5" hidden="1">
      <c r="A5298" s="11" t="s">
        <v>5723</v>
      </c>
      <c r="B5298">
        <f>COUNTIF($H$2:$H$2576,Tabla3[[#This Row],[Columna1]])</f>
        <v>0</v>
      </c>
      <c r="C5298" s="11" t="s">
        <v>2259</v>
      </c>
      <c r="D5298" s="12">
        <v>3313.8765494999998</v>
      </c>
      <c r="E5298">
        <f>COUNTIF($H$2:$H$2576,Tabla3[[#This Row],[Columna1]])</f>
        <v>0</v>
      </c>
    </row>
    <row r="5299" spans="1:5" hidden="1">
      <c r="A5299" s="11" t="s">
        <v>5724</v>
      </c>
      <c r="B5299">
        <f>COUNTIF($H$2:$H$2576,Tabla3[[#This Row],[Columna1]])</f>
        <v>0</v>
      </c>
      <c r="C5299" s="11" t="s">
        <v>2260</v>
      </c>
      <c r="D5299" s="12">
        <v>28729.744807499999</v>
      </c>
      <c r="E5299">
        <f>COUNTIF($H$2:$H$2576,Tabla3[[#This Row],[Columna1]])</f>
        <v>0</v>
      </c>
    </row>
    <row r="5300" spans="1:5" hidden="1">
      <c r="A5300" s="11" t="s">
        <v>5725</v>
      </c>
      <c r="B5300">
        <f>COUNTIF($H$2:$H$2576,Tabla3[[#This Row],[Columna1]])</f>
        <v>0</v>
      </c>
      <c r="C5300" s="11" t="s">
        <v>2261</v>
      </c>
      <c r="D5300" s="12">
        <v>56463.926904000007</v>
      </c>
      <c r="E5300">
        <f>COUNTIF($H$2:$H$2576,Tabla3[[#This Row],[Columna1]])</f>
        <v>0</v>
      </c>
    </row>
    <row r="5301" spans="1:5" hidden="1">
      <c r="A5301" s="11" t="s">
        <v>5726</v>
      </c>
      <c r="B5301">
        <f>COUNTIF($H$2:$H$2576,Tabla3[[#This Row],[Columna1]])</f>
        <v>0</v>
      </c>
      <c r="C5301" s="11" t="s">
        <v>2262</v>
      </c>
      <c r="D5301" s="12">
        <v>11918.586908249998</v>
      </c>
      <c r="E5301">
        <f>COUNTIF($H$2:$H$2576,Tabla3[[#This Row],[Columna1]])</f>
        <v>0</v>
      </c>
    </row>
    <row r="5302" spans="1:5" hidden="1">
      <c r="A5302" s="11" t="s">
        <v>5727</v>
      </c>
      <c r="B5302">
        <f>COUNTIF($H$2:$H$2576,Tabla3[[#This Row],[Columna1]])</f>
        <v>0</v>
      </c>
      <c r="C5302" s="11" t="s">
        <v>2263</v>
      </c>
      <c r="D5302" s="12">
        <v>3313.8765494999998</v>
      </c>
      <c r="E5302">
        <f>COUNTIF($H$2:$H$2576,Tabla3[[#This Row],[Columna1]])</f>
        <v>0</v>
      </c>
    </row>
    <row r="5303" spans="1:5" hidden="1">
      <c r="A5303" s="11" t="s">
        <v>5728</v>
      </c>
      <c r="B5303">
        <f>COUNTIF($H$2:$H$2576,Tabla3[[#This Row],[Columna1]])</f>
        <v>0</v>
      </c>
      <c r="C5303" s="11" t="s">
        <v>2264</v>
      </c>
      <c r="D5303" s="12">
        <v>11918.586908249998</v>
      </c>
      <c r="E5303">
        <f>COUNTIF($H$2:$H$2576,Tabla3[[#This Row],[Columna1]])</f>
        <v>0</v>
      </c>
    </row>
    <row r="5304" spans="1:5" hidden="1">
      <c r="A5304" s="11" t="s">
        <v>5729</v>
      </c>
      <c r="B5304">
        <f>COUNTIF($H$2:$H$2576,Tabla3[[#This Row],[Columna1]])</f>
        <v>0</v>
      </c>
      <c r="C5304" s="11" t="s">
        <v>2265</v>
      </c>
      <c r="D5304" s="12">
        <v>3313.8765494999998</v>
      </c>
      <c r="E5304">
        <f>COUNTIF($H$2:$H$2576,Tabla3[[#This Row],[Columna1]])</f>
        <v>0</v>
      </c>
    </row>
    <row r="5305" spans="1:5" hidden="1">
      <c r="A5305" s="11" t="s">
        <v>5730</v>
      </c>
      <c r="B5305">
        <f>COUNTIF($H$2:$H$2576,Tabla3[[#This Row],[Columna1]])</f>
        <v>0</v>
      </c>
      <c r="C5305" s="11" t="s">
        <v>2266</v>
      </c>
      <c r="D5305" s="12">
        <v>3313.8765494999998</v>
      </c>
      <c r="E5305">
        <f>COUNTIF($H$2:$H$2576,Tabla3[[#This Row],[Columna1]])</f>
        <v>0</v>
      </c>
    </row>
    <row r="5306" spans="1:5" hidden="1">
      <c r="A5306" s="11" t="s">
        <v>5731</v>
      </c>
      <c r="B5306">
        <f>COUNTIF($H$2:$H$2576,Tabla3[[#This Row],[Columna1]])</f>
        <v>0</v>
      </c>
      <c r="C5306" s="11" t="s">
        <v>2267</v>
      </c>
      <c r="D5306" s="12">
        <v>11918.586908249998</v>
      </c>
      <c r="E5306">
        <f>COUNTIF($H$2:$H$2576,Tabla3[[#This Row],[Columna1]])</f>
        <v>0</v>
      </c>
    </row>
    <row r="5307" spans="1:5" hidden="1">
      <c r="A5307" s="11" t="s">
        <v>5732</v>
      </c>
      <c r="B5307">
        <f>COUNTIF($H$2:$H$2576,Tabla3[[#This Row],[Columna1]])</f>
        <v>0</v>
      </c>
      <c r="C5307" s="11" t="s">
        <v>2268</v>
      </c>
      <c r="D5307" s="12">
        <v>3313.8765494999998</v>
      </c>
      <c r="E5307">
        <f>COUNTIF($H$2:$H$2576,Tabla3[[#This Row],[Columna1]])</f>
        <v>0</v>
      </c>
    </row>
    <row r="5308" spans="1:5" hidden="1">
      <c r="A5308" s="11" t="s">
        <v>5733</v>
      </c>
      <c r="B5308">
        <f>COUNTIF($H$2:$H$2576,Tabla3[[#This Row],[Columna1]])</f>
        <v>0</v>
      </c>
      <c r="C5308" s="11" t="s">
        <v>2269</v>
      </c>
      <c r="D5308" s="12">
        <v>11918.586908249998</v>
      </c>
      <c r="E5308">
        <f>COUNTIF($H$2:$H$2576,Tabla3[[#This Row],[Columna1]])</f>
        <v>0</v>
      </c>
    </row>
    <row r="5309" spans="1:5" hidden="1">
      <c r="A5309" s="11" t="s">
        <v>5734</v>
      </c>
      <c r="B5309">
        <f>COUNTIF($H$2:$H$2576,Tabla3[[#This Row],[Columna1]])</f>
        <v>0</v>
      </c>
      <c r="C5309" s="11" t="s">
        <v>2270</v>
      </c>
      <c r="D5309" s="12">
        <v>3313.8765494999998</v>
      </c>
      <c r="E5309">
        <f>COUNTIF($H$2:$H$2576,Tabla3[[#This Row],[Columna1]])</f>
        <v>0</v>
      </c>
    </row>
    <row r="5310" spans="1:5" hidden="1">
      <c r="A5310" s="11" t="s">
        <v>5735</v>
      </c>
      <c r="B5310">
        <f>COUNTIF($H$2:$H$2576,Tabla3[[#This Row],[Columna1]])</f>
        <v>0</v>
      </c>
      <c r="C5310" s="11" t="s">
        <v>2271</v>
      </c>
      <c r="D5310" s="12">
        <v>11918.586908249998</v>
      </c>
      <c r="E5310">
        <f>COUNTIF($H$2:$H$2576,Tabla3[[#This Row],[Columna1]])</f>
        <v>0</v>
      </c>
    </row>
    <row r="5311" spans="1:5" hidden="1">
      <c r="A5311" s="11" t="s">
        <v>5736</v>
      </c>
      <c r="B5311">
        <f>COUNTIF($H$2:$H$2576,Tabla3[[#This Row],[Columna1]])</f>
        <v>0</v>
      </c>
      <c r="C5311" s="11" t="s">
        <v>2272</v>
      </c>
      <c r="D5311" s="12">
        <v>3313.8765494999998</v>
      </c>
      <c r="E5311">
        <f>COUNTIF($H$2:$H$2576,Tabla3[[#This Row],[Columna1]])</f>
        <v>0</v>
      </c>
    </row>
    <row r="5312" spans="1:5" hidden="1">
      <c r="A5312" s="11" t="s">
        <v>5737</v>
      </c>
      <c r="B5312">
        <f>COUNTIF($H$2:$H$2576,Tabla3[[#This Row],[Columna1]])</f>
        <v>0</v>
      </c>
      <c r="C5312" s="11" t="s">
        <v>2273</v>
      </c>
      <c r="D5312" s="12">
        <v>3313.8765494999998</v>
      </c>
      <c r="E5312">
        <f>COUNTIF($H$2:$H$2576,Tabla3[[#This Row],[Columna1]])</f>
        <v>0</v>
      </c>
    </row>
    <row r="5313" spans="1:5" hidden="1">
      <c r="A5313" s="11" t="s">
        <v>5738</v>
      </c>
      <c r="B5313">
        <f>COUNTIF($H$2:$H$2576,Tabla3[[#This Row],[Columna1]])</f>
        <v>0</v>
      </c>
      <c r="C5313" s="11" t="s">
        <v>2274</v>
      </c>
      <c r="D5313" s="12">
        <v>11918.586908249998</v>
      </c>
      <c r="E5313">
        <f>COUNTIF($H$2:$H$2576,Tabla3[[#This Row],[Columna1]])</f>
        <v>0</v>
      </c>
    </row>
    <row r="5314" spans="1:5" hidden="1">
      <c r="A5314" s="11" t="s">
        <v>5739</v>
      </c>
      <c r="B5314">
        <f>COUNTIF($H$2:$H$2576,Tabla3[[#This Row],[Columna1]])</f>
        <v>0</v>
      </c>
      <c r="C5314" s="11" t="s">
        <v>2275</v>
      </c>
      <c r="D5314" s="12">
        <v>3313.8765494999998</v>
      </c>
      <c r="E5314">
        <f>COUNTIF($H$2:$H$2576,Tabla3[[#This Row],[Columna1]])</f>
        <v>0</v>
      </c>
    </row>
    <row r="5315" spans="1:5" hidden="1">
      <c r="A5315" s="11" t="s">
        <v>5740</v>
      </c>
      <c r="B5315">
        <f>COUNTIF($H$2:$H$2576,Tabla3[[#This Row],[Columna1]])</f>
        <v>0</v>
      </c>
      <c r="C5315" s="11" t="s">
        <v>2276</v>
      </c>
      <c r="D5315" s="12">
        <v>11918.586908249998</v>
      </c>
      <c r="E5315">
        <f>COUNTIF($H$2:$H$2576,Tabla3[[#This Row],[Columna1]])</f>
        <v>0</v>
      </c>
    </row>
    <row r="5316" spans="1:5" hidden="1">
      <c r="A5316" s="11" t="s">
        <v>5741</v>
      </c>
      <c r="B5316">
        <f>COUNTIF($H$2:$H$2576,Tabla3[[#This Row],[Columna1]])</f>
        <v>0</v>
      </c>
      <c r="C5316" s="11" t="s">
        <v>2277</v>
      </c>
      <c r="D5316" s="12">
        <v>3313.8765494999998</v>
      </c>
      <c r="E5316">
        <f>COUNTIF($H$2:$H$2576,Tabla3[[#This Row],[Columna1]])</f>
        <v>0</v>
      </c>
    </row>
    <row r="5317" spans="1:5" hidden="1">
      <c r="A5317" s="11" t="s">
        <v>5742</v>
      </c>
      <c r="B5317">
        <f>COUNTIF($H$2:$H$2576,Tabla3[[#This Row],[Columna1]])</f>
        <v>0</v>
      </c>
      <c r="C5317" s="11" t="s">
        <v>2278</v>
      </c>
      <c r="D5317" s="12">
        <v>3313.8765494999998</v>
      </c>
      <c r="E5317">
        <f>COUNTIF($H$2:$H$2576,Tabla3[[#This Row],[Columna1]])</f>
        <v>0</v>
      </c>
    </row>
    <row r="5318" spans="1:5" hidden="1">
      <c r="A5318" s="11"/>
      <c r="B5318">
        <f>COUNTIF($H$2:$H$2576,Tabla3[[#This Row],[Columna1]])</f>
        <v>0</v>
      </c>
      <c r="C5318" s="11"/>
      <c r="D5318" s="12">
        <v>0</v>
      </c>
      <c r="E5318">
        <f>COUNTIF($H$2:$H$2576,Tabla3[[#This Row],[Columna1]])</f>
        <v>0</v>
      </c>
    </row>
    <row r="5319" spans="1:5" hidden="1">
      <c r="A5319" s="11"/>
      <c r="B5319">
        <f>COUNTIF($H$2:$H$2576,Tabla3[[#This Row],[Columna1]])</f>
        <v>0</v>
      </c>
      <c r="C5319" s="11" t="s">
        <v>2279</v>
      </c>
      <c r="D5319" s="12">
        <v>0</v>
      </c>
      <c r="E5319">
        <f>COUNTIF($H$2:$H$2576,Tabla3[[#This Row],[Columna1]])</f>
        <v>0</v>
      </c>
    </row>
    <row r="5320" spans="1:5" hidden="1">
      <c r="A5320" s="11" t="s">
        <v>5743</v>
      </c>
      <c r="B5320">
        <f>COUNTIF($H$2:$H$2576,Tabla3[[#This Row],[Columna1]])</f>
        <v>0</v>
      </c>
      <c r="C5320" s="11" t="s">
        <v>2280</v>
      </c>
      <c r="D5320" s="12">
        <v>2766.2415907499999</v>
      </c>
      <c r="E5320">
        <f>COUNTIF($H$2:$H$2576,Tabla3[[#This Row],[Columna1]])</f>
        <v>0</v>
      </c>
    </row>
    <row r="5321" spans="1:5" hidden="1">
      <c r="A5321" s="11" t="s">
        <v>5744</v>
      </c>
      <c r="B5321">
        <f>COUNTIF($H$2:$H$2576,Tabla3[[#This Row],[Columna1]])</f>
        <v>0</v>
      </c>
      <c r="C5321" s="11" t="s">
        <v>2281</v>
      </c>
      <c r="D5321" s="12">
        <v>9751.6936192499979</v>
      </c>
      <c r="E5321">
        <f>COUNTIF($H$2:$H$2576,Tabla3[[#This Row],[Columna1]])</f>
        <v>0</v>
      </c>
    </row>
    <row r="5322" spans="1:5" hidden="1">
      <c r="A5322" s="11" t="s">
        <v>5745</v>
      </c>
      <c r="B5322">
        <f>COUNTIF($H$2:$H$2576,Tabla3[[#This Row],[Columna1]])</f>
        <v>0</v>
      </c>
      <c r="C5322" s="11" t="s">
        <v>2282</v>
      </c>
      <c r="D5322" s="12">
        <v>2766.2415907499999</v>
      </c>
      <c r="E5322">
        <f>COUNTIF($H$2:$H$2576,Tabla3[[#This Row],[Columna1]])</f>
        <v>0</v>
      </c>
    </row>
    <row r="5323" spans="1:5" hidden="1">
      <c r="A5323" s="11" t="s">
        <v>5746</v>
      </c>
      <c r="B5323">
        <f>COUNTIF($H$2:$H$2576,Tabla3[[#This Row],[Columna1]])</f>
        <v>0</v>
      </c>
      <c r="C5323" s="11" t="s">
        <v>2283</v>
      </c>
      <c r="D5323" s="12">
        <v>45684.911249999997</v>
      </c>
      <c r="E5323">
        <f>COUNTIF($H$2:$H$2576,Tabla3[[#This Row],[Columna1]])</f>
        <v>0</v>
      </c>
    </row>
    <row r="5324" spans="1:5" hidden="1">
      <c r="A5324" s="11" t="s">
        <v>5747</v>
      </c>
      <c r="B5324">
        <f>COUNTIF($H$2:$H$2576,Tabla3[[#This Row],[Columna1]])</f>
        <v>0</v>
      </c>
      <c r="C5324" s="11" t="s">
        <v>2284</v>
      </c>
      <c r="D5324" s="12">
        <v>9751.6936192499979</v>
      </c>
      <c r="E5324">
        <f>COUNTIF($H$2:$H$2576,Tabla3[[#This Row],[Columna1]])</f>
        <v>0</v>
      </c>
    </row>
    <row r="5325" spans="1:5" hidden="1">
      <c r="A5325" s="11" t="s">
        <v>5748</v>
      </c>
      <c r="B5325">
        <f>COUNTIF($H$2:$H$2576,Tabla3[[#This Row],[Columna1]])</f>
        <v>0</v>
      </c>
      <c r="C5325" s="11" t="s">
        <v>2285</v>
      </c>
      <c r="D5325" s="12">
        <v>2766.2415907499999</v>
      </c>
      <c r="E5325">
        <f>COUNTIF($H$2:$H$2576,Tabla3[[#This Row],[Columna1]])</f>
        <v>0</v>
      </c>
    </row>
    <row r="5326" spans="1:5" hidden="1">
      <c r="A5326" s="11" t="s">
        <v>5749</v>
      </c>
      <c r="B5326">
        <f>COUNTIF($H$2:$H$2576,Tabla3[[#This Row],[Columna1]])</f>
        <v>0</v>
      </c>
      <c r="C5326" s="11" t="s">
        <v>2286</v>
      </c>
      <c r="D5326" s="12">
        <v>9751.6936192499979</v>
      </c>
      <c r="E5326">
        <f>COUNTIF($H$2:$H$2576,Tabla3[[#This Row],[Columna1]])</f>
        <v>0</v>
      </c>
    </row>
    <row r="5327" spans="1:5" hidden="1">
      <c r="A5327" s="11" t="s">
        <v>5750</v>
      </c>
      <c r="B5327">
        <f>COUNTIF($H$2:$H$2576,Tabla3[[#This Row],[Columna1]])</f>
        <v>0</v>
      </c>
      <c r="C5327" s="11" t="s">
        <v>2287</v>
      </c>
      <c r="D5327" s="12">
        <v>2766.2415907499999</v>
      </c>
      <c r="E5327">
        <f>COUNTIF($H$2:$H$2576,Tabla3[[#This Row],[Columna1]])</f>
        <v>0</v>
      </c>
    </row>
    <row r="5328" spans="1:5" hidden="1">
      <c r="A5328" s="11" t="s">
        <v>5751</v>
      </c>
      <c r="B5328">
        <f>COUNTIF($H$2:$H$2576,Tabla3[[#This Row],[Columna1]])</f>
        <v>0</v>
      </c>
      <c r="C5328" s="11" t="s">
        <v>2288</v>
      </c>
      <c r="D5328" s="12">
        <v>45684.911249999997</v>
      </c>
      <c r="E5328">
        <f>COUNTIF($H$2:$H$2576,Tabla3[[#This Row],[Columna1]])</f>
        <v>0</v>
      </c>
    </row>
    <row r="5329" spans="1:5" hidden="1">
      <c r="A5329" s="11" t="s">
        <v>5752</v>
      </c>
      <c r="B5329">
        <f>COUNTIF($H$2:$H$2576,Tabla3[[#This Row],[Columna1]])</f>
        <v>0</v>
      </c>
      <c r="C5329" s="11" t="s">
        <v>2289</v>
      </c>
      <c r="D5329" s="12">
        <v>9751.6936192499979</v>
      </c>
      <c r="E5329">
        <f>COUNTIF($H$2:$H$2576,Tabla3[[#This Row],[Columna1]])</f>
        <v>0</v>
      </c>
    </row>
    <row r="5330" spans="1:5" hidden="1">
      <c r="A5330" s="11" t="s">
        <v>5753</v>
      </c>
      <c r="B5330">
        <f>COUNTIF($H$2:$H$2576,Tabla3[[#This Row],[Columna1]])</f>
        <v>0</v>
      </c>
      <c r="C5330" s="11" t="s">
        <v>2290</v>
      </c>
      <c r="D5330" s="12">
        <v>2766.2415907499999</v>
      </c>
      <c r="E5330">
        <f>COUNTIF($H$2:$H$2576,Tabla3[[#This Row],[Columna1]])</f>
        <v>0</v>
      </c>
    </row>
    <row r="5331" spans="1:5" hidden="1">
      <c r="A5331" s="11" t="s">
        <v>5754</v>
      </c>
      <c r="B5331">
        <f>COUNTIF($H$2:$H$2576,Tabla3[[#This Row],[Columna1]])</f>
        <v>0</v>
      </c>
      <c r="C5331" s="11" t="s">
        <v>2291</v>
      </c>
      <c r="D5331" s="12">
        <v>9751.6936192499979</v>
      </c>
      <c r="E5331">
        <f>COUNTIF($H$2:$H$2576,Tabla3[[#This Row],[Columna1]])</f>
        <v>0</v>
      </c>
    </row>
    <row r="5332" spans="1:5" hidden="1">
      <c r="A5332" s="11" t="s">
        <v>5755</v>
      </c>
      <c r="B5332">
        <f>COUNTIF($H$2:$H$2576,Tabla3[[#This Row],[Columna1]])</f>
        <v>0</v>
      </c>
      <c r="C5332" s="11" t="s">
        <v>2292</v>
      </c>
      <c r="D5332" s="12">
        <v>2766.2415907499999</v>
      </c>
      <c r="E5332">
        <f>COUNTIF($H$2:$H$2576,Tabla3[[#This Row],[Columna1]])</f>
        <v>0</v>
      </c>
    </row>
    <row r="5333" spans="1:5" hidden="1">
      <c r="A5333" s="11" t="s">
        <v>5756</v>
      </c>
      <c r="B5333">
        <f>COUNTIF($H$2:$H$2576,Tabla3[[#This Row],[Columna1]])</f>
        <v>0</v>
      </c>
      <c r="C5333" s="11" t="s">
        <v>2293</v>
      </c>
      <c r="D5333" s="12">
        <v>9751.6936192499979</v>
      </c>
      <c r="E5333">
        <f>COUNTIF($H$2:$H$2576,Tabla3[[#This Row],[Columna1]])</f>
        <v>0</v>
      </c>
    </row>
    <row r="5334" spans="1:5" hidden="1">
      <c r="A5334" s="11"/>
      <c r="B5334">
        <f>COUNTIF($H$2:$H$2576,Tabla3[[#This Row],[Columna1]])</f>
        <v>0</v>
      </c>
      <c r="C5334" s="11"/>
      <c r="D5334" s="12">
        <v>0</v>
      </c>
      <c r="E5334">
        <f>COUNTIF($H$2:$H$2576,Tabla3[[#This Row],[Columna1]])</f>
        <v>0</v>
      </c>
    </row>
    <row r="5335" spans="1:5" hidden="1">
      <c r="A5335" s="11"/>
      <c r="B5335">
        <f>COUNTIF($H$2:$H$2576,Tabla3[[#This Row],[Columna1]])</f>
        <v>0</v>
      </c>
      <c r="C5335" s="11" t="s">
        <v>2294</v>
      </c>
      <c r="D5335" s="12">
        <v>0</v>
      </c>
      <c r="E5335">
        <f>COUNTIF($H$2:$H$2576,Tabla3[[#This Row],[Columna1]])</f>
        <v>0</v>
      </c>
    </row>
    <row r="5336" spans="1:5" hidden="1">
      <c r="A5336" s="11" t="s">
        <v>5757</v>
      </c>
      <c r="B5336">
        <f>COUNTIF($H$2:$H$2576,Tabla3[[#This Row],[Columna1]])</f>
        <v>0</v>
      </c>
      <c r="C5336" s="11" t="s">
        <v>2295</v>
      </c>
      <c r="D5336" s="12">
        <v>9250.3904377500003</v>
      </c>
      <c r="E5336">
        <f>COUNTIF($H$2:$H$2576,Tabla3[[#This Row],[Columna1]])</f>
        <v>0</v>
      </c>
    </row>
    <row r="5337" spans="1:5" hidden="1">
      <c r="A5337" s="11" t="s">
        <v>5758</v>
      </c>
      <c r="B5337">
        <f>COUNTIF($H$2:$H$2576,Tabla3[[#This Row],[Columna1]])</f>
        <v>0</v>
      </c>
      <c r="C5337" s="11" t="s">
        <v>2296</v>
      </c>
      <c r="D5337" s="12">
        <v>9250.3904377500003</v>
      </c>
      <c r="E5337">
        <f>COUNTIF($H$2:$H$2576,Tabla3[[#This Row],[Columna1]])</f>
        <v>0</v>
      </c>
    </row>
    <row r="5338" spans="1:5" hidden="1">
      <c r="A5338" s="11"/>
      <c r="B5338">
        <f>COUNTIF($H$2:$H$2576,Tabla3[[#This Row],[Columna1]])</f>
        <v>0</v>
      </c>
      <c r="C5338" s="11"/>
      <c r="D5338" s="12">
        <v>0</v>
      </c>
      <c r="E5338">
        <f>COUNTIF($H$2:$H$2576,Tabla3[[#This Row],[Columna1]])</f>
        <v>0</v>
      </c>
    </row>
    <row r="5339" spans="1:5" hidden="1">
      <c r="A5339" s="11"/>
      <c r="B5339">
        <f>COUNTIF($H$2:$H$2576,Tabla3[[#This Row],[Columna1]])</f>
        <v>0</v>
      </c>
      <c r="C5339" s="11" t="s">
        <v>2297</v>
      </c>
      <c r="D5339" s="12">
        <v>0</v>
      </c>
      <c r="E5339">
        <f>COUNTIF($H$2:$H$2576,Tabla3[[#This Row],[Columna1]])</f>
        <v>0</v>
      </c>
    </row>
    <row r="5340" spans="1:5" hidden="1">
      <c r="A5340" s="11" t="s">
        <v>5759</v>
      </c>
      <c r="B5340">
        <f>COUNTIF($H$2:$H$2576,Tabla3[[#This Row],[Columna1]])</f>
        <v>0</v>
      </c>
      <c r="C5340" s="11" t="s">
        <v>2298</v>
      </c>
      <c r="D5340" s="12">
        <v>7180.1676787499991</v>
      </c>
      <c r="E5340">
        <f>COUNTIF($H$2:$H$2576,Tabla3[[#This Row],[Columna1]])</f>
        <v>0</v>
      </c>
    </row>
    <row r="5341" spans="1:5" hidden="1">
      <c r="A5341" s="11" t="s">
        <v>5760</v>
      </c>
      <c r="B5341">
        <f>COUNTIF($H$2:$H$2576,Tabla3[[#This Row],[Columna1]])</f>
        <v>0</v>
      </c>
      <c r="C5341" s="11" t="s">
        <v>2299</v>
      </c>
      <c r="D5341" s="12">
        <v>32641.792721999998</v>
      </c>
      <c r="E5341">
        <f>COUNTIF($H$2:$H$2576,Tabla3[[#This Row],[Columna1]])</f>
        <v>0</v>
      </c>
    </row>
    <row r="5342" spans="1:5" hidden="1">
      <c r="A5342" s="11" t="s">
        <v>5761</v>
      </c>
      <c r="B5342">
        <f>COUNTIF($H$2:$H$2576,Tabla3[[#This Row],[Columna1]])</f>
        <v>0</v>
      </c>
      <c r="C5342" s="11" t="s">
        <v>2300</v>
      </c>
      <c r="D5342" s="12">
        <v>7180.1676787499991</v>
      </c>
      <c r="E5342">
        <f>COUNTIF($H$2:$H$2576,Tabla3[[#This Row],[Columna1]])</f>
        <v>0</v>
      </c>
    </row>
    <row r="5343" spans="1:5" hidden="1">
      <c r="A5343" s="11" t="s">
        <v>5762</v>
      </c>
      <c r="B5343">
        <f>COUNTIF($H$2:$H$2576,Tabla3[[#This Row],[Columna1]])</f>
        <v>0</v>
      </c>
      <c r="C5343" s="11" t="s">
        <v>2301</v>
      </c>
      <c r="D5343" s="12">
        <v>32641.792721999998</v>
      </c>
      <c r="E5343">
        <f>COUNTIF($H$2:$H$2576,Tabla3[[#This Row],[Columna1]])</f>
        <v>0</v>
      </c>
    </row>
    <row r="5344" spans="1:5" hidden="1">
      <c r="A5344" s="11" t="s">
        <v>5763</v>
      </c>
      <c r="B5344">
        <f>COUNTIF($H$2:$H$2576,Tabla3[[#This Row],[Columna1]])</f>
        <v>0</v>
      </c>
      <c r="C5344" s="11" t="s">
        <v>2302</v>
      </c>
      <c r="D5344" s="12">
        <v>7180.1676787499991</v>
      </c>
      <c r="E5344">
        <f>COUNTIF($H$2:$H$2576,Tabla3[[#This Row],[Columna1]])</f>
        <v>0</v>
      </c>
    </row>
    <row r="5345" spans="1:5" hidden="1">
      <c r="A5345" s="11" t="s">
        <v>5764</v>
      </c>
      <c r="B5345">
        <f>COUNTIF($H$2:$H$2576,Tabla3[[#This Row],[Columna1]])</f>
        <v>0</v>
      </c>
      <c r="C5345" s="11" t="s">
        <v>2303</v>
      </c>
      <c r="D5345" s="12">
        <v>32641.792721999998</v>
      </c>
      <c r="E5345">
        <f>COUNTIF($H$2:$H$2576,Tabla3[[#This Row],[Columna1]])</f>
        <v>0</v>
      </c>
    </row>
    <row r="5346" spans="1:5" hidden="1">
      <c r="A5346" s="11"/>
      <c r="B5346">
        <f>COUNTIF($H$2:$H$2576,Tabla3[[#This Row],[Columna1]])</f>
        <v>0</v>
      </c>
      <c r="C5346" s="11"/>
      <c r="D5346" s="12">
        <v>0</v>
      </c>
      <c r="E5346">
        <f>COUNTIF($H$2:$H$2576,Tabla3[[#This Row],[Columna1]])</f>
        <v>0</v>
      </c>
    </row>
    <row r="5347" spans="1:5" hidden="1">
      <c r="A5347" s="11"/>
      <c r="B5347">
        <f>COUNTIF($H$2:$H$2576,Tabla3[[#This Row],[Columna1]])</f>
        <v>0</v>
      </c>
      <c r="C5347" s="11" t="s">
        <v>2304</v>
      </c>
      <c r="D5347" s="12">
        <v>0</v>
      </c>
      <c r="E5347">
        <f>COUNTIF($H$2:$H$2576,Tabla3[[#This Row],[Columna1]])</f>
        <v>0</v>
      </c>
    </row>
    <row r="5348" spans="1:5" hidden="1">
      <c r="A5348" s="11" t="s">
        <v>5765</v>
      </c>
      <c r="B5348">
        <f>COUNTIF($H$2:$H$2576,Tabla3[[#This Row],[Columna1]])</f>
        <v>0</v>
      </c>
      <c r="C5348" s="11" t="s">
        <v>2305</v>
      </c>
      <c r="D5348" s="12">
        <v>10542.738863250001</v>
      </c>
      <c r="E5348">
        <f>COUNTIF($H$2:$H$2576,Tabla3[[#This Row],[Columna1]])</f>
        <v>0</v>
      </c>
    </row>
    <row r="5349" spans="1:5" hidden="1">
      <c r="A5349" s="11" t="s">
        <v>5766</v>
      </c>
      <c r="B5349">
        <f>COUNTIF($H$2:$H$2576,Tabla3[[#This Row],[Columna1]])</f>
        <v>0</v>
      </c>
      <c r="C5349" s="11" t="s">
        <v>2306</v>
      </c>
      <c r="D5349" s="12">
        <v>47454.844437</v>
      </c>
      <c r="E5349">
        <f>COUNTIF($H$2:$H$2576,Tabla3[[#This Row],[Columna1]])</f>
        <v>0</v>
      </c>
    </row>
    <row r="5350" spans="1:5" hidden="1">
      <c r="A5350" s="11" t="s">
        <v>5767</v>
      </c>
      <c r="B5350">
        <f>COUNTIF($H$2:$H$2576,Tabla3[[#This Row],[Columna1]])</f>
        <v>0</v>
      </c>
      <c r="C5350" s="11" t="s">
        <v>2307</v>
      </c>
      <c r="D5350" s="12">
        <v>9425.2778482499998</v>
      </c>
      <c r="E5350">
        <f>COUNTIF($H$2:$H$2576,Tabla3[[#This Row],[Columna1]])</f>
        <v>0</v>
      </c>
    </row>
    <row r="5351" spans="1:5" hidden="1">
      <c r="A5351" s="11" t="s">
        <v>5768</v>
      </c>
      <c r="B5351">
        <f>COUNTIF($H$2:$H$2576,Tabla3[[#This Row],[Columna1]])</f>
        <v>0</v>
      </c>
      <c r="C5351" s="11" t="s">
        <v>2308</v>
      </c>
      <c r="D5351" s="12">
        <v>42140.70548325</v>
      </c>
      <c r="E5351">
        <f>COUNTIF($H$2:$H$2576,Tabla3[[#This Row],[Columna1]])</f>
        <v>0</v>
      </c>
    </row>
    <row r="5352" spans="1:5" hidden="1">
      <c r="A5352" s="11" t="s">
        <v>5769</v>
      </c>
      <c r="B5352">
        <f>COUNTIF($H$2:$H$2576,Tabla3[[#This Row],[Columna1]])</f>
        <v>0</v>
      </c>
      <c r="C5352" s="11" t="s">
        <v>2309</v>
      </c>
      <c r="D5352" s="12">
        <v>10542.738863250001</v>
      </c>
      <c r="E5352">
        <f>COUNTIF($H$2:$H$2576,Tabla3[[#This Row],[Columna1]])</f>
        <v>0</v>
      </c>
    </row>
    <row r="5353" spans="1:5" hidden="1">
      <c r="A5353" s="11" t="s">
        <v>5770</v>
      </c>
      <c r="B5353">
        <f>COUNTIF($H$2:$H$2576,Tabla3[[#This Row],[Columna1]])</f>
        <v>0</v>
      </c>
      <c r="C5353" s="11" t="s">
        <v>2310</v>
      </c>
      <c r="D5353" s="12">
        <v>47454.844437</v>
      </c>
      <c r="E5353">
        <f>COUNTIF($H$2:$H$2576,Tabla3[[#This Row],[Columna1]])</f>
        <v>0</v>
      </c>
    </row>
    <row r="5354" spans="1:5" hidden="1">
      <c r="A5354" s="11"/>
      <c r="B5354">
        <f>COUNTIF($H$2:$H$2576,Tabla3[[#This Row],[Columna1]])</f>
        <v>0</v>
      </c>
      <c r="C5354" s="11"/>
      <c r="D5354" s="12">
        <v>0</v>
      </c>
      <c r="E5354">
        <f>COUNTIF($H$2:$H$2576,Tabla3[[#This Row],[Columna1]])</f>
        <v>0</v>
      </c>
    </row>
    <row r="5355" spans="1:5" hidden="1">
      <c r="A5355" s="11"/>
      <c r="B5355">
        <f>COUNTIF($H$2:$H$2576,Tabla3[[#This Row],[Columna1]])</f>
        <v>0</v>
      </c>
      <c r="C5355" s="11" t="s">
        <v>2311</v>
      </c>
      <c r="D5355" s="12">
        <v>0</v>
      </c>
      <c r="E5355">
        <f>COUNTIF($H$2:$H$2576,Tabla3[[#This Row],[Columna1]])</f>
        <v>0</v>
      </c>
    </row>
    <row r="5356" spans="1:5">
      <c r="A5356" s="11" t="s">
        <v>5771</v>
      </c>
      <c r="B5356">
        <f>COUNTIF($H$2:$H$2576,Tabla3[[#This Row],[Columna1]])</f>
        <v>1</v>
      </c>
      <c r="C5356" s="11" t="s">
        <v>2312</v>
      </c>
      <c r="D5356" s="12">
        <v>2169.4627845</v>
      </c>
      <c r="E5356">
        <f>COUNTIF($H$2:$H$2576,Tabla3[[#This Row],[Columna1]])</f>
        <v>1</v>
      </c>
    </row>
    <row r="5357" spans="1:5">
      <c r="A5357" s="11" t="s">
        <v>5772</v>
      </c>
      <c r="B5357">
        <f>COUNTIF($H$2:$H$2576,Tabla3[[#This Row],[Columna1]])</f>
        <v>1</v>
      </c>
      <c r="C5357" s="11" t="s">
        <v>2313</v>
      </c>
      <c r="D5357" s="12">
        <v>1506.0567802499997</v>
      </c>
      <c r="E5357">
        <f>COUNTIF($H$2:$H$2576,Tabla3[[#This Row],[Columna1]])</f>
        <v>1</v>
      </c>
    </row>
    <row r="5358" spans="1:5">
      <c r="A5358" s="11" t="s">
        <v>5773</v>
      </c>
      <c r="B5358">
        <f>COUNTIF($H$2:$H$2576,Tabla3[[#This Row],[Columna1]])</f>
        <v>1</v>
      </c>
      <c r="C5358" s="11" t="s">
        <v>2314</v>
      </c>
      <c r="D5358" s="12">
        <v>1506.0567802499997</v>
      </c>
      <c r="E5358">
        <f>COUNTIF($H$2:$H$2576,Tabla3[[#This Row],[Columna1]])</f>
        <v>1</v>
      </c>
    </row>
    <row r="5359" spans="1:5">
      <c r="A5359" s="11" t="s">
        <v>5774</v>
      </c>
      <c r="B5359">
        <f>COUNTIF($H$2:$H$2576,Tabla3[[#This Row],[Columna1]])</f>
        <v>1</v>
      </c>
      <c r="C5359" s="11" t="s">
        <v>2315</v>
      </c>
      <c r="D5359" s="12">
        <v>1506.0477959999998</v>
      </c>
      <c r="E5359">
        <f>COUNTIF($H$2:$H$2576,Tabla3[[#This Row],[Columna1]])</f>
        <v>1</v>
      </c>
    </row>
    <row r="5360" spans="1:5">
      <c r="A5360" s="11" t="s">
        <v>5775</v>
      </c>
      <c r="B5360">
        <f>COUNTIF($H$2:$H$2576,Tabla3[[#This Row],[Columna1]])</f>
        <v>1</v>
      </c>
      <c r="C5360" s="11" t="s">
        <v>2316</v>
      </c>
      <c r="D5360" s="12">
        <v>1506.0477959999998</v>
      </c>
      <c r="E5360">
        <f>COUNTIF($H$2:$H$2576,Tabla3[[#This Row],[Columna1]])</f>
        <v>1</v>
      </c>
    </row>
    <row r="5361" spans="1:5">
      <c r="A5361" s="11" t="s">
        <v>5776</v>
      </c>
      <c r="B5361">
        <f>COUNTIF($H$2:$H$2576,Tabla3[[#This Row],[Columna1]])</f>
        <v>1</v>
      </c>
      <c r="C5361" s="11" t="s">
        <v>2317</v>
      </c>
      <c r="D5361" s="12">
        <v>1506.0567802499997</v>
      </c>
      <c r="E5361">
        <f>COUNTIF($H$2:$H$2576,Tabla3[[#This Row],[Columna1]])</f>
        <v>1</v>
      </c>
    </row>
    <row r="5362" spans="1:5">
      <c r="A5362" s="11" t="s">
        <v>5777</v>
      </c>
      <c r="B5362">
        <f>COUNTIF($H$2:$H$2576,Tabla3[[#This Row],[Columna1]])</f>
        <v>1</v>
      </c>
      <c r="C5362" s="11" t="s">
        <v>2318</v>
      </c>
      <c r="D5362" s="12">
        <v>1506.0567802499997</v>
      </c>
      <c r="E5362">
        <f>COUNTIF($H$2:$H$2576,Tabla3[[#This Row],[Columna1]])</f>
        <v>1</v>
      </c>
    </row>
    <row r="5363" spans="1:5">
      <c r="A5363" s="11" t="s">
        <v>5778</v>
      </c>
      <c r="B5363">
        <f>COUNTIF($H$2:$H$2576,Tabla3[[#This Row],[Columna1]])</f>
        <v>1</v>
      </c>
      <c r="C5363" s="11" t="s">
        <v>2319</v>
      </c>
      <c r="D5363" s="12">
        <v>1736.9250524999998</v>
      </c>
      <c r="E5363">
        <f>COUNTIF($H$2:$H$2576,Tabla3[[#This Row],[Columna1]])</f>
        <v>1</v>
      </c>
    </row>
    <row r="5364" spans="1:5">
      <c r="A5364" s="11" t="s">
        <v>5779</v>
      </c>
      <c r="B5364">
        <f>COUNTIF($H$2:$H$2576,Tabla3[[#This Row],[Columna1]])</f>
        <v>1</v>
      </c>
      <c r="C5364" s="11" t="s">
        <v>2320</v>
      </c>
      <c r="D5364" s="12">
        <v>1506.0567802499997</v>
      </c>
      <c r="E5364">
        <f>COUNTIF($H$2:$H$2576,Tabla3[[#This Row],[Columna1]])</f>
        <v>1</v>
      </c>
    </row>
    <row r="5365" spans="1:5">
      <c r="A5365" s="11" t="s">
        <v>5780</v>
      </c>
      <c r="B5365">
        <f>COUNTIF($H$2:$H$2576,Tabla3[[#This Row],[Columna1]])</f>
        <v>1</v>
      </c>
      <c r="C5365" s="11" t="s">
        <v>2321</v>
      </c>
      <c r="D5365" s="12">
        <v>1508.8958032499997</v>
      </c>
      <c r="E5365">
        <f>COUNTIF($H$2:$H$2576,Tabla3[[#This Row],[Columna1]])</f>
        <v>1</v>
      </c>
    </row>
    <row r="5366" spans="1:5">
      <c r="A5366" s="11" t="s">
        <v>5781</v>
      </c>
      <c r="B5366">
        <f>COUNTIF($H$2:$H$2576,Tabla3[[#This Row],[Columna1]])</f>
        <v>1</v>
      </c>
      <c r="C5366" s="11" t="s">
        <v>2322</v>
      </c>
      <c r="D5366" s="12">
        <v>1506.0567802499997</v>
      </c>
      <c r="E5366">
        <f>COUNTIF($H$2:$H$2576,Tabla3[[#This Row],[Columna1]])</f>
        <v>1</v>
      </c>
    </row>
    <row r="5367" spans="1:5">
      <c r="A5367" s="11" t="s">
        <v>5782</v>
      </c>
      <c r="B5367">
        <f>COUNTIF($H$2:$H$2576,Tabla3[[#This Row],[Columna1]])</f>
        <v>1</v>
      </c>
      <c r="C5367" s="11" t="s">
        <v>2323</v>
      </c>
      <c r="D5367" s="12">
        <v>1506.0567802499997</v>
      </c>
      <c r="E5367">
        <f>COUNTIF($H$2:$H$2576,Tabla3[[#This Row],[Columna1]])</f>
        <v>1</v>
      </c>
    </row>
    <row r="5368" spans="1:5">
      <c r="A5368" s="11" t="s">
        <v>5783</v>
      </c>
      <c r="B5368">
        <f>COUNTIF($H$2:$H$2576,Tabla3[[#This Row],[Columna1]])</f>
        <v>1</v>
      </c>
      <c r="C5368" s="11" t="s">
        <v>2324</v>
      </c>
      <c r="D5368" s="12">
        <v>1506.0567802499997</v>
      </c>
      <c r="E5368">
        <f>COUNTIF($H$2:$H$2576,Tabla3[[#This Row],[Columna1]])</f>
        <v>1</v>
      </c>
    </row>
    <row r="5369" spans="1:5">
      <c r="A5369" s="11" t="s">
        <v>5784</v>
      </c>
      <c r="B5369">
        <f>COUNTIF($H$2:$H$2576,Tabla3[[#This Row],[Columna1]])</f>
        <v>1</v>
      </c>
      <c r="C5369" s="11" t="s">
        <v>2325</v>
      </c>
      <c r="D5369" s="12">
        <v>1505.9310007500001</v>
      </c>
      <c r="E5369">
        <f>COUNTIF($H$2:$H$2576,Tabla3[[#This Row],[Columna1]])</f>
        <v>1</v>
      </c>
    </row>
    <row r="5370" spans="1:5">
      <c r="A5370" s="11" t="s">
        <v>5785</v>
      </c>
      <c r="B5370">
        <f>COUNTIF($H$2:$H$2576,Tabla3[[#This Row],[Columna1]])</f>
        <v>1</v>
      </c>
      <c r="C5370" s="11" t="s">
        <v>2326</v>
      </c>
      <c r="D5370" s="12">
        <v>1506.0567802499997</v>
      </c>
      <c r="E5370">
        <f>COUNTIF($H$2:$H$2576,Tabla3[[#This Row],[Columna1]])</f>
        <v>1</v>
      </c>
    </row>
    <row r="5371" spans="1:5">
      <c r="A5371" s="11" t="s">
        <v>5786</v>
      </c>
      <c r="B5371">
        <f>COUNTIF($H$2:$H$2576,Tabla3[[#This Row],[Columna1]])</f>
        <v>1</v>
      </c>
      <c r="C5371" s="11" t="s">
        <v>2327</v>
      </c>
      <c r="D5371" s="12">
        <v>1754.5880879999997</v>
      </c>
      <c r="E5371">
        <f>COUNTIF($H$2:$H$2576,Tabla3[[#This Row],[Columna1]])</f>
        <v>1</v>
      </c>
    </row>
    <row r="5372" spans="1:5">
      <c r="A5372" s="11" t="s">
        <v>5787</v>
      </c>
      <c r="B5372">
        <f>COUNTIF($H$2:$H$2576,Tabla3[[#This Row],[Columna1]])</f>
        <v>1</v>
      </c>
      <c r="C5372" s="11" t="s">
        <v>2328</v>
      </c>
      <c r="D5372" s="12">
        <v>1754.5880879999997</v>
      </c>
      <c r="E5372">
        <f>COUNTIF($H$2:$H$2576,Tabla3[[#This Row],[Columna1]])</f>
        <v>1</v>
      </c>
    </row>
    <row r="5373" spans="1:5">
      <c r="A5373" s="11" t="s">
        <v>5788</v>
      </c>
      <c r="B5373">
        <f>COUNTIF($H$2:$H$2576,Tabla3[[#This Row],[Columna1]])</f>
        <v>1</v>
      </c>
      <c r="C5373" s="11" t="s">
        <v>2329</v>
      </c>
      <c r="D5373" s="12">
        <v>1754.5880879999997</v>
      </c>
      <c r="E5373">
        <f>COUNTIF($H$2:$H$2576,Tabla3[[#This Row],[Columna1]])</f>
        <v>1</v>
      </c>
    </row>
    <row r="5374" spans="1:5">
      <c r="A5374" s="11" t="s">
        <v>5789</v>
      </c>
      <c r="B5374">
        <f>COUNTIF($H$2:$H$2576,Tabla3[[#This Row],[Columna1]])</f>
        <v>1</v>
      </c>
      <c r="C5374" s="11" t="s">
        <v>2330</v>
      </c>
      <c r="D5374" s="12">
        <v>1754.5880879999997</v>
      </c>
      <c r="E5374">
        <f>COUNTIF($H$2:$H$2576,Tabla3[[#This Row],[Columna1]])</f>
        <v>1</v>
      </c>
    </row>
    <row r="5375" spans="1:5">
      <c r="A5375" s="11" t="s">
        <v>5790</v>
      </c>
      <c r="B5375">
        <f>COUNTIF($H$2:$H$2576,Tabla3[[#This Row],[Columna1]])</f>
        <v>1</v>
      </c>
      <c r="C5375" s="11" t="s">
        <v>2331</v>
      </c>
      <c r="D5375" s="12">
        <v>2596.0349744999999</v>
      </c>
      <c r="E5375">
        <f>COUNTIF($H$2:$H$2576,Tabla3[[#This Row],[Columna1]])</f>
        <v>1</v>
      </c>
    </row>
    <row r="5376" spans="1:5">
      <c r="A5376" s="11" t="s">
        <v>5791</v>
      </c>
      <c r="B5376">
        <f>COUNTIF($H$2:$H$2576,Tabla3[[#This Row],[Columna1]])</f>
        <v>1</v>
      </c>
      <c r="C5376" s="11" t="s">
        <v>2332</v>
      </c>
      <c r="D5376" s="12">
        <v>2596.0349744999999</v>
      </c>
      <c r="E5376">
        <f>COUNTIF($H$2:$H$2576,Tabla3[[#This Row],[Columna1]])</f>
        <v>1</v>
      </c>
    </row>
    <row r="5377" spans="1:5">
      <c r="A5377" s="11" t="s">
        <v>5792</v>
      </c>
      <c r="B5377">
        <f>COUNTIF($H$2:$H$2576,Tabla3[[#This Row],[Columna1]])</f>
        <v>1</v>
      </c>
      <c r="C5377" s="11" t="s">
        <v>2333</v>
      </c>
      <c r="D5377" s="12">
        <v>2596.0349744999999</v>
      </c>
      <c r="E5377">
        <f>COUNTIF($H$2:$H$2576,Tabla3[[#This Row],[Columna1]])</f>
        <v>1</v>
      </c>
    </row>
    <row r="5378" spans="1:5">
      <c r="A5378" s="11" t="s">
        <v>5793</v>
      </c>
      <c r="B5378">
        <f>COUNTIF($H$2:$H$2576,Tabla3[[#This Row],[Columna1]])</f>
        <v>1</v>
      </c>
      <c r="C5378" s="11" t="s">
        <v>2334</v>
      </c>
      <c r="D5378" s="12">
        <v>2596.0349744999999</v>
      </c>
      <c r="E5378">
        <f>COUNTIF($H$2:$H$2576,Tabla3[[#This Row],[Columna1]])</f>
        <v>1</v>
      </c>
    </row>
    <row r="5379" spans="1:5">
      <c r="A5379" s="11" t="s">
        <v>5794</v>
      </c>
      <c r="B5379">
        <f>COUNTIF($H$2:$H$2576,Tabla3[[#This Row],[Columna1]])</f>
        <v>1</v>
      </c>
      <c r="C5379" s="11" t="s">
        <v>2335</v>
      </c>
      <c r="D5379" s="12">
        <v>2596.0349744999999</v>
      </c>
      <c r="E5379">
        <f>COUNTIF($H$2:$H$2576,Tabla3[[#This Row],[Columna1]])</f>
        <v>1</v>
      </c>
    </row>
    <row r="5380" spans="1:5">
      <c r="A5380" s="11" t="s">
        <v>5795</v>
      </c>
      <c r="B5380">
        <f>COUNTIF($H$2:$H$2576,Tabla3[[#This Row],[Columna1]])</f>
        <v>1</v>
      </c>
      <c r="C5380" s="11" t="s">
        <v>2336</v>
      </c>
      <c r="D5380" s="12">
        <v>1506.0567802499997</v>
      </c>
      <c r="E5380">
        <f>COUNTIF($H$2:$H$2576,Tabla3[[#This Row],[Columna1]])</f>
        <v>1</v>
      </c>
    </row>
    <row r="5381" spans="1:5">
      <c r="A5381" s="11" t="s">
        <v>5796</v>
      </c>
      <c r="B5381">
        <f>COUNTIF($H$2:$H$2576,Tabla3[[#This Row],[Columna1]])</f>
        <v>1</v>
      </c>
      <c r="C5381" s="11" t="s">
        <v>2337</v>
      </c>
      <c r="D5381" s="12">
        <v>1506.0477959999998</v>
      </c>
      <c r="E5381">
        <f>COUNTIF($H$2:$H$2576,Tabla3[[#This Row],[Columna1]])</f>
        <v>1</v>
      </c>
    </row>
    <row r="5382" spans="1:5">
      <c r="A5382" s="11" t="s">
        <v>5797</v>
      </c>
      <c r="B5382">
        <f>COUNTIF($H$2:$H$2576,Tabla3[[#This Row],[Columna1]])</f>
        <v>1</v>
      </c>
      <c r="C5382" s="11" t="s">
        <v>2338</v>
      </c>
      <c r="D5382" s="12">
        <v>1506.0567802499997</v>
      </c>
      <c r="E5382">
        <f>COUNTIF($H$2:$H$2576,Tabla3[[#This Row],[Columna1]])</f>
        <v>1</v>
      </c>
    </row>
    <row r="5383" spans="1:5">
      <c r="A5383" s="11" t="s">
        <v>5798</v>
      </c>
      <c r="B5383">
        <f>COUNTIF($H$2:$H$2576,Tabla3[[#This Row],[Columna1]])</f>
        <v>1</v>
      </c>
      <c r="C5383" s="11" t="s">
        <v>2339</v>
      </c>
      <c r="D5383" s="12">
        <v>1506.0477959999998</v>
      </c>
      <c r="E5383">
        <f>COUNTIF($H$2:$H$2576,Tabla3[[#This Row],[Columna1]])</f>
        <v>1</v>
      </c>
    </row>
    <row r="5384" spans="1:5">
      <c r="A5384" s="11" t="s">
        <v>5799</v>
      </c>
      <c r="B5384">
        <f>COUNTIF($H$2:$H$2576,Tabla3[[#This Row],[Columna1]])</f>
        <v>1</v>
      </c>
      <c r="C5384" s="11" t="s">
        <v>2340</v>
      </c>
      <c r="D5384" s="12">
        <v>1506.0567802499997</v>
      </c>
      <c r="E5384">
        <f>COUNTIF($H$2:$H$2576,Tabla3[[#This Row],[Columna1]])</f>
        <v>1</v>
      </c>
    </row>
    <row r="5385" spans="1:5">
      <c r="A5385" s="11" t="s">
        <v>5800</v>
      </c>
      <c r="B5385">
        <f>COUNTIF($H$2:$H$2576,Tabla3[[#This Row],[Columna1]])</f>
        <v>1</v>
      </c>
      <c r="C5385" s="11" t="s">
        <v>2341</v>
      </c>
      <c r="D5385" s="12">
        <v>2082.5850869999995</v>
      </c>
      <c r="E5385">
        <f>COUNTIF($H$2:$H$2576,Tabla3[[#This Row],[Columna1]])</f>
        <v>1</v>
      </c>
    </row>
    <row r="5386" spans="1:5">
      <c r="A5386" s="11" t="s">
        <v>5801</v>
      </c>
      <c r="B5386">
        <f>COUNTIF($H$2:$H$2576,Tabla3[[#This Row],[Columna1]])</f>
        <v>1</v>
      </c>
      <c r="C5386" s="11" t="s">
        <v>2342</v>
      </c>
      <c r="D5386" s="12">
        <v>2082.6749295</v>
      </c>
      <c r="E5386">
        <f>COUNTIF($H$2:$H$2576,Tabla3[[#This Row],[Columna1]])</f>
        <v>1</v>
      </c>
    </row>
    <row r="5387" spans="1:5">
      <c r="A5387" s="11" t="s">
        <v>5802</v>
      </c>
      <c r="B5387">
        <f>COUNTIF($H$2:$H$2576,Tabla3[[#This Row],[Columna1]])</f>
        <v>1</v>
      </c>
      <c r="C5387" s="11" t="s">
        <v>2343</v>
      </c>
      <c r="D5387" s="12">
        <v>2082.5761027500002</v>
      </c>
      <c r="E5387">
        <f>COUNTIF($H$2:$H$2576,Tabla3[[#This Row],[Columna1]])</f>
        <v>1</v>
      </c>
    </row>
    <row r="5388" spans="1:5">
      <c r="A5388" s="11" t="s">
        <v>5803</v>
      </c>
      <c r="B5388">
        <f>COUNTIF($H$2:$H$2576,Tabla3[[#This Row],[Columna1]])</f>
        <v>1</v>
      </c>
      <c r="C5388" s="11" t="s">
        <v>2344</v>
      </c>
      <c r="D5388" s="12">
        <v>2082.5761027500002</v>
      </c>
      <c r="E5388">
        <f>COUNTIF($H$2:$H$2576,Tabla3[[#This Row],[Columna1]])</f>
        <v>1</v>
      </c>
    </row>
    <row r="5389" spans="1:5">
      <c r="A5389" s="11" t="s">
        <v>5804</v>
      </c>
      <c r="B5389">
        <f>COUNTIF($H$2:$H$2576,Tabla3[[#This Row],[Columna1]])</f>
        <v>1</v>
      </c>
      <c r="C5389" s="11" t="s">
        <v>2345</v>
      </c>
      <c r="D5389" s="12">
        <v>2082.5761027500002</v>
      </c>
      <c r="E5389">
        <f>COUNTIF($H$2:$H$2576,Tabla3[[#This Row],[Columna1]])</f>
        <v>1</v>
      </c>
    </row>
    <row r="5390" spans="1:5">
      <c r="A5390" s="11" t="s">
        <v>5805</v>
      </c>
      <c r="B5390">
        <f>COUNTIF($H$2:$H$2576,Tabla3[[#This Row],[Columna1]])</f>
        <v>1</v>
      </c>
      <c r="C5390" s="11" t="s">
        <v>2346</v>
      </c>
      <c r="D5390" s="12">
        <v>2082.5761027500002</v>
      </c>
      <c r="E5390">
        <f>COUNTIF($H$2:$H$2576,Tabla3[[#This Row],[Columna1]])</f>
        <v>1</v>
      </c>
    </row>
    <row r="5391" spans="1:5">
      <c r="A5391" s="11" t="s">
        <v>5806</v>
      </c>
      <c r="B5391">
        <f>COUNTIF($H$2:$H$2576,Tabla3[[#This Row],[Columna1]])</f>
        <v>1</v>
      </c>
      <c r="C5391" s="11" t="s">
        <v>2347</v>
      </c>
      <c r="D5391" s="12">
        <v>1506.0567802499997</v>
      </c>
      <c r="E5391">
        <f>COUNTIF($H$2:$H$2576,Tabla3[[#This Row],[Columna1]])</f>
        <v>1</v>
      </c>
    </row>
    <row r="5392" spans="1:5">
      <c r="A5392" s="11" t="s">
        <v>5807</v>
      </c>
      <c r="B5392">
        <f>COUNTIF($H$2:$H$2576,Tabla3[[#This Row],[Columna1]])</f>
        <v>1</v>
      </c>
      <c r="C5392" s="11" t="s">
        <v>2348</v>
      </c>
      <c r="D5392" s="12">
        <v>2377.8794159999993</v>
      </c>
      <c r="E5392">
        <f>COUNTIF($H$2:$H$2576,Tabla3[[#This Row],[Columna1]])</f>
        <v>1</v>
      </c>
    </row>
    <row r="5393" spans="1:5">
      <c r="A5393" s="11" t="s">
        <v>5808</v>
      </c>
      <c r="B5393">
        <f>COUNTIF($H$2:$H$2576,Tabla3[[#This Row],[Columna1]])</f>
        <v>1</v>
      </c>
      <c r="C5393" s="11" t="s">
        <v>2349</v>
      </c>
      <c r="D5393" s="12">
        <v>1506.0567802499997</v>
      </c>
      <c r="E5393">
        <f>COUNTIF($H$2:$H$2576,Tabla3[[#This Row],[Columna1]])</f>
        <v>1</v>
      </c>
    </row>
    <row r="5394" spans="1:5">
      <c r="A5394" s="11" t="s">
        <v>5809</v>
      </c>
      <c r="B5394">
        <f>COUNTIF($H$2:$H$2576,Tabla3[[#This Row],[Columna1]])</f>
        <v>1</v>
      </c>
      <c r="C5394" s="11" t="s">
        <v>2350</v>
      </c>
      <c r="D5394" s="12">
        <v>1506.0567802499997</v>
      </c>
      <c r="E5394">
        <f>COUNTIF($H$2:$H$2576,Tabla3[[#This Row],[Columna1]])</f>
        <v>1</v>
      </c>
    </row>
    <row r="5395" spans="1:5">
      <c r="A5395" s="11" t="s">
        <v>5810</v>
      </c>
      <c r="B5395">
        <f>COUNTIF($H$2:$H$2576,Tabla3[[#This Row],[Columna1]])</f>
        <v>1</v>
      </c>
      <c r="C5395" s="11" t="s">
        <v>2351</v>
      </c>
      <c r="D5395" s="12">
        <v>1505.98490625</v>
      </c>
      <c r="E5395">
        <f>COUNTIF($H$2:$H$2576,Tabla3[[#This Row],[Columna1]])</f>
        <v>1</v>
      </c>
    </row>
    <row r="5396" spans="1:5">
      <c r="A5396" s="11" t="s">
        <v>5811</v>
      </c>
      <c r="B5396">
        <f>COUNTIF($H$2:$H$2576,Tabla3[[#This Row],[Columna1]])</f>
        <v>1</v>
      </c>
      <c r="C5396" s="11" t="s">
        <v>2352</v>
      </c>
      <c r="D5396" s="12">
        <v>1648.9782292499999</v>
      </c>
      <c r="E5396">
        <f>COUNTIF($H$2:$H$2576,Tabla3[[#This Row],[Columna1]])</f>
        <v>1</v>
      </c>
    </row>
    <row r="5397" spans="1:5">
      <c r="A5397" s="11" t="s">
        <v>5812</v>
      </c>
      <c r="B5397">
        <f>COUNTIF($H$2:$H$2576,Tabla3[[#This Row],[Columna1]])</f>
        <v>1</v>
      </c>
      <c r="C5397" s="11" t="s">
        <v>2353</v>
      </c>
      <c r="D5397" s="12">
        <v>1648.9782292499999</v>
      </c>
      <c r="E5397">
        <f>COUNTIF($H$2:$H$2576,Tabla3[[#This Row],[Columna1]])</f>
        <v>1</v>
      </c>
    </row>
    <row r="5398" spans="1:5">
      <c r="A5398" s="11" t="s">
        <v>5813</v>
      </c>
      <c r="B5398">
        <f>COUNTIF($H$2:$H$2576,Tabla3[[#This Row],[Columna1]])</f>
        <v>1</v>
      </c>
      <c r="C5398" s="11" t="s">
        <v>2354</v>
      </c>
      <c r="D5398" s="12">
        <v>1648.9782292499999</v>
      </c>
      <c r="E5398">
        <f>COUNTIF($H$2:$H$2576,Tabla3[[#This Row],[Columna1]])</f>
        <v>1</v>
      </c>
    </row>
    <row r="5399" spans="1:5">
      <c r="A5399" s="11" t="s">
        <v>5814</v>
      </c>
      <c r="B5399">
        <f>COUNTIF($H$2:$H$2576,Tabla3[[#This Row],[Columna1]])</f>
        <v>1</v>
      </c>
      <c r="C5399" s="11" t="s">
        <v>2355</v>
      </c>
      <c r="D5399" s="12">
        <v>1648.9782292499999</v>
      </c>
      <c r="E5399">
        <f>COUNTIF($H$2:$H$2576,Tabla3[[#This Row],[Columna1]])</f>
        <v>1</v>
      </c>
    </row>
    <row r="5400" spans="1:5">
      <c r="A5400" s="11" t="s">
        <v>5815</v>
      </c>
      <c r="B5400">
        <f>COUNTIF($H$2:$H$2576,Tabla3[[#This Row],[Columna1]])</f>
        <v>1</v>
      </c>
      <c r="C5400" s="11" t="s">
        <v>2356</v>
      </c>
      <c r="D5400" s="12">
        <v>1648.9782292499999</v>
      </c>
      <c r="E5400">
        <f>COUNTIF($H$2:$H$2576,Tabla3[[#This Row],[Columna1]])</f>
        <v>1</v>
      </c>
    </row>
    <row r="5401" spans="1:5">
      <c r="A5401" s="11" t="s">
        <v>5816</v>
      </c>
      <c r="B5401">
        <f>COUNTIF($H$2:$H$2576,Tabla3[[#This Row],[Columna1]])</f>
        <v>1</v>
      </c>
      <c r="C5401" s="11" t="s">
        <v>2357</v>
      </c>
      <c r="D5401" s="12">
        <v>1648.9782292499999</v>
      </c>
      <c r="E5401">
        <f>COUNTIF($H$2:$H$2576,Tabla3[[#This Row],[Columna1]])</f>
        <v>1</v>
      </c>
    </row>
    <row r="5402" spans="1:5">
      <c r="A5402" s="11" t="s">
        <v>5817</v>
      </c>
      <c r="B5402">
        <f>COUNTIF($H$2:$H$2576,Tabla3[[#This Row],[Columna1]])</f>
        <v>1</v>
      </c>
      <c r="C5402" s="11" t="s">
        <v>2358</v>
      </c>
      <c r="D5402" s="12">
        <v>1505.98490625</v>
      </c>
      <c r="E5402">
        <f>COUNTIF($H$2:$H$2576,Tabla3[[#This Row],[Columna1]])</f>
        <v>1</v>
      </c>
    </row>
    <row r="5403" spans="1:5">
      <c r="A5403" s="11" t="s">
        <v>5818</v>
      </c>
      <c r="B5403">
        <f>COUNTIF($H$2:$H$2576,Tabla3[[#This Row],[Columna1]])</f>
        <v>1</v>
      </c>
      <c r="C5403" s="11" t="s">
        <v>2359</v>
      </c>
      <c r="D5403" s="12">
        <v>1506.0567802499997</v>
      </c>
      <c r="E5403">
        <f>COUNTIF($H$2:$H$2576,Tabla3[[#This Row],[Columna1]])</f>
        <v>1</v>
      </c>
    </row>
    <row r="5404" spans="1:5">
      <c r="A5404" s="11" t="s">
        <v>5819</v>
      </c>
      <c r="B5404">
        <f>COUNTIF($H$2:$H$2576,Tabla3[[#This Row],[Columna1]])</f>
        <v>1</v>
      </c>
      <c r="C5404" s="11" t="s">
        <v>2360</v>
      </c>
      <c r="D5404" s="12">
        <v>1506.0477959999998</v>
      </c>
      <c r="E5404">
        <f>COUNTIF($H$2:$H$2576,Tabla3[[#This Row],[Columna1]])</f>
        <v>1</v>
      </c>
    </row>
    <row r="5405" spans="1:5">
      <c r="A5405" s="11" t="s">
        <v>5820</v>
      </c>
      <c r="B5405">
        <f>COUNTIF($H$2:$H$2576,Tabla3[[#This Row],[Columna1]])</f>
        <v>1</v>
      </c>
      <c r="C5405" s="11" t="s">
        <v>2361</v>
      </c>
      <c r="D5405" s="12">
        <v>1506.0477959999998</v>
      </c>
      <c r="E5405">
        <f>COUNTIF($H$2:$H$2576,Tabla3[[#This Row],[Columna1]])</f>
        <v>1</v>
      </c>
    </row>
    <row r="5406" spans="1:5">
      <c r="A5406" s="11" t="s">
        <v>5821</v>
      </c>
      <c r="B5406">
        <f>COUNTIF($H$2:$H$2576,Tabla3[[#This Row],[Columna1]])</f>
        <v>1</v>
      </c>
      <c r="C5406" s="11" t="s">
        <v>2362</v>
      </c>
      <c r="D5406" s="12">
        <v>1506.0567802499997</v>
      </c>
      <c r="E5406">
        <f>COUNTIF($H$2:$H$2576,Tabla3[[#This Row],[Columna1]])</f>
        <v>1</v>
      </c>
    </row>
    <row r="5407" spans="1:5">
      <c r="A5407" s="11" t="s">
        <v>5822</v>
      </c>
      <c r="B5407">
        <f>COUNTIF($H$2:$H$2576,Tabla3[[#This Row],[Columna1]])</f>
        <v>1</v>
      </c>
      <c r="C5407" s="11" t="s">
        <v>2363</v>
      </c>
      <c r="D5407" s="12">
        <v>1506.0567802499997</v>
      </c>
      <c r="E5407">
        <f>COUNTIF($H$2:$H$2576,Tabla3[[#This Row],[Columna1]])</f>
        <v>1</v>
      </c>
    </row>
    <row r="5408" spans="1:5">
      <c r="A5408" s="11" t="s">
        <v>5823</v>
      </c>
      <c r="B5408">
        <f>COUNTIF($H$2:$H$2576,Tabla3[[#This Row],[Columna1]])</f>
        <v>1</v>
      </c>
      <c r="C5408" s="11" t="s">
        <v>2364</v>
      </c>
      <c r="D5408" s="12">
        <v>1506.0477959999998</v>
      </c>
      <c r="E5408">
        <f>COUNTIF($H$2:$H$2576,Tabla3[[#This Row],[Columna1]])</f>
        <v>1</v>
      </c>
    </row>
    <row r="5409" spans="1:5">
      <c r="A5409" s="11" t="s">
        <v>5824</v>
      </c>
      <c r="B5409">
        <f>COUNTIF($H$2:$H$2576,Tabla3[[#This Row],[Columna1]])</f>
        <v>1</v>
      </c>
      <c r="C5409" s="11" t="s">
        <v>2365</v>
      </c>
      <c r="D5409" s="12">
        <v>1506.0567802499997</v>
      </c>
      <c r="E5409">
        <f>COUNTIF($H$2:$H$2576,Tabla3[[#This Row],[Columna1]])</f>
        <v>1</v>
      </c>
    </row>
    <row r="5410" spans="1:5">
      <c r="A5410" s="11" t="s">
        <v>5825</v>
      </c>
      <c r="B5410">
        <f>COUNTIF($H$2:$H$2576,Tabla3[[#This Row],[Columna1]])</f>
        <v>1</v>
      </c>
      <c r="C5410" s="11" t="s">
        <v>2366</v>
      </c>
      <c r="D5410" s="12">
        <v>2114.1198045000001</v>
      </c>
      <c r="E5410">
        <f>COUNTIF($H$2:$H$2576,Tabla3[[#This Row],[Columna1]])</f>
        <v>1</v>
      </c>
    </row>
    <row r="5411" spans="1:5">
      <c r="A5411" s="11" t="s">
        <v>5826</v>
      </c>
      <c r="B5411">
        <f>COUNTIF($H$2:$H$2576,Tabla3[[#This Row],[Columna1]])</f>
        <v>1</v>
      </c>
      <c r="C5411" s="11" t="s">
        <v>2367</v>
      </c>
      <c r="D5411" s="12">
        <v>2114.1198045000001</v>
      </c>
      <c r="E5411">
        <f>COUNTIF($H$2:$H$2576,Tabla3[[#This Row],[Columna1]])</f>
        <v>1</v>
      </c>
    </row>
    <row r="5412" spans="1:5" hidden="1">
      <c r="A5412" s="11" t="s">
        <v>5827</v>
      </c>
      <c r="B5412">
        <f>COUNTIF($H$2:$H$2576,Tabla3[[#This Row],[Columna1]])</f>
        <v>0</v>
      </c>
      <c r="C5412" s="11" t="s">
        <v>2368</v>
      </c>
      <c r="D5412" s="12">
        <v>3958.4066444999989</v>
      </c>
      <c r="E5412">
        <f>COUNTIF($H$2:$H$2576,Tabla3[[#This Row],[Columna1]])</f>
        <v>0</v>
      </c>
    </row>
    <row r="5413" spans="1:5" hidden="1">
      <c r="A5413" s="11" t="s">
        <v>5828</v>
      </c>
      <c r="B5413">
        <f>COUNTIF($H$2:$H$2576,Tabla3[[#This Row],[Columna1]])</f>
        <v>0</v>
      </c>
      <c r="C5413" s="11" t="s">
        <v>2369</v>
      </c>
      <c r="D5413" s="12">
        <v>3050.4583395</v>
      </c>
      <c r="E5413">
        <f>COUNTIF($H$2:$H$2576,Tabla3[[#This Row],[Columna1]])</f>
        <v>0</v>
      </c>
    </row>
    <row r="5414" spans="1:5" hidden="1">
      <c r="A5414" s="11" t="s">
        <v>5829</v>
      </c>
      <c r="B5414">
        <f>COUNTIF($H$2:$H$2576,Tabla3[[#This Row],[Columna1]])</f>
        <v>0</v>
      </c>
      <c r="C5414" s="11" t="s">
        <v>2370</v>
      </c>
      <c r="D5414" s="12">
        <v>3958.4066444999989</v>
      </c>
      <c r="E5414">
        <f>COUNTIF($H$2:$H$2576,Tabla3[[#This Row],[Columna1]])</f>
        <v>0</v>
      </c>
    </row>
    <row r="5415" spans="1:5" hidden="1">
      <c r="A5415" s="11" t="s">
        <v>5830</v>
      </c>
      <c r="B5415">
        <f>COUNTIF($H$2:$H$2576,Tabla3[[#This Row],[Columna1]])</f>
        <v>0</v>
      </c>
      <c r="C5415" s="11" t="s">
        <v>2371</v>
      </c>
      <c r="D5415" s="12">
        <v>2228.1748582499999</v>
      </c>
      <c r="E5415">
        <f>COUNTIF($H$2:$H$2576,Tabla3[[#This Row],[Columna1]])</f>
        <v>0</v>
      </c>
    </row>
    <row r="5416" spans="1:5" hidden="1">
      <c r="A5416" s="11" t="s">
        <v>5831</v>
      </c>
      <c r="B5416">
        <f>COUNTIF($H$2:$H$2576,Tabla3[[#This Row],[Columna1]])</f>
        <v>0</v>
      </c>
      <c r="C5416" s="11" t="s">
        <v>2372</v>
      </c>
      <c r="D5416" s="12">
        <v>2228.1748582499999</v>
      </c>
      <c r="E5416">
        <f>COUNTIF($H$2:$H$2576,Tabla3[[#This Row],[Columna1]])</f>
        <v>0</v>
      </c>
    </row>
    <row r="5417" spans="1:5" hidden="1">
      <c r="A5417" s="11" t="s">
        <v>5832</v>
      </c>
      <c r="B5417">
        <f>COUNTIF($H$2:$H$2576,Tabla3[[#This Row],[Columna1]])</f>
        <v>0</v>
      </c>
      <c r="C5417" s="11" t="s">
        <v>2373</v>
      </c>
      <c r="D5417" s="12">
        <v>2228.1748582499999</v>
      </c>
      <c r="E5417">
        <f>COUNTIF($H$2:$H$2576,Tabla3[[#This Row],[Columna1]])</f>
        <v>0</v>
      </c>
    </row>
    <row r="5418" spans="1:5" hidden="1">
      <c r="A5418" s="11" t="s">
        <v>5833</v>
      </c>
      <c r="B5418">
        <f>COUNTIF($H$2:$H$2576,Tabla3[[#This Row],[Columna1]])</f>
        <v>0</v>
      </c>
      <c r="C5418" s="11" t="s">
        <v>2374</v>
      </c>
      <c r="D5418" s="12">
        <v>2228.1748582499999</v>
      </c>
      <c r="E5418">
        <f>COUNTIF($H$2:$H$2576,Tabla3[[#This Row],[Columna1]])</f>
        <v>0</v>
      </c>
    </row>
    <row r="5419" spans="1:5" hidden="1">
      <c r="A5419" s="11" t="s">
        <v>5834</v>
      </c>
      <c r="B5419">
        <f>COUNTIF($H$2:$H$2576,Tabla3[[#This Row],[Columna1]])</f>
        <v>0</v>
      </c>
      <c r="C5419" s="11" t="s">
        <v>2375</v>
      </c>
      <c r="D5419" s="12">
        <v>1271.7295717499999</v>
      </c>
      <c r="E5419">
        <f>COUNTIF($H$2:$H$2576,Tabla3[[#This Row],[Columna1]])</f>
        <v>0</v>
      </c>
    </row>
    <row r="5420" spans="1:5" hidden="1">
      <c r="A5420" s="11" t="s">
        <v>5835</v>
      </c>
      <c r="B5420">
        <f>COUNTIF($H$2:$H$2576,Tabla3[[#This Row],[Columna1]])</f>
        <v>0</v>
      </c>
      <c r="C5420" s="11" t="s">
        <v>2376</v>
      </c>
      <c r="D5420" s="12">
        <v>2228.1748582499999</v>
      </c>
      <c r="E5420">
        <f>COUNTIF($H$2:$H$2576,Tabla3[[#This Row],[Columna1]])</f>
        <v>0</v>
      </c>
    </row>
    <row r="5421" spans="1:5" hidden="1">
      <c r="A5421" s="11" t="s">
        <v>5836</v>
      </c>
      <c r="B5421">
        <f>COUNTIF($H$2:$H$2576,Tabla3[[#This Row],[Columna1]])</f>
        <v>0</v>
      </c>
      <c r="C5421" s="11" t="s">
        <v>2377</v>
      </c>
      <c r="D5421" s="12">
        <v>2812.25891925</v>
      </c>
      <c r="E5421">
        <f>COUNTIF($H$2:$H$2576,Tabla3[[#This Row],[Columna1]])</f>
        <v>0</v>
      </c>
    </row>
    <row r="5422" spans="1:5" hidden="1">
      <c r="A5422" s="11" t="s">
        <v>5837</v>
      </c>
      <c r="B5422">
        <f>COUNTIF($H$2:$H$2576,Tabla3[[#This Row],[Columna1]])</f>
        <v>0</v>
      </c>
      <c r="C5422" s="11" t="s">
        <v>2378</v>
      </c>
      <c r="D5422" s="12">
        <v>2812.25891925</v>
      </c>
      <c r="E5422">
        <f>COUNTIF($H$2:$H$2576,Tabla3[[#This Row],[Columna1]])</f>
        <v>0</v>
      </c>
    </row>
    <row r="5423" spans="1:5" hidden="1">
      <c r="A5423" s="11" t="s">
        <v>5838</v>
      </c>
      <c r="B5423">
        <f>COUNTIF($H$2:$H$2576,Tabla3[[#This Row],[Columna1]])</f>
        <v>0</v>
      </c>
      <c r="C5423" s="11" t="s">
        <v>2379</v>
      </c>
      <c r="D5423" s="12">
        <v>2812.25891925</v>
      </c>
      <c r="E5423">
        <f>COUNTIF($H$2:$H$2576,Tabla3[[#This Row],[Columna1]])</f>
        <v>0</v>
      </c>
    </row>
    <row r="5424" spans="1:5" hidden="1">
      <c r="A5424" s="11" t="s">
        <v>5839</v>
      </c>
      <c r="B5424">
        <f>COUNTIF($H$2:$H$2576,Tabla3[[#This Row],[Columna1]])</f>
        <v>0</v>
      </c>
      <c r="C5424" s="11" t="s">
        <v>2380</v>
      </c>
      <c r="D5424" s="12">
        <v>2812.25891925</v>
      </c>
      <c r="E5424">
        <f>COUNTIF($H$2:$H$2576,Tabla3[[#This Row],[Columna1]])</f>
        <v>0</v>
      </c>
    </row>
    <row r="5425" spans="1:5" hidden="1">
      <c r="A5425" s="11" t="s">
        <v>5840</v>
      </c>
      <c r="B5425">
        <f>COUNTIF($H$2:$H$2576,Tabla3[[#This Row],[Columna1]])</f>
        <v>0</v>
      </c>
      <c r="C5425" s="11" t="s">
        <v>2381</v>
      </c>
      <c r="D5425" s="12">
        <v>2228.1748582499999</v>
      </c>
      <c r="E5425">
        <f>COUNTIF($H$2:$H$2576,Tabla3[[#This Row],[Columna1]])</f>
        <v>0</v>
      </c>
    </row>
    <row r="5426" spans="1:5" hidden="1">
      <c r="A5426" s="11" t="s">
        <v>5841</v>
      </c>
      <c r="B5426">
        <f>COUNTIF($H$2:$H$2576,Tabla3[[#This Row],[Columna1]])</f>
        <v>0</v>
      </c>
      <c r="C5426" s="11" t="s">
        <v>2382</v>
      </c>
      <c r="D5426" s="12">
        <v>2228.1029842500002</v>
      </c>
      <c r="E5426">
        <f>COUNTIF($H$2:$H$2576,Tabla3[[#This Row],[Columna1]])</f>
        <v>0</v>
      </c>
    </row>
    <row r="5427" spans="1:5" hidden="1">
      <c r="A5427" s="11" t="s">
        <v>5842</v>
      </c>
      <c r="B5427">
        <f>COUNTIF($H$2:$H$2576,Tabla3[[#This Row],[Columna1]])</f>
        <v>0</v>
      </c>
      <c r="C5427" s="11" t="s">
        <v>2383</v>
      </c>
      <c r="D5427" s="12">
        <v>2228.1748582499999</v>
      </c>
      <c r="E5427">
        <f>COUNTIF($H$2:$H$2576,Tabla3[[#This Row],[Columna1]])</f>
        <v>0</v>
      </c>
    </row>
    <row r="5428" spans="1:5" hidden="1">
      <c r="A5428" s="11"/>
      <c r="B5428">
        <f>COUNTIF($H$2:$H$2576,Tabla3[[#This Row],[Columna1]])</f>
        <v>0</v>
      </c>
      <c r="C5428" s="11"/>
      <c r="D5428" s="12">
        <v>0</v>
      </c>
      <c r="E5428">
        <f>COUNTIF($H$2:$H$2576,Tabla3[[#This Row],[Columna1]])</f>
        <v>0</v>
      </c>
    </row>
    <row r="5429" spans="1:5" hidden="1">
      <c r="A5429" s="11"/>
      <c r="B5429">
        <f>COUNTIF($H$2:$H$2576,Tabla3[[#This Row],[Columna1]])</f>
        <v>0</v>
      </c>
      <c r="C5429" s="11" t="s">
        <v>2384</v>
      </c>
      <c r="D5429" s="12">
        <v>0</v>
      </c>
      <c r="E5429">
        <f>COUNTIF($H$2:$H$2576,Tabla3[[#This Row],[Columna1]])</f>
        <v>0</v>
      </c>
    </row>
    <row r="5430" spans="1:5" hidden="1">
      <c r="A5430" s="11" t="s">
        <v>5843</v>
      </c>
      <c r="B5430">
        <f>COUNTIF($H$2:$H$2576,Tabla3[[#This Row],[Columna1]])</f>
        <v>0</v>
      </c>
      <c r="C5430" s="11" t="s">
        <v>2385</v>
      </c>
      <c r="D5430" s="12">
        <v>2237.3118405000005</v>
      </c>
      <c r="E5430">
        <f>COUNTIF($H$2:$H$2576,Tabla3[[#This Row],[Columna1]])</f>
        <v>0</v>
      </c>
    </row>
    <row r="5431" spans="1:5" hidden="1">
      <c r="A5431" s="11"/>
      <c r="B5431">
        <f>COUNTIF($H$2:$H$2576,Tabla3[[#This Row],[Columna1]])</f>
        <v>0</v>
      </c>
      <c r="C5431" s="11"/>
      <c r="D5431" s="12">
        <v>0</v>
      </c>
      <c r="E5431">
        <f>COUNTIF($H$2:$H$2576,Tabla3[[#This Row],[Columna1]])</f>
        <v>0</v>
      </c>
    </row>
    <row r="5432" spans="1:5" hidden="1">
      <c r="A5432" s="11"/>
      <c r="B5432">
        <f>COUNTIF($H$2:$H$2576,Tabla3[[#This Row],[Columna1]])</f>
        <v>0</v>
      </c>
      <c r="C5432" s="11" t="s">
        <v>2386</v>
      </c>
      <c r="D5432" s="12">
        <v>0</v>
      </c>
      <c r="E5432">
        <f>COUNTIF($H$2:$H$2576,Tabla3[[#This Row],[Columna1]])</f>
        <v>0</v>
      </c>
    </row>
    <row r="5433" spans="1:5" hidden="1">
      <c r="A5433" s="11" t="s">
        <v>5844</v>
      </c>
      <c r="B5433">
        <f>COUNTIF($H$2:$H$2576,Tabla3[[#This Row],[Columna1]])</f>
        <v>0</v>
      </c>
      <c r="C5433" s="11" t="s">
        <v>2387</v>
      </c>
      <c r="D5433" s="12">
        <v>3182.3381452500003</v>
      </c>
      <c r="E5433">
        <f>COUNTIF($H$2:$H$2576,Tabla3[[#This Row],[Columna1]])</f>
        <v>0</v>
      </c>
    </row>
    <row r="5434" spans="1:5" hidden="1">
      <c r="A5434" s="11"/>
      <c r="B5434">
        <f>COUNTIF($H$2:$H$2576,Tabla3[[#This Row],[Columna1]])</f>
        <v>0</v>
      </c>
      <c r="C5434" s="11"/>
      <c r="D5434" s="12">
        <v>0</v>
      </c>
      <c r="E5434">
        <f>COUNTIF($H$2:$H$2576,Tabla3[[#This Row],[Columna1]])</f>
        <v>0</v>
      </c>
    </row>
    <row r="5435" spans="1:5" hidden="1">
      <c r="A5435" s="11"/>
      <c r="B5435">
        <f>COUNTIF($H$2:$H$2576,Tabla3[[#This Row],[Columna1]])</f>
        <v>0</v>
      </c>
      <c r="C5435" s="11" t="s">
        <v>2388</v>
      </c>
      <c r="D5435" s="12">
        <v>0</v>
      </c>
      <c r="E5435">
        <f>COUNTIF($H$2:$H$2576,Tabla3[[#This Row],[Columna1]])</f>
        <v>0</v>
      </c>
    </row>
    <row r="5436" spans="1:5">
      <c r="A5436" s="11" t="s">
        <v>11219</v>
      </c>
      <c r="B5436">
        <f>COUNTIF($H$2:$H$2576,Tabla3[[#This Row],[Columna1]])</f>
        <v>1</v>
      </c>
      <c r="C5436" s="11" t="s">
        <v>11206</v>
      </c>
      <c r="D5436" s="12">
        <v>2037.484152</v>
      </c>
      <c r="E5436">
        <f>COUNTIF($H$2:$H$2576,Tabla3[[#This Row],[Columna1]])</f>
        <v>1</v>
      </c>
    </row>
    <row r="5437" spans="1:5">
      <c r="A5437" s="11" t="s">
        <v>5845</v>
      </c>
      <c r="B5437">
        <f>COUNTIF($H$2:$H$2576,Tabla3[[#This Row],[Columna1]])</f>
        <v>1</v>
      </c>
      <c r="C5437" s="11" t="s">
        <v>2389</v>
      </c>
      <c r="D5437" s="12">
        <v>2214.6355934999997</v>
      </c>
      <c r="E5437">
        <f>COUNTIF($H$2:$H$2576,Tabla3[[#This Row],[Columna1]])</f>
        <v>1</v>
      </c>
    </row>
    <row r="5438" spans="1:5" hidden="1">
      <c r="A5438" s="11"/>
      <c r="B5438">
        <f>COUNTIF($H$2:$H$2576,Tabla3[[#This Row],[Columna1]])</f>
        <v>0</v>
      </c>
      <c r="C5438" s="11"/>
      <c r="D5438" s="12">
        <v>0</v>
      </c>
      <c r="E5438">
        <f>COUNTIF($H$2:$H$2576,Tabla3[[#This Row],[Columna1]])</f>
        <v>0</v>
      </c>
    </row>
    <row r="5439" spans="1:5" hidden="1">
      <c r="A5439" s="11"/>
      <c r="B5439">
        <f>COUNTIF($H$2:$H$2576,Tabla3[[#This Row],[Columna1]])</f>
        <v>0</v>
      </c>
      <c r="C5439" s="11" t="s">
        <v>2390</v>
      </c>
      <c r="D5439" s="12">
        <v>0</v>
      </c>
      <c r="E5439">
        <f>COUNTIF($H$2:$H$2576,Tabla3[[#This Row],[Columna1]])</f>
        <v>0</v>
      </c>
    </row>
    <row r="5440" spans="1:5">
      <c r="A5440" s="11" t="s">
        <v>5846</v>
      </c>
      <c r="B5440">
        <f>COUNTIF($H$2:$H$2576,Tabla3[[#This Row],[Columna1]])</f>
        <v>1</v>
      </c>
      <c r="C5440" s="11" t="s">
        <v>2391</v>
      </c>
      <c r="D5440" s="12">
        <v>4251.6525645000002</v>
      </c>
      <c r="E5440">
        <f>COUNTIF($H$2:$H$2576,Tabla3[[#This Row],[Columna1]])</f>
        <v>1</v>
      </c>
    </row>
    <row r="5441" spans="1:5" hidden="1">
      <c r="A5441" s="11"/>
      <c r="B5441">
        <f>COUNTIF($H$2:$H$2576,Tabla3[[#This Row],[Columna1]])</f>
        <v>0</v>
      </c>
      <c r="C5441" s="11"/>
      <c r="D5441" s="12">
        <v>0</v>
      </c>
      <c r="E5441">
        <f>COUNTIF($H$2:$H$2576,Tabla3[[#This Row],[Columna1]])</f>
        <v>0</v>
      </c>
    </row>
    <row r="5442" spans="1:5" hidden="1">
      <c r="A5442" s="11"/>
      <c r="B5442">
        <f>COUNTIF($H$2:$H$2576,Tabla3[[#This Row],[Columna1]])</f>
        <v>0</v>
      </c>
      <c r="C5442" s="11" t="s">
        <v>2392</v>
      </c>
      <c r="D5442" s="12">
        <v>0</v>
      </c>
      <c r="E5442">
        <f>COUNTIF($H$2:$H$2576,Tabla3[[#This Row],[Columna1]])</f>
        <v>0</v>
      </c>
    </row>
    <row r="5443" spans="1:5">
      <c r="A5443" s="11" t="s">
        <v>5847</v>
      </c>
      <c r="B5443">
        <f>COUNTIF($H$2:$H$2576,Tabla3[[#This Row],[Columna1]])</f>
        <v>1</v>
      </c>
      <c r="C5443" s="11" t="s">
        <v>2393</v>
      </c>
      <c r="D5443" s="12">
        <v>2777.16643875</v>
      </c>
      <c r="E5443">
        <f>COUNTIF($H$2:$H$2576,Tabla3[[#This Row],[Columna1]])</f>
        <v>1</v>
      </c>
    </row>
    <row r="5444" spans="1:5" hidden="1">
      <c r="A5444" s="11"/>
      <c r="B5444">
        <f>COUNTIF($H$2:$H$2576,Tabla3[[#This Row],[Columna1]])</f>
        <v>0</v>
      </c>
      <c r="C5444" s="11"/>
      <c r="D5444" s="12">
        <v>0</v>
      </c>
      <c r="E5444">
        <f>COUNTIF($H$2:$H$2576,Tabla3[[#This Row],[Columna1]])</f>
        <v>0</v>
      </c>
    </row>
    <row r="5445" spans="1:5" hidden="1">
      <c r="A5445" s="11"/>
      <c r="B5445">
        <f>COUNTIF($H$2:$H$2576,Tabla3[[#This Row],[Columna1]])</f>
        <v>0</v>
      </c>
      <c r="C5445" s="11" t="s">
        <v>2394</v>
      </c>
      <c r="D5445" s="12">
        <v>0</v>
      </c>
      <c r="E5445">
        <f>COUNTIF($H$2:$H$2576,Tabla3[[#This Row],[Columna1]])</f>
        <v>0</v>
      </c>
    </row>
    <row r="5446" spans="1:5">
      <c r="A5446" s="11" t="s">
        <v>5848</v>
      </c>
      <c r="B5446">
        <f>COUNTIF($H$2:$H$2576,Tabla3[[#This Row],[Columna1]])</f>
        <v>1</v>
      </c>
      <c r="C5446" s="11" t="s">
        <v>2395</v>
      </c>
      <c r="D5446" s="12">
        <v>1885.937823</v>
      </c>
      <c r="E5446">
        <f>COUNTIF($H$2:$H$2576,Tabla3[[#This Row],[Columna1]])</f>
        <v>1</v>
      </c>
    </row>
    <row r="5447" spans="1:5">
      <c r="A5447" s="11" t="s">
        <v>5849</v>
      </c>
      <c r="B5447">
        <f>COUNTIF($H$2:$H$2576,Tabla3[[#This Row],[Columna1]])</f>
        <v>1</v>
      </c>
      <c r="C5447" s="11" t="s">
        <v>2396</v>
      </c>
      <c r="D5447" s="12">
        <v>2912.8375979999996</v>
      </c>
      <c r="E5447">
        <f>COUNTIF($H$2:$H$2576,Tabla3[[#This Row],[Columna1]])</f>
        <v>1</v>
      </c>
    </row>
    <row r="5448" spans="1:5" hidden="1">
      <c r="A5448" s="11"/>
      <c r="B5448">
        <f>COUNTIF($H$2:$H$2576,Tabla3[[#This Row],[Columna1]])</f>
        <v>0</v>
      </c>
      <c r="C5448" s="11"/>
      <c r="D5448" s="12">
        <v>0</v>
      </c>
      <c r="E5448">
        <f>COUNTIF($H$2:$H$2576,Tabla3[[#This Row],[Columna1]])</f>
        <v>0</v>
      </c>
    </row>
    <row r="5449" spans="1:5" hidden="1">
      <c r="A5449" s="11"/>
      <c r="B5449">
        <f>COUNTIF($H$2:$H$2576,Tabla3[[#This Row],[Columna1]])</f>
        <v>0</v>
      </c>
      <c r="C5449" s="11" t="s">
        <v>2397</v>
      </c>
      <c r="D5449" s="12">
        <v>0</v>
      </c>
      <c r="E5449">
        <f>COUNTIF($H$2:$H$2576,Tabla3[[#This Row],[Columna1]])</f>
        <v>0</v>
      </c>
    </row>
    <row r="5450" spans="1:5" hidden="1">
      <c r="A5450" s="11" t="s">
        <v>5850</v>
      </c>
      <c r="B5450">
        <f>COUNTIF($H$2:$H$2576,Tabla3[[#This Row],[Columna1]])</f>
        <v>0</v>
      </c>
      <c r="C5450" s="11" t="s">
        <v>2398</v>
      </c>
      <c r="D5450" s="12">
        <v>3931.3191307499997</v>
      </c>
      <c r="E5450">
        <f>COUNTIF($H$2:$H$2576,Tabla3[[#This Row],[Columna1]])</f>
        <v>0</v>
      </c>
    </row>
    <row r="5451" spans="1:5" hidden="1">
      <c r="A5451" s="11" t="s">
        <v>5851</v>
      </c>
      <c r="B5451">
        <f>COUNTIF($H$2:$H$2576,Tabla3[[#This Row],[Columna1]])</f>
        <v>0</v>
      </c>
      <c r="C5451" s="11" t="s">
        <v>2399</v>
      </c>
      <c r="D5451" s="12">
        <v>5922.2648677499992</v>
      </c>
      <c r="E5451">
        <f>COUNTIF($H$2:$H$2576,Tabla3[[#This Row],[Columna1]])</f>
        <v>0</v>
      </c>
    </row>
    <row r="5452" spans="1:5" hidden="1">
      <c r="A5452" s="11" t="s">
        <v>5852</v>
      </c>
      <c r="B5452">
        <f>COUNTIF($H$2:$H$2576,Tabla3[[#This Row],[Columna1]])</f>
        <v>0</v>
      </c>
      <c r="C5452" s="11" t="s">
        <v>2400</v>
      </c>
      <c r="D5452" s="12">
        <v>4434.0867449999987</v>
      </c>
      <c r="E5452">
        <f>COUNTIF($H$2:$H$2576,Tabla3[[#This Row],[Columna1]])</f>
        <v>0</v>
      </c>
    </row>
    <row r="5453" spans="1:5" hidden="1">
      <c r="A5453" s="11" t="s">
        <v>5853</v>
      </c>
      <c r="B5453">
        <f>COUNTIF($H$2:$H$2576,Tabla3[[#This Row],[Columna1]])</f>
        <v>0</v>
      </c>
      <c r="C5453" s="11" t="s">
        <v>2401</v>
      </c>
      <c r="D5453" s="12">
        <v>6687.4534402499994</v>
      </c>
      <c r="E5453">
        <f>COUNTIF($H$2:$H$2576,Tabla3[[#This Row],[Columna1]])</f>
        <v>0</v>
      </c>
    </row>
    <row r="5454" spans="1:5" hidden="1">
      <c r="A5454" s="11" t="s">
        <v>5854</v>
      </c>
      <c r="B5454">
        <f>COUNTIF($H$2:$H$2576,Tabla3[[#This Row],[Columna1]])</f>
        <v>0</v>
      </c>
      <c r="C5454" s="11" t="s">
        <v>2402</v>
      </c>
      <c r="D5454" s="12">
        <v>3890.063454749999</v>
      </c>
      <c r="E5454">
        <f>COUNTIF($H$2:$H$2576,Tabla3[[#This Row],[Columna1]])</f>
        <v>0</v>
      </c>
    </row>
    <row r="5455" spans="1:5" hidden="1">
      <c r="A5455" s="11" t="s">
        <v>5855</v>
      </c>
      <c r="B5455">
        <f>COUNTIF($H$2:$H$2576,Tabla3[[#This Row],[Columna1]])</f>
        <v>0</v>
      </c>
      <c r="C5455" s="11" t="s">
        <v>2403</v>
      </c>
      <c r="D5455" s="12">
        <v>4070.9433599999993</v>
      </c>
      <c r="E5455">
        <f>COUNTIF($H$2:$H$2576,Tabla3[[#This Row],[Columna1]])</f>
        <v>0</v>
      </c>
    </row>
    <row r="5456" spans="1:5" hidden="1">
      <c r="A5456" s="11" t="s">
        <v>5856</v>
      </c>
      <c r="B5456">
        <f>COUNTIF($H$2:$H$2576,Tabla3[[#This Row],[Columna1]])</f>
        <v>0</v>
      </c>
      <c r="C5456" s="11" t="s">
        <v>2404</v>
      </c>
      <c r="D5456" s="12">
        <v>4634.3995829999985</v>
      </c>
      <c r="E5456">
        <f>COUNTIF($H$2:$H$2576,Tabla3[[#This Row],[Columna1]])</f>
        <v>0</v>
      </c>
    </row>
    <row r="5457" spans="1:5" hidden="1">
      <c r="A5457" s="11" t="s">
        <v>5857</v>
      </c>
      <c r="B5457">
        <f>COUNTIF($H$2:$H$2576,Tabla3[[#This Row],[Columna1]])</f>
        <v>0</v>
      </c>
      <c r="C5457" s="11" t="s">
        <v>2405</v>
      </c>
      <c r="D5457" s="12">
        <v>5507.3362657500002</v>
      </c>
      <c r="E5457">
        <f>COUNTIF($H$2:$H$2576,Tabla3[[#This Row],[Columna1]])</f>
        <v>0</v>
      </c>
    </row>
    <row r="5458" spans="1:5" hidden="1">
      <c r="A5458" s="11" t="s">
        <v>5858</v>
      </c>
      <c r="B5458">
        <f>COUNTIF($H$2:$H$2576,Tabla3[[#This Row],[Columna1]])</f>
        <v>0</v>
      </c>
      <c r="C5458" s="11" t="s">
        <v>2406</v>
      </c>
      <c r="D5458" s="12">
        <v>6613.899385499999</v>
      </c>
      <c r="E5458">
        <f>COUNTIF($H$2:$H$2576,Tabla3[[#This Row],[Columna1]])</f>
        <v>0</v>
      </c>
    </row>
    <row r="5459" spans="1:5" hidden="1">
      <c r="A5459" s="11"/>
      <c r="B5459">
        <f>COUNTIF($H$2:$H$2576,Tabla3[[#This Row],[Columna1]])</f>
        <v>0</v>
      </c>
      <c r="C5459" s="11"/>
      <c r="D5459" s="12">
        <v>0</v>
      </c>
      <c r="E5459">
        <f>COUNTIF($H$2:$H$2576,Tabla3[[#This Row],[Columna1]])</f>
        <v>0</v>
      </c>
    </row>
    <row r="5460" spans="1:5" hidden="1">
      <c r="A5460" s="11"/>
      <c r="B5460">
        <f>COUNTIF($H$2:$H$2576,Tabla3[[#This Row],[Columna1]])</f>
        <v>0</v>
      </c>
      <c r="C5460" s="11" t="s">
        <v>2407</v>
      </c>
      <c r="D5460" s="12">
        <v>0</v>
      </c>
      <c r="E5460">
        <f>COUNTIF($H$2:$H$2576,Tabla3[[#This Row],[Columna1]])</f>
        <v>0</v>
      </c>
    </row>
    <row r="5461" spans="1:5" hidden="1">
      <c r="A5461" s="11" t="s">
        <v>5859</v>
      </c>
      <c r="B5461">
        <f>COUNTIF($H$2:$H$2576,Tabla3[[#This Row],[Columna1]])</f>
        <v>0</v>
      </c>
      <c r="C5461" s="11" t="s">
        <v>2408</v>
      </c>
      <c r="D5461" s="12">
        <v>3111.6231134999998</v>
      </c>
      <c r="E5461">
        <f>COUNTIF($H$2:$H$2576,Tabla3[[#This Row],[Columna1]])</f>
        <v>0</v>
      </c>
    </row>
    <row r="5462" spans="1:5" hidden="1">
      <c r="A5462" s="11" t="s">
        <v>5860</v>
      </c>
      <c r="B5462">
        <f>COUNTIF($H$2:$H$2576,Tabla3[[#This Row],[Columna1]])</f>
        <v>0</v>
      </c>
      <c r="C5462" s="11" t="s">
        <v>2409</v>
      </c>
      <c r="D5462" s="12">
        <v>2637.1469025000001</v>
      </c>
      <c r="E5462">
        <f>COUNTIF($H$2:$H$2576,Tabla3[[#This Row],[Columna1]])</f>
        <v>0</v>
      </c>
    </row>
    <row r="5463" spans="1:5" hidden="1">
      <c r="A5463" s="11" t="s">
        <v>5861</v>
      </c>
      <c r="B5463">
        <f>COUNTIF($H$2:$H$2576,Tabla3[[#This Row],[Columna1]])</f>
        <v>0</v>
      </c>
      <c r="C5463" s="11" t="s">
        <v>2410</v>
      </c>
      <c r="D5463" s="12">
        <v>4208.08793625</v>
      </c>
      <c r="E5463">
        <f>COUNTIF($H$2:$H$2576,Tabla3[[#This Row],[Columna1]])</f>
        <v>0</v>
      </c>
    </row>
    <row r="5464" spans="1:5" hidden="1">
      <c r="A5464" s="11" t="s">
        <v>5862</v>
      </c>
      <c r="B5464">
        <f>COUNTIF($H$2:$H$2576,Tabla3[[#This Row],[Columna1]])</f>
        <v>0</v>
      </c>
      <c r="C5464" s="11" t="s">
        <v>11586</v>
      </c>
      <c r="D5464" s="12">
        <v>1748.2092704999998</v>
      </c>
      <c r="E5464">
        <f>COUNTIF($H$2:$H$2576,Tabla3[[#This Row],[Columna1]])</f>
        <v>0</v>
      </c>
    </row>
    <row r="5465" spans="1:5" hidden="1">
      <c r="A5465" s="11" t="s">
        <v>5863</v>
      </c>
      <c r="B5465">
        <f>COUNTIF($H$2:$H$2576,Tabla3[[#This Row],[Columna1]])</f>
        <v>0</v>
      </c>
      <c r="C5465" s="11" t="s">
        <v>2411</v>
      </c>
      <c r="D5465" s="12">
        <v>3081.8313405000004</v>
      </c>
      <c r="E5465">
        <f>COUNTIF($H$2:$H$2576,Tabla3[[#This Row],[Columna1]])</f>
        <v>0</v>
      </c>
    </row>
    <row r="5466" spans="1:5" hidden="1">
      <c r="A5466" s="11" t="s">
        <v>5864</v>
      </c>
      <c r="B5466">
        <f>COUNTIF($H$2:$H$2576,Tabla3[[#This Row],[Columna1]])</f>
        <v>0</v>
      </c>
      <c r="C5466" s="11" t="s">
        <v>2412</v>
      </c>
      <c r="D5466" s="12">
        <v>3986.1679770000005</v>
      </c>
      <c r="E5466">
        <f>COUNTIF($H$2:$H$2576,Tabla3[[#This Row],[Columna1]])</f>
        <v>0</v>
      </c>
    </row>
    <row r="5467" spans="1:5" hidden="1">
      <c r="A5467" s="11" t="s">
        <v>5865</v>
      </c>
      <c r="B5467">
        <f>COUNTIF($H$2:$H$2576,Tabla3[[#This Row],[Columna1]])</f>
        <v>0</v>
      </c>
      <c r="C5467" s="11" t="s">
        <v>2413</v>
      </c>
      <c r="D5467" s="12">
        <v>4694.1897667499998</v>
      </c>
      <c r="E5467">
        <f>COUNTIF($H$2:$H$2576,Tabla3[[#This Row],[Columna1]])</f>
        <v>0</v>
      </c>
    </row>
    <row r="5468" spans="1:5" hidden="1">
      <c r="A5468" s="11"/>
      <c r="B5468">
        <f>COUNTIF($H$2:$H$2576,Tabla3[[#This Row],[Columna1]])</f>
        <v>0</v>
      </c>
      <c r="C5468" s="11"/>
      <c r="D5468" s="12">
        <v>0</v>
      </c>
      <c r="E5468">
        <f>COUNTIF($H$2:$H$2576,Tabla3[[#This Row],[Columna1]])</f>
        <v>0</v>
      </c>
    </row>
    <row r="5469" spans="1:5" hidden="1">
      <c r="A5469" s="11"/>
      <c r="B5469">
        <f>COUNTIF($H$2:$H$2576,Tabla3[[#This Row],[Columna1]])</f>
        <v>0</v>
      </c>
      <c r="C5469" s="11" t="s">
        <v>2414</v>
      </c>
      <c r="D5469" s="12">
        <v>0</v>
      </c>
      <c r="E5469">
        <f>COUNTIF($H$2:$H$2576,Tabla3[[#This Row],[Columna1]])</f>
        <v>0</v>
      </c>
    </row>
    <row r="5470" spans="1:5" hidden="1">
      <c r="A5470" s="11" t="s">
        <v>5866</v>
      </c>
      <c r="B5470">
        <f>COUNTIF($H$2:$H$2576,Tabla3[[#This Row],[Columna1]])</f>
        <v>0</v>
      </c>
      <c r="C5470" s="11" t="s">
        <v>11405</v>
      </c>
      <c r="D5470" s="12">
        <v>3069.7205715</v>
      </c>
      <c r="E5470">
        <f>COUNTIF($H$2:$H$2576,Tabla3[[#This Row],[Columna1]])</f>
        <v>0</v>
      </c>
    </row>
    <row r="5471" spans="1:5" hidden="1">
      <c r="A5471" s="11"/>
      <c r="B5471">
        <f>COUNTIF($H$2:$H$2576,Tabla3[[#This Row],[Columna1]])</f>
        <v>0</v>
      </c>
      <c r="C5471" s="11"/>
      <c r="D5471" s="12">
        <v>0</v>
      </c>
      <c r="E5471">
        <f>COUNTIF($H$2:$H$2576,Tabla3[[#This Row],[Columna1]])</f>
        <v>0</v>
      </c>
    </row>
    <row r="5472" spans="1:5" hidden="1">
      <c r="A5472" s="11"/>
      <c r="B5472">
        <f>COUNTIF($H$2:$H$2576,Tabla3[[#This Row],[Columna1]])</f>
        <v>0</v>
      </c>
      <c r="C5472" s="11" t="s">
        <v>2415</v>
      </c>
      <c r="D5472" s="12">
        <v>0</v>
      </c>
      <c r="E5472">
        <f>COUNTIF($H$2:$H$2576,Tabla3[[#This Row],[Columna1]])</f>
        <v>0</v>
      </c>
    </row>
    <row r="5473" spans="1:5" hidden="1">
      <c r="A5473" s="11" t="s">
        <v>5867</v>
      </c>
      <c r="B5473">
        <f>COUNTIF($H$2:$H$2576,Tabla3[[#This Row],[Columna1]])</f>
        <v>0</v>
      </c>
      <c r="C5473" s="11" t="s">
        <v>2416</v>
      </c>
      <c r="D5473" s="12">
        <v>4365.56387025</v>
      </c>
      <c r="E5473">
        <f>COUNTIF($H$2:$H$2576,Tabla3[[#This Row],[Columna1]])</f>
        <v>0</v>
      </c>
    </row>
    <row r="5474" spans="1:5" hidden="1">
      <c r="A5474" s="11" t="s">
        <v>5868</v>
      </c>
      <c r="B5474">
        <f>COUNTIF($H$2:$H$2576,Tabla3[[#This Row],[Columna1]])</f>
        <v>0</v>
      </c>
      <c r="C5474" s="11" t="s">
        <v>2417</v>
      </c>
      <c r="D5474" s="12">
        <v>8000.0343967499994</v>
      </c>
      <c r="E5474">
        <f>COUNTIF($H$2:$H$2576,Tabla3[[#This Row],[Columna1]])</f>
        <v>0</v>
      </c>
    </row>
    <row r="5475" spans="1:5" hidden="1">
      <c r="A5475" s="11" t="s">
        <v>5869</v>
      </c>
      <c r="B5475">
        <f>COUNTIF($H$2:$H$2576,Tabla3[[#This Row],[Columna1]])</f>
        <v>0</v>
      </c>
      <c r="C5475" s="11" t="s">
        <v>2418</v>
      </c>
      <c r="D5475" s="12">
        <v>9301.8522217499994</v>
      </c>
      <c r="E5475">
        <f>COUNTIF($H$2:$H$2576,Tabla3[[#This Row],[Columna1]])</f>
        <v>0</v>
      </c>
    </row>
    <row r="5476" spans="1:5" hidden="1">
      <c r="A5476" s="11" t="s">
        <v>5870</v>
      </c>
      <c r="B5476">
        <f>COUNTIF($H$2:$H$2576,Tabla3[[#This Row],[Columna1]])</f>
        <v>0</v>
      </c>
      <c r="C5476" s="11" t="s">
        <v>2419</v>
      </c>
      <c r="D5476" s="12">
        <v>2851.6728239999998</v>
      </c>
      <c r="E5476">
        <f>COUNTIF($H$2:$H$2576,Tabla3[[#This Row],[Columna1]])</f>
        <v>0</v>
      </c>
    </row>
    <row r="5477" spans="1:5" hidden="1">
      <c r="A5477" s="11" t="s">
        <v>5871</v>
      </c>
      <c r="B5477">
        <f>COUNTIF($H$2:$H$2576,Tabla3[[#This Row],[Columna1]])</f>
        <v>0</v>
      </c>
      <c r="C5477" s="11" t="s">
        <v>2420</v>
      </c>
      <c r="D5477" s="12">
        <v>3139.8606112499997</v>
      </c>
      <c r="E5477">
        <f>COUNTIF($H$2:$H$2576,Tabla3[[#This Row],[Columna1]])</f>
        <v>0</v>
      </c>
    </row>
    <row r="5478" spans="1:5" hidden="1">
      <c r="A5478" s="11"/>
      <c r="B5478">
        <f>COUNTIF($H$2:$H$2576,Tabla3[[#This Row],[Columna1]])</f>
        <v>0</v>
      </c>
      <c r="C5478" s="11"/>
      <c r="D5478" s="12">
        <v>0</v>
      </c>
      <c r="E5478">
        <f>COUNTIF($H$2:$H$2576,Tabla3[[#This Row],[Columna1]])</f>
        <v>0</v>
      </c>
    </row>
    <row r="5479" spans="1:5" hidden="1">
      <c r="A5479" s="11"/>
      <c r="B5479">
        <f>COUNTIF($H$2:$H$2576,Tabla3[[#This Row],[Columna1]])</f>
        <v>0</v>
      </c>
      <c r="C5479" s="11" t="s">
        <v>2421</v>
      </c>
      <c r="D5479" s="12">
        <v>0</v>
      </c>
      <c r="E5479">
        <f>COUNTIF($H$2:$H$2576,Tabla3[[#This Row],[Columna1]])</f>
        <v>0</v>
      </c>
    </row>
    <row r="5480" spans="1:5">
      <c r="A5480" s="11" t="s">
        <v>5872</v>
      </c>
      <c r="B5480">
        <f>COUNTIF($H$2:$H$2576,Tabla3[[#This Row],[Columna1]])</f>
        <v>1</v>
      </c>
      <c r="C5480" s="11" t="s">
        <v>11139</v>
      </c>
      <c r="D5480" s="12">
        <v>3789.1254060000001</v>
      </c>
      <c r="E5480">
        <f>COUNTIF($H$2:$H$2576,Tabla3[[#This Row],[Columna1]])</f>
        <v>1</v>
      </c>
    </row>
    <row r="5481" spans="1:5">
      <c r="A5481" s="11" t="s">
        <v>5873</v>
      </c>
      <c r="B5481">
        <f>COUNTIF($H$2:$H$2576,Tabla3[[#This Row],[Columna1]])</f>
        <v>1</v>
      </c>
      <c r="C5481" s="11" t="s">
        <v>11140</v>
      </c>
      <c r="D5481" s="12">
        <v>4318.1270302499997</v>
      </c>
      <c r="E5481">
        <f>COUNTIF($H$2:$H$2576,Tabla3[[#This Row],[Columna1]])</f>
        <v>1</v>
      </c>
    </row>
    <row r="5482" spans="1:5" hidden="1">
      <c r="A5482" s="11"/>
      <c r="B5482">
        <f>COUNTIF($H$2:$H$2576,Tabla3[[#This Row],[Columna1]])</f>
        <v>0</v>
      </c>
      <c r="C5482" s="11"/>
      <c r="D5482" s="12">
        <v>0</v>
      </c>
      <c r="E5482">
        <f>COUNTIF($H$2:$H$2576,Tabla3[[#This Row],[Columna1]])</f>
        <v>0</v>
      </c>
    </row>
    <row r="5483" spans="1:5" hidden="1">
      <c r="A5483" s="11"/>
      <c r="B5483">
        <f>COUNTIF($H$2:$H$2576,Tabla3[[#This Row],[Columna1]])</f>
        <v>0</v>
      </c>
      <c r="C5483" s="11" t="s">
        <v>2422</v>
      </c>
      <c r="D5483" s="12">
        <v>0</v>
      </c>
      <c r="E5483">
        <f>COUNTIF($H$2:$H$2576,Tabla3[[#This Row],[Columna1]])</f>
        <v>0</v>
      </c>
    </row>
    <row r="5484" spans="1:5" hidden="1">
      <c r="A5484" s="11" t="s">
        <v>5874</v>
      </c>
      <c r="B5484">
        <f>COUNTIF($H$2:$H$2576,Tabla3[[#This Row],[Columna1]])</f>
        <v>0</v>
      </c>
      <c r="C5484" s="11" t="s">
        <v>2423</v>
      </c>
      <c r="D5484" s="12">
        <v>7566.3916019999988</v>
      </c>
      <c r="E5484">
        <f>COUNTIF($H$2:$H$2576,Tabla3[[#This Row],[Columna1]])</f>
        <v>0</v>
      </c>
    </row>
    <row r="5485" spans="1:5" hidden="1">
      <c r="A5485" s="11" t="s">
        <v>5875</v>
      </c>
      <c r="B5485">
        <f>COUNTIF($H$2:$H$2576,Tabla3[[#This Row],[Columna1]])</f>
        <v>0</v>
      </c>
      <c r="C5485" s="11" t="s">
        <v>2424</v>
      </c>
      <c r="D5485" s="12">
        <v>2358.19492425</v>
      </c>
      <c r="E5485">
        <f>COUNTIF($H$2:$H$2576,Tabla3[[#This Row],[Columna1]])</f>
        <v>0</v>
      </c>
    </row>
    <row r="5486" spans="1:5" hidden="1">
      <c r="A5486" s="11" t="s">
        <v>5876</v>
      </c>
      <c r="B5486">
        <f>COUNTIF($H$2:$H$2576,Tabla3[[#This Row],[Columna1]])</f>
        <v>0</v>
      </c>
      <c r="C5486" s="11" t="s">
        <v>2425</v>
      </c>
      <c r="D5486" s="12">
        <v>2753.3581762499998</v>
      </c>
      <c r="E5486">
        <f>COUNTIF($H$2:$H$2576,Tabla3[[#This Row],[Columna1]])</f>
        <v>0</v>
      </c>
    </row>
    <row r="5487" spans="1:5" hidden="1">
      <c r="A5487" s="11"/>
      <c r="B5487">
        <f>COUNTIF($H$2:$H$2576,Tabla3[[#This Row],[Columna1]])</f>
        <v>0</v>
      </c>
      <c r="C5487" s="11"/>
      <c r="D5487" s="12">
        <v>0</v>
      </c>
      <c r="E5487">
        <f>COUNTIF($H$2:$H$2576,Tabla3[[#This Row],[Columna1]])</f>
        <v>0</v>
      </c>
    </row>
    <row r="5488" spans="1:5" hidden="1">
      <c r="A5488" s="11"/>
      <c r="B5488">
        <f>COUNTIF($H$2:$H$2576,Tabla3[[#This Row],[Columna1]])</f>
        <v>0</v>
      </c>
      <c r="C5488" s="11" t="s">
        <v>2426</v>
      </c>
      <c r="D5488" s="12">
        <v>0</v>
      </c>
      <c r="E5488">
        <f>COUNTIF($H$2:$H$2576,Tabla3[[#This Row],[Columna1]])</f>
        <v>0</v>
      </c>
    </row>
    <row r="5489" spans="1:5" hidden="1">
      <c r="A5489" s="11" t="s">
        <v>5877</v>
      </c>
      <c r="B5489">
        <f>COUNTIF($H$2:$H$2576,Tabla3[[#This Row],[Columna1]])</f>
        <v>0</v>
      </c>
      <c r="C5489" s="11" t="s">
        <v>2427</v>
      </c>
      <c r="D5489" s="12">
        <v>18876.529163249998</v>
      </c>
      <c r="E5489">
        <f>COUNTIF($H$2:$H$2576,Tabla3[[#This Row],[Columna1]])</f>
        <v>0</v>
      </c>
    </row>
    <row r="5490" spans="1:5" hidden="1">
      <c r="A5490" s="11" t="s">
        <v>5878</v>
      </c>
      <c r="B5490">
        <f>COUNTIF($H$2:$H$2576,Tabla3[[#This Row],[Columna1]])</f>
        <v>0</v>
      </c>
      <c r="C5490" s="11" t="s">
        <v>2428</v>
      </c>
      <c r="D5490" s="12">
        <v>20461.737185999998</v>
      </c>
      <c r="E5490">
        <f>COUNTIF($H$2:$H$2576,Tabla3[[#This Row],[Columna1]])</f>
        <v>0</v>
      </c>
    </row>
    <row r="5491" spans="1:5" hidden="1">
      <c r="A5491" s="11" t="s">
        <v>5879</v>
      </c>
      <c r="B5491">
        <f>COUNTIF($H$2:$H$2576,Tabla3[[#This Row],[Columna1]])</f>
        <v>0</v>
      </c>
      <c r="C5491" s="11" t="s">
        <v>2429</v>
      </c>
      <c r="D5491" s="12">
        <v>7612.4987729999993</v>
      </c>
      <c r="E5491">
        <f>COUNTIF($H$2:$H$2576,Tabla3[[#This Row],[Columna1]])</f>
        <v>0</v>
      </c>
    </row>
    <row r="5492" spans="1:5" hidden="1">
      <c r="A5492" s="11" t="s">
        <v>5880</v>
      </c>
      <c r="B5492">
        <f>COUNTIF($H$2:$H$2576,Tabla3[[#This Row],[Columna1]])</f>
        <v>0</v>
      </c>
      <c r="C5492" s="11" t="s">
        <v>2430</v>
      </c>
      <c r="D5492" s="12">
        <v>6974.8236607500003</v>
      </c>
      <c r="E5492">
        <f>COUNTIF($H$2:$H$2576,Tabla3[[#This Row],[Columna1]])</f>
        <v>0</v>
      </c>
    </row>
    <row r="5493" spans="1:5" hidden="1">
      <c r="A5493" s="11"/>
      <c r="B5493">
        <f>COUNTIF($H$2:$H$2576,Tabla3[[#This Row],[Columna1]])</f>
        <v>0</v>
      </c>
      <c r="C5493" s="11"/>
      <c r="D5493" s="12">
        <v>0</v>
      </c>
      <c r="E5493">
        <f>COUNTIF($H$2:$H$2576,Tabla3[[#This Row],[Columna1]])</f>
        <v>0</v>
      </c>
    </row>
    <row r="5494" spans="1:5" hidden="1">
      <c r="A5494" s="11"/>
      <c r="B5494">
        <f>COUNTIF($H$2:$H$2576,Tabla3[[#This Row],[Columna1]])</f>
        <v>0</v>
      </c>
      <c r="C5494" s="11" t="s">
        <v>2431</v>
      </c>
      <c r="D5494" s="12">
        <v>0</v>
      </c>
      <c r="E5494">
        <f>COUNTIF($H$2:$H$2576,Tabla3[[#This Row],[Columna1]])</f>
        <v>0</v>
      </c>
    </row>
    <row r="5495" spans="1:5">
      <c r="A5495" s="11" t="s">
        <v>5881</v>
      </c>
      <c r="B5495">
        <f>COUNTIF($H$2:$H$2576,Tabla3[[#This Row],[Columna1]])</f>
        <v>1</v>
      </c>
      <c r="C5495" s="11" t="s">
        <v>2432</v>
      </c>
      <c r="D5495" s="12">
        <v>2032.5697672499998</v>
      </c>
      <c r="E5495">
        <f>COUNTIF($H$2:$H$2576,Tabla3[[#This Row],[Columna1]])</f>
        <v>1</v>
      </c>
    </row>
    <row r="5496" spans="1:5">
      <c r="A5496" s="11" t="s">
        <v>5882</v>
      </c>
      <c r="B5496">
        <f>COUNTIF($H$2:$H$2576,Tabla3[[#This Row],[Columna1]])</f>
        <v>1</v>
      </c>
      <c r="C5496" s="11" t="s">
        <v>2433</v>
      </c>
      <c r="D5496" s="12">
        <v>2343.0295102499995</v>
      </c>
      <c r="E5496">
        <f>COUNTIF($H$2:$H$2576,Tabla3[[#This Row],[Columna1]])</f>
        <v>1</v>
      </c>
    </row>
    <row r="5497" spans="1:5">
      <c r="A5497" s="11" t="s">
        <v>5883</v>
      </c>
      <c r="B5497">
        <f>COUNTIF($H$2:$H$2576,Tabla3[[#This Row],[Columna1]])</f>
        <v>1</v>
      </c>
      <c r="C5497" s="11" t="s">
        <v>2434</v>
      </c>
      <c r="D5497" s="12">
        <v>3765.9011197499995</v>
      </c>
      <c r="E5497">
        <f>COUNTIF($H$2:$H$2576,Tabla3[[#This Row],[Columna1]])</f>
        <v>1</v>
      </c>
    </row>
    <row r="5498" spans="1:5">
      <c r="A5498" s="11" t="s">
        <v>5884</v>
      </c>
      <c r="B5498">
        <f>COUNTIF($H$2:$H$2576,Tabla3[[#This Row],[Columna1]])</f>
        <v>1</v>
      </c>
      <c r="C5498" s="11" t="s">
        <v>10887</v>
      </c>
      <c r="D5498" s="12">
        <v>3270.5275432499993</v>
      </c>
      <c r="E5498">
        <f>COUNTIF($H$2:$H$2576,Tabla3[[#This Row],[Columna1]])</f>
        <v>1</v>
      </c>
    </row>
    <row r="5499" spans="1:5">
      <c r="A5499" s="11" t="s">
        <v>5885</v>
      </c>
      <c r="B5499">
        <f>COUNTIF($H$2:$H$2576,Tabla3[[#This Row],[Columna1]])</f>
        <v>1</v>
      </c>
      <c r="C5499" s="11" t="s">
        <v>2436</v>
      </c>
      <c r="D5499" s="12">
        <v>2366.8557412499999</v>
      </c>
      <c r="E5499">
        <f>COUNTIF($H$2:$H$2576,Tabla3[[#This Row],[Columna1]])</f>
        <v>1</v>
      </c>
    </row>
    <row r="5500" spans="1:5">
      <c r="A5500" s="11" t="s">
        <v>5886</v>
      </c>
      <c r="B5500">
        <f>COUNTIF($H$2:$H$2576,Tabla3[[#This Row],[Columna1]])</f>
        <v>1</v>
      </c>
      <c r="C5500" s="11" t="s">
        <v>2437</v>
      </c>
      <c r="D5500" s="12">
        <v>2952.5030617499997</v>
      </c>
      <c r="E5500">
        <f>COUNTIF($H$2:$H$2576,Tabla3[[#This Row],[Columna1]])</f>
        <v>1</v>
      </c>
    </row>
    <row r="5501" spans="1:5">
      <c r="A5501" s="11" t="s">
        <v>5887</v>
      </c>
      <c r="B5501">
        <f>COUNTIF($H$2:$H$2576,Tabla3[[#This Row],[Columna1]])</f>
        <v>1</v>
      </c>
      <c r="C5501" s="11" t="s">
        <v>2438</v>
      </c>
      <c r="D5501" s="12">
        <v>5777.6094585000001</v>
      </c>
      <c r="E5501">
        <f>COUNTIF($H$2:$H$2576,Tabla3[[#This Row],[Columna1]])</f>
        <v>1</v>
      </c>
    </row>
    <row r="5502" spans="1:5">
      <c r="A5502" s="11" t="s">
        <v>5888</v>
      </c>
      <c r="B5502">
        <f>COUNTIF($H$2:$H$2576,Tabla3[[#This Row],[Columna1]])</f>
        <v>1</v>
      </c>
      <c r="C5502" s="11" t="s">
        <v>11189</v>
      </c>
      <c r="D5502" s="12">
        <v>4442.7295935000011</v>
      </c>
      <c r="E5502">
        <f>COUNTIF($H$2:$H$2576,Tabla3[[#This Row],[Columna1]])</f>
        <v>1</v>
      </c>
    </row>
    <row r="5503" spans="1:5">
      <c r="A5503" s="11" t="s">
        <v>5889</v>
      </c>
      <c r="B5503">
        <f>COUNTIF($H$2:$H$2576,Tabla3[[#This Row],[Columna1]])</f>
        <v>1</v>
      </c>
      <c r="C5503" s="11" t="s">
        <v>11207</v>
      </c>
      <c r="D5503" s="12">
        <v>2032.7853892499998</v>
      </c>
      <c r="E5503">
        <f>COUNTIF($H$2:$H$2576,Tabla3[[#This Row],[Columna1]])</f>
        <v>1</v>
      </c>
    </row>
    <row r="5504" spans="1:5">
      <c r="A5504" s="11" t="s">
        <v>5890</v>
      </c>
      <c r="B5504">
        <f>COUNTIF($H$2:$H$2576,Tabla3[[#This Row],[Columna1]])</f>
        <v>1</v>
      </c>
      <c r="C5504" s="11" t="s">
        <v>2441</v>
      </c>
      <c r="D5504" s="12">
        <v>2342.8857622499995</v>
      </c>
      <c r="E5504">
        <f>COUNTIF($H$2:$H$2576,Tabla3[[#This Row],[Columna1]])</f>
        <v>1</v>
      </c>
    </row>
    <row r="5505" spans="1:5">
      <c r="A5505" s="11" t="s">
        <v>5891</v>
      </c>
      <c r="B5505">
        <f>COUNTIF($H$2:$H$2576,Tabla3[[#This Row],[Columna1]])</f>
        <v>1</v>
      </c>
      <c r="C5505" s="11" t="s">
        <v>2442</v>
      </c>
      <c r="D5505" s="12">
        <v>3765.8831512499996</v>
      </c>
      <c r="E5505">
        <f>COUNTIF($H$2:$H$2576,Tabla3[[#This Row],[Columna1]])</f>
        <v>1</v>
      </c>
    </row>
    <row r="5506" spans="1:5">
      <c r="A5506" s="11" t="s">
        <v>5892</v>
      </c>
      <c r="B5506">
        <f>COUNTIF($H$2:$H$2576,Tabla3[[#This Row],[Columna1]])</f>
        <v>1</v>
      </c>
      <c r="C5506" s="11" t="s">
        <v>2443</v>
      </c>
      <c r="D5506" s="12">
        <v>3270.5275432499993</v>
      </c>
      <c r="E5506">
        <f>COUNTIF($H$2:$H$2576,Tabla3[[#This Row],[Columna1]])</f>
        <v>1</v>
      </c>
    </row>
    <row r="5507" spans="1:5">
      <c r="A5507" s="11" t="s">
        <v>5893</v>
      </c>
      <c r="B5507">
        <f>COUNTIF($H$2:$H$2576,Tabla3[[#This Row],[Columna1]])</f>
        <v>1</v>
      </c>
      <c r="C5507" s="11" t="s">
        <v>2444</v>
      </c>
      <c r="D5507" s="12">
        <v>2366.8557412499999</v>
      </c>
      <c r="E5507">
        <f>COUNTIF($H$2:$H$2576,Tabla3[[#This Row],[Columna1]])</f>
        <v>1</v>
      </c>
    </row>
    <row r="5508" spans="1:5">
      <c r="A5508" s="11" t="s">
        <v>5894</v>
      </c>
      <c r="B5508">
        <f>COUNTIF($H$2:$H$2576,Tabla3[[#This Row],[Columna1]])</f>
        <v>1</v>
      </c>
      <c r="C5508" s="11" t="s">
        <v>2445</v>
      </c>
      <c r="D5508" s="12">
        <v>2952.5030617499997</v>
      </c>
      <c r="E5508">
        <f>COUNTIF($H$2:$H$2576,Tabla3[[#This Row],[Columna1]])</f>
        <v>1</v>
      </c>
    </row>
    <row r="5509" spans="1:5">
      <c r="A5509" s="11" t="s">
        <v>5895</v>
      </c>
      <c r="B5509">
        <f>COUNTIF($H$2:$H$2576,Tabla3[[#This Row],[Columna1]])</f>
        <v>1</v>
      </c>
      <c r="C5509" s="11" t="s">
        <v>2446</v>
      </c>
      <c r="D5509" s="12">
        <v>5777.6094585000001</v>
      </c>
      <c r="E5509">
        <f>COUNTIF($H$2:$H$2576,Tabla3[[#This Row],[Columna1]])</f>
        <v>1</v>
      </c>
    </row>
    <row r="5510" spans="1:5">
      <c r="A5510" s="11" t="s">
        <v>5896</v>
      </c>
      <c r="B5510">
        <f>COUNTIF($H$2:$H$2576,Tabla3[[#This Row],[Columna1]])</f>
        <v>1</v>
      </c>
      <c r="C5510" s="11" t="s">
        <v>10888</v>
      </c>
      <c r="D5510" s="12">
        <v>4442.7295935000011</v>
      </c>
      <c r="E5510">
        <f>COUNTIF($H$2:$H$2576,Tabla3[[#This Row],[Columna1]])</f>
        <v>1</v>
      </c>
    </row>
    <row r="5511" spans="1:5">
      <c r="A5511" s="11" t="s">
        <v>5897</v>
      </c>
      <c r="B5511">
        <f>COUNTIF($H$2:$H$2576,Tabla3[[#This Row],[Columna1]])</f>
        <v>1</v>
      </c>
      <c r="C5511" s="11" t="s">
        <v>2448</v>
      </c>
      <c r="D5511" s="12">
        <v>2032.8123419999999</v>
      </c>
      <c r="E5511">
        <f>COUNTIF($H$2:$H$2576,Tabla3[[#This Row],[Columna1]])</f>
        <v>1</v>
      </c>
    </row>
    <row r="5512" spans="1:5">
      <c r="A5512" s="11" t="s">
        <v>5898</v>
      </c>
      <c r="B5512">
        <f>COUNTIF($H$2:$H$2576,Tabla3[[#This Row],[Columna1]])</f>
        <v>1</v>
      </c>
      <c r="C5512" s="11" t="s">
        <v>2449</v>
      </c>
      <c r="D5512" s="12">
        <v>2343.0205259999998</v>
      </c>
      <c r="E5512">
        <f>COUNTIF($H$2:$H$2576,Tabla3[[#This Row],[Columna1]])</f>
        <v>1</v>
      </c>
    </row>
    <row r="5513" spans="1:5">
      <c r="A5513" s="11" t="s">
        <v>5899</v>
      </c>
      <c r="B5513">
        <f>COUNTIF($H$2:$H$2576,Tabla3[[#This Row],[Columna1]])</f>
        <v>1</v>
      </c>
      <c r="C5513" s="11" t="s">
        <v>2450</v>
      </c>
      <c r="D5513" s="12">
        <v>3765.9011197499995</v>
      </c>
      <c r="E5513">
        <f>COUNTIF($H$2:$H$2576,Tabla3[[#This Row],[Columna1]])</f>
        <v>1</v>
      </c>
    </row>
    <row r="5514" spans="1:5">
      <c r="A5514" s="11" t="s">
        <v>5900</v>
      </c>
      <c r="B5514">
        <f>COUNTIF($H$2:$H$2576,Tabla3[[#This Row],[Columna1]])</f>
        <v>1</v>
      </c>
      <c r="C5514" s="11" t="s">
        <v>2451</v>
      </c>
      <c r="D5514" s="12">
        <v>13082.110172999997</v>
      </c>
      <c r="E5514">
        <f>COUNTIF($H$2:$H$2576,Tabla3[[#This Row],[Columna1]])</f>
        <v>1</v>
      </c>
    </row>
    <row r="5515" spans="1:5">
      <c r="A5515" s="11" t="s">
        <v>5901</v>
      </c>
      <c r="B5515">
        <f>COUNTIF($H$2:$H$2576,Tabla3[[#This Row],[Columna1]])</f>
        <v>1</v>
      </c>
      <c r="C5515" s="11" t="s">
        <v>2452</v>
      </c>
      <c r="D5515" s="12">
        <v>2366.8557412499999</v>
      </c>
      <c r="E5515">
        <f>COUNTIF($H$2:$H$2576,Tabla3[[#This Row],[Columna1]])</f>
        <v>1</v>
      </c>
    </row>
    <row r="5516" spans="1:5">
      <c r="A5516" s="11" t="s">
        <v>5902</v>
      </c>
      <c r="B5516">
        <f>COUNTIF($H$2:$H$2576,Tabla3[[#This Row],[Columna1]])</f>
        <v>1</v>
      </c>
      <c r="C5516" s="11" t="s">
        <v>2453</v>
      </c>
      <c r="D5516" s="12">
        <v>2952.5030617499997</v>
      </c>
      <c r="E5516">
        <f>COUNTIF($H$2:$H$2576,Tabla3[[#This Row],[Columna1]])</f>
        <v>1</v>
      </c>
    </row>
    <row r="5517" spans="1:5">
      <c r="A5517" s="11" t="s">
        <v>5903</v>
      </c>
      <c r="B5517">
        <f>COUNTIF($H$2:$H$2576,Tabla3[[#This Row],[Columna1]])</f>
        <v>1</v>
      </c>
      <c r="C5517" s="11" t="s">
        <v>2454</v>
      </c>
      <c r="D5517" s="12">
        <v>5777.6094585000001</v>
      </c>
      <c r="E5517">
        <f>COUNTIF($H$2:$H$2576,Tabla3[[#This Row],[Columna1]])</f>
        <v>1</v>
      </c>
    </row>
    <row r="5518" spans="1:5">
      <c r="A5518" s="11" t="s">
        <v>5904</v>
      </c>
      <c r="B5518">
        <f>COUNTIF($H$2:$H$2576,Tabla3[[#This Row],[Columna1]])</f>
        <v>1</v>
      </c>
      <c r="C5518" s="11" t="s">
        <v>11190</v>
      </c>
      <c r="D5518" s="12">
        <v>4442.7295935000011</v>
      </c>
      <c r="E5518">
        <f>COUNTIF($H$2:$H$2576,Tabla3[[#This Row],[Columna1]])</f>
        <v>1</v>
      </c>
    </row>
    <row r="5519" spans="1:5" hidden="1">
      <c r="A5519" s="11"/>
      <c r="B5519">
        <f>COUNTIF($H$2:$H$2576,Tabla3[[#This Row],[Columna1]])</f>
        <v>0</v>
      </c>
      <c r="C5519" s="11"/>
      <c r="D5519" s="12">
        <v>0</v>
      </c>
      <c r="E5519">
        <f>COUNTIF($H$2:$H$2576,Tabla3[[#This Row],[Columna1]])</f>
        <v>0</v>
      </c>
    </row>
    <row r="5520" spans="1:5" hidden="1">
      <c r="A5520" s="11"/>
      <c r="B5520">
        <f>COUNTIF($H$2:$H$2576,Tabla3[[#This Row],[Columna1]])</f>
        <v>0</v>
      </c>
      <c r="C5520" s="11" t="s">
        <v>11443</v>
      </c>
      <c r="D5520" s="12">
        <v>0</v>
      </c>
      <c r="E5520">
        <f>COUNTIF($H$2:$H$2576,Tabla3[[#This Row],[Columna1]])</f>
        <v>0</v>
      </c>
    </row>
    <row r="5521" spans="1:5" hidden="1">
      <c r="A5521" s="11" t="s">
        <v>11435</v>
      </c>
      <c r="B5521">
        <f>COUNTIF($H$2:$H$2576,Tabla3[[#This Row],[Columna1]])</f>
        <v>0</v>
      </c>
      <c r="C5521" s="11" t="s">
        <v>11444</v>
      </c>
      <c r="D5521" s="12">
        <v>958.2061994999998</v>
      </c>
      <c r="E5521">
        <f>COUNTIF($H$2:$H$2576,Tabla3[[#This Row],[Columna1]])</f>
        <v>0</v>
      </c>
    </row>
    <row r="5522" spans="1:5" hidden="1">
      <c r="A5522" s="11" t="s">
        <v>11436</v>
      </c>
      <c r="B5522">
        <f>COUNTIF($H$2:$H$2576,Tabla3[[#This Row],[Columna1]])</f>
        <v>0</v>
      </c>
      <c r="C5522" s="11" t="s">
        <v>11445</v>
      </c>
      <c r="D5522" s="12">
        <v>2888.3195797499993</v>
      </c>
      <c r="E5522">
        <f>COUNTIF($H$2:$H$2576,Tabla3[[#This Row],[Columna1]])</f>
        <v>0</v>
      </c>
    </row>
    <row r="5523" spans="1:5" hidden="1">
      <c r="A5523" s="11" t="s">
        <v>11437</v>
      </c>
      <c r="B5523">
        <f>COUNTIF($H$2:$H$2576,Tabla3[[#This Row],[Columna1]])</f>
        <v>0</v>
      </c>
      <c r="C5523" s="11" t="s">
        <v>11446</v>
      </c>
      <c r="D5523" s="12">
        <v>958.2061994999998</v>
      </c>
      <c r="E5523">
        <f>COUNTIF($H$2:$H$2576,Tabla3[[#This Row],[Columna1]])</f>
        <v>0</v>
      </c>
    </row>
    <row r="5524" spans="1:5" hidden="1">
      <c r="A5524" s="11" t="s">
        <v>11438</v>
      </c>
      <c r="B5524">
        <f>COUNTIF($H$2:$H$2576,Tabla3[[#This Row],[Columna1]])</f>
        <v>0</v>
      </c>
      <c r="C5524" s="11" t="s">
        <v>11447</v>
      </c>
      <c r="D5524" s="12">
        <v>2888.3195797499993</v>
      </c>
      <c r="E5524">
        <f>COUNTIF($H$2:$H$2576,Tabla3[[#This Row],[Columna1]])</f>
        <v>0</v>
      </c>
    </row>
    <row r="5525" spans="1:5" hidden="1">
      <c r="A5525" s="11"/>
      <c r="B5525">
        <f>COUNTIF($H$2:$H$2576,Tabla3[[#This Row],[Columna1]])</f>
        <v>0</v>
      </c>
      <c r="C5525" s="11"/>
      <c r="D5525" s="12">
        <v>0</v>
      </c>
      <c r="E5525">
        <f>COUNTIF($H$2:$H$2576,Tabla3[[#This Row],[Columna1]])</f>
        <v>0</v>
      </c>
    </row>
    <row r="5526" spans="1:5" hidden="1">
      <c r="A5526" s="11"/>
      <c r="B5526">
        <f>COUNTIF($H$2:$H$2576,Tabla3[[#This Row],[Columna1]])</f>
        <v>0</v>
      </c>
      <c r="C5526" s="11" t="s">
        <v>2456</v>
      </c>
      <c r="D5526" s="12">
        <v>0</v>
      </c>
      <c r="E5526">
        <f>COUNTIF($H$2:$H$2576,Tabla3[[#This Row],[Columna1]])</f>
        <v>0</v>
      </c>
    </row>
    <row r="5527" spans="1:5" hidden="1">
      <c r="A5527" s="11" t="s">
        <v>5905</v>
      </c>
      <c r="B5527">
        <f>COUNTIF($H$2:$H$2576,Tabla3[[#This Row],[Columna1]])</f>
        <v>0</v>
      </c>
      <c r="C5527" s="11" t="s">
        <v>2457</v>
      </c>
      <c r="D5527" s="12">
        <v>18545.630251499999</v>
      </c>
      <c r="E5527">
        <f>COUNTIF($H$2:$H$2576,Tabla3[[#This Row],[Columna1]])</f>
        <v>0</v>
      </c>
    </row>
    <row r="5528" spans="1:5" hidden="1">
      <c r="A5528" s="11"/>
      <c r="B5528">
        <f>COUNTIF($H$2:$H$2576,Tabla3[[#This Row],[Columna1]])</f>
        <v>0</v>
      </c>
      <c r="C5528" s="11"/>
      <c r="D5528" s="12">
        <v>0</v>
      </c>
      <c r="E5528">
        <f>COUNTIF($H$2:$H$2576,Tabla3[[#This Row],[Columna1]])</f>
        <v>0</v>
      </c>
    </row>
    <row r="5529" spans="1:5" hidden="1">
      <c r="A5529" s="11"/>
      <c r="B5529">
        <f>COUNTIF($H$2:$H$2576,Tabla3[[#This Row],[Columna1]])</f>
        <v>0</v>
      </c>
      <c r="C5529" s="11" t="s">
        <v>2458</v>
      </c>
      <c r="D5529" s="12">
        <v>0</v>
      </c>
      <c r="E5529">
        <f>COUNTIF($H$2:$H$2576,Tabla3[[#This Row],[Columna1]])</f>
        <v>0</v>
      </c>
    </row>
    <row r="5530" spans="1:5">
      <c r="A5530" s="11" t="s">
        <v>5906</v>
      </c>
      <c r="B5530">
        <f>COUNTIF($H$2:$H$2576,Tabla3[[#This Row],[Columna1]])</f>
        <v>1</v>
      </c>
      <c r="C5530" s="11" t="s">
        <v>2459</v>
      </c>
      <c r="D5530" s="12">
        <v>8915.6822039999988</v>
      </c>
      <c r="E5530">
        <f>COUNTIF($H$2:$H$2576,Tabla3[[#This Row],[Columna1]])</f>
        <v>1</v>
      </c>
    </row>
    <row r="5531" spans="1:5" hidden="1">
      <c r="A5531" s="11"/>
      <c r="B5531">
        <f>COUNTIF($H$2:$H$2576,Tabla3[[#This Row],[Columna1]])</f>
        <v>0</v>
      </c>
      <c r="C5531" s="11"/>
      <c r="D5531" s="12">
        <v>0</v>
      </c>
      <c r="E5531">
        <f>COUNTIF($H$2:$H$2576,Tabla3[[#This Row],[Columna1]])</f>
        <v>0</v>
      </c>
    </row>
    <row r="5532" spans="1:5" hidden="1">
      <c r="A5532" s="11"/>
      <c r="B5532">
        <f>COUNTIF($H$2:$H$2576,Tabla3[[#This Row],[Columna1]])</f>
        <v>0</v>
      </c>
      <c r="C5532" s="11" t="s">
        <v>2460</v>
      </c>
      <c r="D5532" s="12">
        <v>0</v>
      </c>
      <c r="E5532">
        <f>COUNTIF($H$2:$H$2576,Tabla3[[#This Row],[Columna1]])</f>
        <v>0</v>
      </c>
    </row>
    <row r="5533" spans="1:5">
      <c r="A5533" s="11" t="s">
        <v>5907</v>
      </c>
      <c r="B5533">
        <f>COUNTIF($H$2:$H$2576,Tabla3[[#This Row],[Columna1]])</f>
        <v>1</v>
      </c>
      <c r="C5533" s="11" t="s">
        <v>2461</v>
      </c>
      <c r="D5533" s="12">
        <v>3917.1869054999997</v>
      </c>
      <c r="E5533">
        <f>COUNTIF($H$2:$H$2576,Tabla3[[#This Row],[Columna1]])</f>
        <v>1</v>
      </c>
    </row>
    <row r="5534" spans="1:5">
      <c r="A5534" s="11" t="s">
        <v>5908</v>
      </c>
      <c r="B5534">
        <f>COUNTIF($H$2:$H$2576,Tabla3[[#This Row],[Columna1]])</f>
        <v>1</v>
      </c>
      <c r="C5534" s="11" t="s">
        <v>2462</v>
      </c>
      <c r="D5534" s="12">
        <v>5375.9505937499998</v>
      </c>
      <c r="E5534">
        <f>COUNTIF($H$2:$H$2576,Tabla3[[#This Row],[Columna1]])</f>
        <v>1</v>
      </c>
    </row>
    <row r="5535" spans="1:5">
      <c r="A5535" s="11" t="s">
        <v>5909</v>
      </c>
      <c r="B5535">
        <f>COUNTIF($H$2:$H$2576,Tabla3[[#This Row],[Columna1]])</f>
        <v>1</v>
      </c>
      <c r="C5535" s="11" t="s">
        <v>2463</v>
      </c>
      <c r="D5535" s="12">
        <v>7157.8957229999996</v>
      </c>
      <c r="E5535">
        <f>COUNTIF($H$2:$H$2576,Tabla3[[#This Row],[Columna1]])</f>
        <v>1</v>
      </c>
    </row>
    <row r="5536" spans="1:5">
      <c r="A5536" s="11" t="s">
        <v>5910</v>
      </c>
      <c r="B5536">
        <f>COUNTIF($H$2:$H$2576,Tabla3[[#This Row],[Columna1]])</f>
        <v>1</v>
      </c>
      <c r="C5536" s="11" t="s">
        <v>2464</v>
      </c>
      <c r="D5536" s="12">
        <v>9742.8890542499994</v>
      </c>
      <c r="E5536">
        <f>COUNTIF($H$2:$H$2576,Tabla3[[#This Row],[Columna1]])</f>
        <v>1</v>
      </c>
    </row>
    <row r="5537" spans="1:5">
      <c r="A5537" s="11" t="s">
        <v>5911</v>
      </c>
      <c r="B5537">
        <f>COUNTIF($H$2:$H$2576,Tabla3[[#This Row],[Columna1]])</f>
        <v>1</v>
      </c>
      <c r="C5537" s="11" t="s">
        <v>2465</v>
      </c>
      <c r="D5537" s="12">
        <v>11609.65448775</v>
      </c>
      <c r="E5537">
        <f>COUNTIF($H$2:$H$2576,Tabla3[[#This Row],[Columna1]])</f>
        <v>1</v>
      </c>
    </row>
    <row r="5538" spans="1:5">
      <c r="A5538" s="11" t="s">
        <v>5912</v>
      </c>
      <c r="B5538">
        <f>COUNTIF($H$2:$H$2576,Tabla3[[#This Row],[Columna1]])</f>
        <v>1</v>
      </c>
      <c r="C5538" s="11" t="s">
        <v>2466</v>
      </c>
      <c r="D5538" s="12">
        <v>19611.306049499999</v>
      </c>
      <c r="E5538">
        <f>COUNTIF($H$2:$H$2576,Tabla3[[#This Row],[Columna1]])</f>
        <v>1</v>
      </c>
    </row>
    <row r="5539" spans="1:5">
      <c r="A5539" s="11" t="s">
        <v>5913</v>
      </c>
      <c r="B5539">
        <f>COUNTIF($H$2:$H$2576,Tabla3[[#This Row],[Columna1]])</f>
        <v>1</v>
      </c>
      <c r="C5539" s="11" t="s">
        <v>2467</v>
      </c>
      <c r="D5539" s="12">
        <v>21983.444529749999</v>
      </c>
      <c r="E5539">
        <f>COUNTIF($H$2:$H$2576,Tabla3[[#This Row],[Columna1]])</f>
        <v>1</v>
      </c>
    </row>
    <row r="5540" spans="1:5" hidden="1">
      <c r="A5540" s="11" t="s">
        <v>5914</v>
      </c>
      <c r="B5540">
        <f>COUNTIF($H$2:$H$2576,Tabla3[[#This Row],[Columna1]])</f>
        <v>0</v>
      </c>
      <c r="C5540" s="11" t="s">
        <v>2468</v>
      </c>
      <c r="D5540" s="12">
        <v>28241.325040499996</v>
      </c>
      <c r="E5540">
        <f>COUNTIF($H$2:$H$2576,Tabla3[[#This Row],[Columna1]])</f>
        <v>0</v>
      </c>
    </row>
    <row r="5541" spans="1:5" hidden="1">
      <c r="A5541" s="11"/>
      <c r="B5541">
        <f>COUNTIF($H$2:$H$2576,Tabla3[[#This Row],[Columna1]])</f>
        <v>0</v>
      </c>
      <c r="C5541" s="11"/>
      <c r="D5541" s="12">
        <v>0</v>
      </c>
      <c r="E5541">
        <f>COUNTIF($H$2:$H$2576,Tabla3[[#This Row],[Columna1]])</f>
        <v>0</v>
      </c>
    </row>
    <row r="5542" spans="1:5" hidden="1">
      <c r="A5542" s="11"/>
      <c r="B5542">
        <f>COUNTIF($H$2:$H$2576,Tabla3[[#This Row],[Columna1]])</f>
        <v>0</v>
      </c>
      <c r="C5542" s="11" t="s">
        <v>2469</v>
      </c>
      <c r="D5542" s="12">
        <v>0</v>
      </c>
      <c r="E5542">
        <f>COUNTIF($H$2:$H$2576,Tabla3[[#This Row],[Columna1]])</f>
        <v>0</v>
      </c>
    </row>
    <row r="5543" spans="1:5">
      <c r="A5543" s="11" t="s">
        <v>5915</v>
      </c>
      <c r="B5543">
        <f>COUNTIF($H$2:$H$2576,Tabla3[[#This Row],[Columna1]])</f>
        <v>1</v>
      </c>
      <c r="C5543" s="11" t="s">
        <v>2470</v>
      </c>
      <c r="D5543" s="12">
        <v>1085.43216375</v>
      </c>
      <c r="E5543">
        <f>COUNTIF($H$2:$H$2576,Tabla3[[#This Row],[Columna1]])</f>
        <v>1</v>
      </c>
    </row>
    <row r="5544" spans="1:5">
      <c r="A5544" s="11" t="s">
        <v>5916</v>
      </c>
      <c r="B5544">
        <f>COUNTIF($H$2:$H$2576,Tabla3[[#This Row],[Columna1]])</f>
        <v>1</v>
      </c>
      <c r="C5544" s="11" t="s">
        <v>2471</v>
      </c>
      <c r="D5544" s="12">
        <v>1310.3348940000001</v>
      </c>
      <c r="E5544">
        <f>COUNTIF($H$2:$H$2576,Tabla3[[#This Row],[Columna1]])</f>
        <v>1</v>
      </c>
    </row>
    <row r="5545" spans="1:5">
      <c r="A5545" s="11" t="s">
        <v>5917</v>
      </c>
      <c r="B5545">
        <f>COUNTIF($H$2:$H$2576,Tabla3[[#This Row],[Columna1]])</f>
        <v>1</v>
      </c>
      <c r="C5545" s="11" t="s">
        <v>2472</v>
      </c>
      <c r="D5545" s="12">
        <v>1595.315304</v>
      </c>
      <c r="E5545">
        <f>COUNTIF($H$2:$H$2576,Tabla3[[#This Row],[Columna1]])</f>
        <v>1</v>
      </c>
    </row>
    <row r="5546" spans="1:5">
      <c r="A5546" s="11" t="s">
        <v>5918</v>
      </c>
      <c r="B5546">
        <f>COUNTIF($H$2:$H$2576,Tabla3[[#This Row],[Columna1]])</f>
        <v>1</v>
      </c>
      <c r="C5546" s="11" t="s">
        <v>2473</v>
      </c>
      <c r="D5546" s="12">
        <v>1916.0889659999998</v>
      </c>
      <c r="E5546">
        <f>COUNTIF($H$2:$H$2576,Tabla3[[#This Row],[Columna1]])</f>
        <v>1</v>
      </c>
    </row>
    <row r="5547" spans="1:5">
      <c r="A5547" s="11" t="s">
        <v>5919</v>
      </c>
      <c r="B5547">
        <f>COUNTIF($H$2:$H$2576,Tabla3[[#This Row],[Columna1]])</f>
        <v>1</v>
      </c>
      <c r="C5547" s="11" t="s">
        <v>2474</v>
      </c>
      <c r="D5547" s="12">
        <v>2819.9584215</v>
      </c>
      <c r="E5547">
        <f>COUNTIF($H$2:$H$2576,Tabla3[[#This Row],[Columna1]])</f>
        <v>1</v>
      </c>
    </row>
    <row r="5548" spans="1:5" hidden="1">
      <c r="A5548" s="11"/>
      <c r="B5548">
        <f>COUNTIF($H$2:$H$2576,Tabla3[[#This Row],[Columna1]])</f>
        <v>0</v>
      </c>
      <c r="C5548" s="11"/>
      <c r="D5548" s="12">
        <v>0</v>
      </c>
      <c r="E5548">
        <f>COUNTIF($H$2:$H$2576,Tabla3[[#This Row],[Columna1]])</f>
        <v>0</v>
      </c>
    </row>
    <row r="5549" spans="1:5" hidden="1">
      <c r="A5549" s="11"/>
      <c r="B5549">
        <f>COUNTIF($H$2:$H$2576,Tabla3[[#This Row],[Columna1]])</f>
        <v>0</v>
      </c>
      <c r="C5549" s="11" t="s">
        <v>2476</v>
      </c>
      <c r="D5549" s="12">
        <v>0</v>
      </c>
      <c r="E5549">
        <f>COUNTIF($H$2:$H$2576,Tabla3[[#This Row],[Columna1]])</f>
        <v>0</v>
      </c>
    </row>
    <row r="5550" spans="1:5" hidden="1">
      <c r="A5550" s="11" t="s">
        <v>5920</v>
      </c>
      <c r="B5550">
        <f>COUNTIF($H$2:$H$2576,Tabla3[[#This Row],[Columna1]])</f>
        <v>0</v>
      </c>
      <c r="C5550" s="11" t="s">
        <v>2477</v>
      </c>
      <c r="D5550" s="12">
        <v>344.33036549999997</v>
      </c>
      <c r="E5550">
        <f>COUNTIF($H$2:$H$2576,Tabla3[[#This Row],[Columna1]])</f>
        <v>0</v>
      </c>
    </row>
    <row r="5551" spans="1:5" hidden="1">
      <c r="A5551" s="11" t="s">
        <v>5921</v>
      </c>
      <c r="B5551">
        <f>COUNTIF($H$2:$H$2576,Tabla3[[#This Row],[Columna1]])</f>
        <v>0</v>
      </c>
      <c r="C5551" s="11" t="s">
        <v>2478</v>
      </c>
      <c r="D5551" s="12">
        <v>371.20225725</v>
      </c>
      <c r="E5551">
        <f>COUNTIF($H$2:$H$2576,Tabla3[[#This Row],[Columna1]])</f>
        <v>0</v>
      </c>
    </row>
    <row r="5552" spans="1:5" hidden="1">
      <c r="A5552" s="11" t="s">
        <v>5922</v>
      </c>
      <c r="B5552">
        <f>COUNTIF($H$2:$H$2576,Tabla3[[#This Row],[Columna1]])</f>
        <v>0</v>
      </c>
      <c r="C5552" s="11" t="s">
        <v>2479</v>
      </c>
      <c r="D5552" s="12">
        <v>371.20225725</v>
      </c>
      <c r="E5552">
        <f>COUNTIF($H$2:$H$2576,Tabla3[[#This Row],[Columna1]])</f>
        <v>0</v>
      </c>
    </row>
    <row r="5553" spans="1:5" hidden="1">
      <c r="A5553" s="11"/>
      <c r="B5553">
        <f>COUNTIF($H$2:$H$2576,Tabla3[[#This Row],[Columna1]])</f>
        <v>0</v>
      </c>
      <c r="C5553" s="11"/>
      <c r="D5553" s="12">
        <v>0</v>
      </c>
      <c r="E5553">
        <f>COUNTIF($H$2:$H$2576,Tabla3[[#This Row],[Columna1]])</f>
        <v>0</v>
      </c>
    </row>
    <row r="5554" spans="1:5" hidden="1">
      <c r="A5554" s="11"/>
      <c r="B5554">
        <f>COUNTIF($H$2:$H$2576,Tabla3[[#This Row],[Columna1]])</f>
        <v>0</v>
      </c>
      <c r="C5554" s="11" t="s">
        <v>2480</v>
      </c>
      <c r="D5554" s="12">
        <v>0</v>
      </c>
      <c r="E5554">
        <f>COUNTIF($H$2:$H$2576,Tabla3[[#This Row],[Columna1]])</f>
        <v>0</v>
      </c>
    </row>
    <row r="5555" spans="1:5">
      <c r="A5555" s="11" t="s">
        <v>5923</v>
      </c>
      <c r="B5555">
        <f>COUNTIF($H$2:$H$2576,Tabla3[[#This Row],[Columna1]])</f>
        <v>1</v>
      </c>
      <c r="C5555" s="11" t="s">
        <v>2481</v>
      </c>
      <c r="D5555" s="12">
        <v>15996.690715499995</v>
      </c>
      <c r="E5555">
        <f>COUNTIF($H$2:$H$2576,Tabla3[[#This Row],[Columna1]])</f>
        <v>1</v>
      </c>
    </row>
    <row r="5556" spans="1:5">
      <c r="A5556" s="11" t="s">
        <v>5924</v>
      </c>
      <c r="B5556">
        <f>COUNTIF($H$2:$H$2576,Tabla3[[#This Row],[Columna1]])</f>
        <v>1</v>
      </c>
      <c r="C5556" s="11" t="s">
        <v>2482</v>
      </c>
      <c r="D5556" s="12">
        <v>15996.690715499995</v>
      </c>
      <c r="E5556">
        <f>COUNTIF($H$2:$H$2576,Tabla3[[#This Row],[Columna1]])</f>
        <v>1</v>
      </c>
    </row>
    <row r="5557" spans="1:5">
      <c r="A5557" s="11" t="s">
        <v>5925</v>
      </c>
      <c r="B5557">
        <f>COUNTIF($H$2:$H$2576,Tabla3[[#This Row],[Columna1]])</f>
        <v>1</v>
      </c>
      <c r="C5557" s="11" t="s">
        <v>2483</v>
      </c>
      <c r="D5557" s="12">
        <v>23309.456939999996</v>
      </c>
      <c r="E5557">
        <f>COUNTIF($H$2:$H$2576,Tabla3[[#This Row],[Columna1]])</f>
        <v>1</v>
      </c>
    </row>
    <row r="5558" spans="1:5">
      <c r="A5558" s="11" t="s">
        <v>5926</v>
      </c>
      <c r="B5558">
        <f>COUNTIF($H$2:$H$2576,Tabla3[[#This Row],[Columna1]])</f>
        <v>1</v>
      </c>
      <c r="C5558" s="11" t="s">
        <v>2484</v>
      </c>
      <c r="D5558" s="12">
        <v>23309.456939999996</v>
      </c>
      <c r="E5558">
        <f>COUNTIF($H$2:$H$2576,Tabla3[[#This Row],[Columna1]])</f>
        <v>1</v>
      </c>
    </row>
    <row r="5559" spans="1:5">
      <c r="A5559" s="11" t="s">
        <v>5927</v>
      </c>
      <c r="B5559">
        <f>COUNTIF($H$2:$H$2576,Tabla3[[#This Row],[Columna1]])</f>
        <v>1</v>
      </c>
      <c r="C5559" s="11" t="s">
        <v>2485</v>
      </c>
      <c r="D5559" s="12">
        <v>29936.661999749991</v>
      </c>
      <c r="E5559">
        <f>COUNTIF($H$2:$H$2576,Tabla3[[#This Row],[Columna1]])</f>
        <v>1</v>
      </c>
    </row>
    <row r="5560" spans="1:5">
      <c r="A5560" s="11" t="s">
        <v>5928</v>
      </c>
      <c r="B5560">
        <f>COUNTIF($H$2:$H$2576,Tabla3[[#This Row],[Columna1]])</f>
        <v>1</v>
      </c>
      <c r="C5560" s="11" t="s">
        <v>2486</v>
      </c>
      <c r="D5560" s="12">
        <v>29936.661999749991</v>
      </c>
      <c r="E5560">
        <f>COUNTIF($H$2:$H$2576,Tabla3[[#This Row],[Columna1]])</f>
        <v>1</v>
      </c>
    </row>
    <row r="5561" spans="1:5">
      <c r="A5561" s="11" t="s">
        <v>5929</v>
      </c>
      <c r="B5561">
        <f>COUNTIF($H$2:$H$2576,Tabla3[[#This Row],[Columna1]])</f>
        <v>1</v>
      </c>
      <c r="C5561" s="11" t="s">
        <v>2487</v>
      </c>
      <c r="D5561" s="12">
        <v>51189.399508499999</v>
      </c>
      <c r="E5561">
        <f>COUNTIF($H$2:$H$2576,Tabla3[[#This Row],[Columna1]])</f>
        <v>1</v>
      </c>
    </row>
    <row r="5562" spans="1:5">
      <c r="A5562" s="11" t="s">
        <v>5930</v>
      </c>
      <c r="B5562">
        <f>COUNTIF($H$2:$H$2576,Tabla3[[#This Row],[Columna1]])</f>
        <v>1</v>
      </c>
      <c r="C5562" s="11" t="s">
        <v>2488</v>
      </c>
      <c r="D5562" s="12">
        <v>28917.515632500003</v>
      </c>
      <c r="E5562">
        <f>COUNTIF($H$2:$H$2576,Tabla3[[#This Row],[Columna1]])</f>
        <v>1</v>
      </c>
    </row>
    <row r="5563" spans="1:5">
      <c r="A5563" s="11" t="s">
        <v>5931</v>
      </c>
      <c r="B5563">
        <f>COUNTIF($H$2:$H$2576,Tabla3[[#This Row],[Columna1]])</f>
        <v>1</v>
      </c>
      <c r="C5563" s="11" t="s">
        <v>2489</v>
      </c>
      <c r="D5563" s="12">
        <v>42807.255975</v>
      </c>
      <c r="E5563">
        <f>COUNTIF($H$2:$H$2576,Tabla3[[#This Row],[Columna1]])</f>
        <v>1</v>
      </c>
    </row>
    <row r="5564" spans="1:5">
      <c r="A5564" s="11" t="s">
        <v>5932</v>
      </c>
      <c r="B5564">
        <f>COUNTIF($H$2:$H$2576,Tabla3[[#This Row],[Columna1]])</f>
        <v>1</v>
      </c>
      <c r="C5564" s="11" t="s">
        <v>2490</v>
      </c>
      <c r="D5564" s="12">
        <v>56925.555637499987</v>
      </c>
      <c r="E5564">
        <f>COUNTIF($H$2:$H$2576,Tabla3[[#This Row],[Columna1]])</f>
        <v>1</v>
      </c>
    </row>
    <row r="5565" spans="1:5" hidden="1">
      <c r="A5565" s="11"/>
      <c r="B5565">
        <f>COUNTIF($H$2:$H$2576,Tabla3[[#This Row],[Columna1]])</f>
        <v>0</v>
      </c>
      <c r="C5565" s="11"/>
      <c r="D5565" s="12">
        <v>0</v>
      </c>
      <c r="E5565">
        <f>COUNTIF($H$2:$H$2576,Tabla3[[#This Row],[Columna1]])</f>
        <v>0</v>
      </c>
    </row>
    <row r="5566" spans="1:5" hidden="1">
      <c r="A5566" s="11"/>
      <c r="B5566">
        <f>COUNTIF($H$2:$H$2576,Tabla3[[#This Row],[Columna1]])</f>
        <v>0</v>
      </c>
      <c r="C5566" s="11" t="s">
        <v>2491</v>
      </c>
      <c r="D5566" s="12">
        <v>0</v>
      </c>
      <c r="E5566">
        <f>COUNTIF($H$2:$H$2576,Tabla3[[#This Row],[Columna1]])</f>
        <v>0</v>
      </c>
    </row>
    <row r="5567" spans="1:5">
      <c r="A5567" s="11" t="s">
        <v>5933</v>
      </c>
      <c r="B5567">
        <f>COUNTIF($H$2:$H$2576,Tabla3[[#This Row],[Columna1]])</f>
        <v>1</v>
      </c>
      <c r="C5567" s="11" t="s">
        <v>2492</v>
      </c>
      <c r="D5567" s="12">
        <v>5830.7602814999991</v>
      </c>
      <c r="E5567">
        <f>COUNTIF($H$2:$H$2576,Tabla3[[#This Row],[Columna1]])</f>
        <v>1</v>
      </c>
    </row>
    <row r="5568" spans="1:5">
      <c r="A5568" s="11" t="s">
        <v>5934</v>
      </c>
      <c r="B5568">
        <f>COUNTIF($H$2:$H$2576,Tabla3[[#This Row],[Columna1]])</f>
        <v>1</v>
      </c>
      <c r="C5568" s="11" t="s">
        <v>2493</v>
      </c>
      <c r="D5568" s="12">
        <v>5883.7763407499997</v>
      </c>
      <c r="E5568">
        <f>COUNTIF($H$2:$H$2576,Tabla3[[#This Row],[Columna1]])</f>
        <v>1</v>
      </c>
    </row>
    <row r="5569" spans="1:5">
      <c r="A5569" s="11" t="s">
        <v>5935</v>
      </c>
      <c r="B5569">
        <f>COUNTIF($H$2:$H$2576,Tabla3[[#This Row],[Columna1]])</f>
        <v>1</v>
      </c>
      <c r="C5569" s="11" t="s">
        <v>2494</v>
      </c>
      <c r="D5569" s="12">
        <v>4397.1255405000011</v>
      </c>
      <c r="E5569">
        <f>COUNTIF($H$2:$H$2576,Tabla3[[#This Row],[Columna1]])</f>
        <v>1</v>
      </c>
    </row>
    <row r="5570" spans="1:5" hidden="1">
      <c r="A5570" s="11"/>
      <c r="B5570">
        <f>COUNTIF($H$2:$H$2576,Tabla3[[#This Row],[Columna1]])</f>
        <v>0</v>
      </c>
      <c r="C5570" s="11"/>
      <c r="D5570" s="12">
        <v>0</v>
      </c>
      <c r="E5570">
        <f>COUNTIF($H$2:$H$2576,Tabla3[[#This Row],[Columna1]])</f>
        <v>0</v>
      </c>
    </row>
    <row r="5571" spans="1:5" hidden="1">
      <c r="A5571" s="11"/>
      <c r="B5571">
        <f>COUNTIF($H$2:$H$2576,Tabla3[[#This Row],[Columna1]])</f>
        <v>0</v>
      </c>
      <c r="C5571" s="11" t="s">
        <v>2495</v>
      </c>
      <c r="D5571" s="12">
        <v>0</v>
      </c>
      <c r="E5571">
        <f>COUNTIF($H$2:$H$2576,Tabla3[[#This Row],[Columna1]])</f>
        <v>0</v>
      </c>
    </row>
    <row r="5572" spans="1:5">
      <c r="A5572" s="11" t="s">
        <v>5936</v>
      </c>
      <c r="B5572">
        <f>COUNTIF($H$2:$H$2576,Tabla3[[#This Row],[Columna1]])</f>
        <v>1</v>
      </c>
      <c r="C5572" s="11" t="s">
        <v>2496</v>
      </c>
      <c r="D5572" s="12">
        <v>3.8272905000000002</v>
      </c>
      <c r="E5572">
        <f>COUNTIF($H$2:$H$2576,Tabla3[[#This Row],[Columna1]])</f>
        <v>1</v>
      </c>
    </row>
    <row r="5573" spans="1:5">
      <c r="A5573" s="11" t="s">
        <v>5937</v>
      </c>
      <c r="B5573">
        <f>COUNTIF($H$2:$H$2576,Tabla3[[#This Row],[Columna1]])</f>
        <v>1</v>
      </c>
      <c r="C5573" s="11" t="s">
        <v>2497</v>
      </c>
      <c r="D5573" s="12">
        <v>3.8272905000000002</v>
      </c>
      <c r="E5573">
        <f>COUNTIF($H$2:$H$2576,Tabla3[[#This Row],[Columna1]])</f>
        <v>1</v>
      </c>
    </row>
    <row r="5574" spans="1:5">
      <c r="A5574" s="11" t="s">
        <v>5938</v>
      </c>
      <c r="B5574">
        <f>COUNTIF($H$2:$H$2576,Tabla3[[#This Row],[Columna1]])</f>
        <v>1</v>
      </c>
      <c r="C5574" s="11" t="s">
        <v>2498</v>
      </c>
      <c r="D5574" s="12">
        <v>9.1549507499999994</v>
      </c>
      <c r="E5574">
        <f>COUNTIF($H$2:$H$2576,Tabla3[[#This Row],[Columna1]])</f>
        <v>1</v>
      </c>
    </row>
    <row r="5575" spans="1:5">
      <c r="A5575" s="11" t="s">
        <v>5939</v>
      </c>
      <c r="B5575">
        <f>COUNTIF($H$2:$H$2576,Tabla3[[#This Row],[Columna1]])</f>
        <v>1</v>
      </c>
      <c r="C5575" s="11" t="s">
        <v>2499</v>
      </c>
      <c r="D5575" s="12">
        <v>9.1549507499999994</v>
      </c>
      <c r="E5575">
        <f>COUNTIF($H$2:$H$2576,Tabla3[[#This Row],[Columna1]])</f>
        <v>1</v>
      </c>
    </row>
    <row r="5576" spans="1:5">
      <c r="A5576" s="11" t="s">
        <v>5940</v>
      </c>
      <c r="B5576">
        <f>COUNTIF($H$2:$H$2576,Tabla3[[#This Row],[Columna1]])</f>
        <v>1</v>
      </c>
      <c r="C5576" s="11" t="s">
        <v>2500</v>
      </c>
      <c r="D5576" s="12">
        <v>14.365815749999999</v>
      </c>
      <c r="E5576">
        <f>COUNTIF($H$2:$H$2576,Tabla3[[#This Row],[Columna1]])</f>
        <v>1</v>
      </c>
    </row>
    <row r="5577" spans="1:5">
      <c r="A5577" s="11" t="s">
        <v>5941</v>
      </c>
      <c r="B5577">
        <f>COUNTIF($H$2:$H$2576,Tabla3[[#This Row],[Columna1]])</f>
        <v>1</v>
      </c>
      <c r="C5577" s="11" t="s">
        <v>2501</v>
      </c>
      <c r="D5577" s="12">
        <v>14.365815749999999</v>
      </c>
      <c r="E5577">
        <f>COUNTIF($H$2:$H$2576,Tabla3[[#This Row],[Columna1]])</f>
        <v>1</v>
      </c>
    </row>
    <row r="5578" spans="1:5">
      <c r="A5578" s="11" t="s">
        <v>5942</v>
      </c>
      <c r="B5578">
        <f>COUNTIF($H$2:$H$2576,Tabla3[[#This Row],[Columna1]])</f>
        <v>1</v>
      </c>
      <c r="C5578" s="11" t="s">
        <v>2502</v>
      </c>
      <c r="D5578" s="12">
        <v>16.225555499999995</v>
      </c>
      <c r="E5578">
        <f>COUNTIF($H$2:$H$2576,Tabla3[[#This Row],[Columna1]])</f>
        <v>1</v>
      </c>
    </row>
    <row r="5579" spans="1:5">
      <c r="A5579" s="11" t="s">
        <v>5943</v>
      </c>
      <c r="B5579">
        <f>COUNTIF($H$2:$H$2576,Tabla3[[#This Row],[Columna1]])</f>
        <v>1</v>
      </c>
      <c r="C5579" s="11" t="s">
        <v>2503</v>
      </c>
      <c r="D5579" s="12">
        <v>16.225555499999995</v>
      </c>
      <c r="E5579">
        <f>COUNTIF($H$2:$H$2576,Tabla3[[#This Row],[Columna1]])</f>
        <v>1</v>
      </c>
    </row>
    <row r="5580" spans="1:5">
      <c r="A5580" s="11" t="s">
        <v>5944</v>
      </c>
      <c r="B5580">
        <f>COUNTIF($H$2:$H$2576,Tabla3[[#This Row],[Columna1]])</f>
        <v>1</v>
      </c>
      <c r="C5580" s="11" t="s">
        <v>2504</v>
      </c>
      <c r="D5580" s="12">
        <v>14.671280249999997</v>
      </c>
      <c r="E5580">
        <f>COUNTIF($H$2:$H$2576,Tabla3[[#This Row],[Columna1]])</f>
        <v>1</v>
      </c>
    </row>
    <row r="5581" spans="1:5">
      <c r="A5581" s="11" t="s">
        <v>5945</v>
      </c>
      <c r="B5581">
        <f>COUNTIF($H$2:$H$2576,Tabla3[[#This Row],[Columna1]])</f>
        <v>1</v>
      </c>
      <c r="C5581" s="11" t="s">
        <v>2505</v>
      </c>
      <c r="D5581" s="12">
        <v>14.671280249999997</v>
      </c>
      <c r="E5581">
        <f>COUNTIF($H$2:$H$2576,Tabla3[[#This Row],[Columna1]])</f>
        <v>1</v>
      </c>
    </row>
    <row r="5582" spans="1:5">
      <c r="A5582" s="11" t="s">
        <v>5946</v>
      </c>
      <c r="B5582">
        <f>COUNTIF($H$2:$H$2576,Tabla3[[#This Row],[Columna1]])</f>
        <v>1</v>
      </c>
      <c r="C5582" s="11" t="s">
        <v>2506</v>
      </c>
      <c r="D5582" s="12">
        <v>18.498570749999999</v>
      </c>
      <c r="E5582">
        <f>COUNTIF($H$2:$H$2576,Tabla3[[#This Row],[Columna1]])</f>
        <v>1</v>
      </c>
    </row>
    <row r="5583" spans="1:5">
      <c r="A5583" s="11" t="s">
        <v>5947</v>
      </c>
      <c r="B5583">
        <f>COUNTIF($H$2:$H$2576,Tabla3[[#This Row],[Columna1]])</f>
        <v>1</v>
      </c>
      <c r="C5583" s="11" t="s">
        <v>2507</v>
      </c>
      <c r="D5583" s="12">
        <v>18.498570749999999</v>
      </c>
      <c r="E5583">
        <f>COUNTIF($H$2:$H$2576,Tabla3[[#This Row],[Columna1]])</f>
        <v>1</v>
      </c>
    </row>
    <row r="5584" spans="1:5">
      <c r="A5584" s="11" t="s">
        <v>5948</v>
      </c>
      <c r="B5584">
        <f>COUNTIF($H$2:$H$2576,Tabla3[[#This Row],[Columna1]])</f>
        <v>1</v>
      </c>
      <c r="C5584" s="11" t="s">
        <v>2508</v>
      </c>
      <c r="D5584" s="12">
        <v>25.084026000000001</v>
      </c>
      <c r="E5584">
        <f>COUNTIF($H$2:$H$2576,Tabla3[[#This Row],[Columna1]])</f>
        <v>1</v>
      </c>
    </row>
    <row r="5585" spans="1:5">
      <c r="A5585" s="11" t="s">
        <v>5949</v>
      </c>
      <c r="B5585">
        <f>COUNTIF($H$2:$H$2576,Tabla3[[#This Row],[Columna1]])</f>
        <v>1</v>
      </c>
      <c r="C5585" s="11" t="s">
        <v>2509</v>
      </c>
      <c r="D5585" s="12">
        <v>25.084026000000001</v>
      </c>
      <c r="E5585">
        <f>COUNTIF($H$2:$H$2576,Tabla3[[#This Row],[Columna1]])</f>
        <v>1</v>
      </c>
    </row>
    <row r="5586" spans="1:5">
      <c r="A5586" s="11" t="s">
        <v>5950</v>
      </c>
      <c r="B5586">
        <f>COUNTIF($H$2:$H$2576,Tabla3[[#This Row],[Columna1]])</f>
        <v>1</v>
      </c>
      <c r="C5586" s="11" t="s">
        <v>2510</v>
      </c>
      <c r="D5586" s="12">
        <v>34.068275999999997</v>
      </c>
      <c r="E5586">
        <f>COUNTIF($H$2:$H$2576,Tabla3[[#This Row],[Columna1]])</f>
        <v>1</v>
      </c>
    </row>
    <row r="5587" spans="1:5">
      <c r="A5587" s="11" t="s">
        <v>5951</v>
      </c>
      <c r="B5587">
        <f>COUNTIF($H$2:$H$2576,Tabla3[[#This Row],[Columna1]])</f>
        <v>1</v>
      </c>
      <c r="C5587" s="11" t="s">
        <v>2511</v>
      </c>
      <c r="D5587" s="12">
        <v>34.068275999999997</v>
      </c>
      <c r="E5587">
        <f>COUNTIF($H$2:$H$2576,Tabla3[[#This Row],[Columna1]])</f>
        <v>1</v>
      </c>
    </row>
    <row r="5588" spans="1:5">
      <c r="A5588" s="11" t="s">
        <v>11422</v>
      </c>
      <c r="B5588">
        <f>COUNTIF($H$2:$H$2576,Tabla3[[#This Row],[Columna1]])</f>
        <v>1</v>
      </c>
      <c r="C5588" s="11" t="s">
        <v>11428</v>
      </c>
      <c r="D5588" s="12">
        <v>33.196803750000001</v>
      </c>
      <c r="E5588">
        <f>COUNTIF($H$2:$H$2576,Tabla3[[#This Row],[Columna1]])</f>
        <v>1</v>
      </c>
    </row>
    <row r="5589" spans="1:5">
      <c r="A5589" s="11" t="s">
        <v>5952</v>
      </c>
      <c r="B5589">
        <f>COUNTIF($H$2:$H$2576,Tabla3[[#This Row],[Columna1]])</f>
        <v>1</v>
      </c>
      <c r="C5589" s="11" t="s">
        <v>2512</v>
      </c>
      <c r="D5589" s="12">
        <v>42.504486749999998</v>
      </c>
      <c r="E5589">
        <f>COUNTIF($H$2:$H$2576,Tabla3[[#This Row],[Columna1]])</f>
        <v>1</v>
      </c>
    </row>
    <row r="5590" spans="1:5">
      <c r="A5590" s="11" t="s">
        <v>5953</v>
      </c>
      <c r="B5590">
        <f>COUNTIF($H$2:$H$2576,Tabla3[[#This Row],[Columna1]])</f>
        <v>1</v>
      </c>
      <c r="C5590" s="11" t="s">
        <v>2513</v>
      </c>
      <c r="D5590" s="12">
        <v>42.504486749999998</v>
      </c>
      <c r="E5590">
        <f>COUNTIF($H$2:$H$2576,Tabla3[[#This Row],[Columna1]])</f>
        <v>1</v>
      </c>
    </row>
    <row r="5591" spans="1:5">
      <c r="A5591" s="11" t="s">
        <v>5954</v>
      </c>
      <c r="B5591">
        <f>COUNTIF($H$2:$H$2576,Tabla3[[#This Row],[Columna1]])</f>
        <v>1</v>
      </c>
      <c r="C5591" s="11" t="s">
        <v>2514</v>
      </c>
      <c r="D5591" s="12">
        <v>59.889010499999991</v>
      </c>
      <c r="E5591">
        <f>COUNTIF($H$2:$H$2576,Tabla3[[#This Row],[Columna1]])</f>
        <v>1</v>
      </c>
    </row>
    <row r="5592" spans="1:5">
      <c r="A5592" s="11" t="s">
        <v>11424</v>
      </c>
      <c r="B5592">
        <f>COUNTIF($H$2:$H$2576,Tabla3[[#This Row],[Columna1]])</f>
        <v>1</v>
      </c>
      <c r="C5592" s="11" t="s">
        <v>11719</v>
      </c>
      <c r="D5592" s="12">
        <v>41.893557750000006</v>
      </c>
      <c r="E5592">
        <f>COUNTIF($H$2:$H$2576,Tabla3[[#This Row],[Columna1]])</f>
        <v>1</v>
      </c>
    </row>
    <row r="5593" spans="1:5">
      <c r="A5593" s="11" t="s">
        <v>11423</v>
      </c>
      <c r="B5593">
        <f>COUNTIF($H$2:$H$2576,Tabla3[[#This Row],[Columna1]])</f>
        <v>1</v>
      </c>
      <c r="C5593" s="11" t="s">
        <v>11429</v>
      </c>
      <c r="D5593" s="12">
        <v>41.893557750000006</v>
      </c>
      <c r="E5593">
        <f>COUNTIF($H$2:$H$2576,Tabla3[[#This Row],[Columna1]])</f>
        <v>1</v>
      </c>
    </row>
    <row r="5594" spans="1:5">
      <c r="A5594" s="11" t="s">
        <v>5955</v>
      </c>
      <c r="B5594">
        <f>COUNTIF($H$2:$H$2576,Tabla3[[#This Row],[Columna1]])</f>
        <v>1</v>
      </c>
      <c r="C5594" s="11" t="s">
        <v>2515</v>
      </c>
      <c r="D5594" s="12">
        <v>59.889010499999991</v>
      </c>
      <c r="E5594">
        <f>COUNTIF($H$2:$H$2576,Tabla3[[#This Row],[Columna1]])</f>
        <v>1</v>
      </c>
    </row>
    <row r="5595" spans="1:5">
      <c r="A5595" s="11" t="s">
        <v>5956</v>
      </c>
      <c r="B5595">
        <f>COUNTIF($H$2:$H$2576,Tabla3[[#This Row],[Columna1]])</f>
        <v>1</v>
      </c>
      <c r="C5595" s="11" t="s">
        <v>11720</v>
      </c>
      <c r="D5595" s="12">
        <v>111.05431424999999</v>
      </c>
      <c r="E5595">
        <f>COUNTIF($H$2:$H$2576,Tabla3[[#This Row],[Columna1]])</f>
        <v>1</v>
      </c>
    </row>
    <row r="5596" spans="1:5">
      <c r="A5596" s="11" t="s">
        <v>5957</v>
      </c>
      <c r="B5596">
        <f>COUNTIF($H$2:$H$2576,Tabla3[[#This Row],[Columna1]])</f>
        <v>1</v>
      </c>
      <c r="C5596" s="11" t="s">
        <v>2517</v>
      </c>
      <c r="D5596" s="12">
        <v>111.05431424999999</v>
      </c>
      <c r="E5596">
        <f>COUNTIF($H$2:$H$2576,Tabla3[[#This Row],[Columna1]])</f>
        <v>1</v>
      </c>
    </row>
    <row r="5597" spans="1:5" hidden="1">
      <c r="A5597" s="11"/>
      <c r="B5597">
        <f>COUNTIF($H$2:$H$2576,Tabla3[[#This Row],[Columna1]])</f>
        <v>0</v>
      </c>
      <c r="C5597" s="11"/>
      <c r="D5597" s="12">
        <v>0</v>
      </c>
      <c r="E5597">
        <f>COUNTIF($H$2:$H$2576,Tabla3[[#This Row],[Columna1]])</f>
        <v>0</v>
      </c>
    </row>
    <row r="5598" spans="1:5" hidden="1">
      <c r="A5598" s="11"/>
      <c r="B5598">
        <f>COUNTIF($H$2:$H$2576,Tabla3[[#This Row],[Columna1]])</f>
        <v>0</v>
      </c>
      <c r="C5598" s="11" t="s">
        <v>2518</v>
      </c>
      <c r="D5598" s="12">
        <v>0</v>
      </c>
      <c r="E5598">
        <f>COUNTIF($H$2:$H$2576,Tabla3[[#This Row],[Columna1]])</f>
        <v>0</v>
      </c>
    </row>
    <row r="5599" spans="1:5">
      <c r="A5599" s="11" t="s">
        <v>5958</v>
      </c>
      <c r="B5599">
        <f>COUNTIF($H$2:$H$2576,Tabla3[[#This Row],[Columna1]])</f>
        <v>1</v>
      </c>
      <c r="C5599" s="11" t="s">
        <v>2519</v>
      </c>
      <c r="D5599" s="12">
        <v>2035.0763729999999</v>
      </c>
      <c r="E5599">
        <f>COUNTIF($H$2:$H$2576,Tabla3[[#This Row],[Columna1]])</f>
        <v>1</v>
      </c>
    </row>
    <row r="5600" spans="1:5">
      <c r="A5600" s="11" t="s">
        <v>5959</v>
      </c>
      <c r="B5600">
        <f>COUNTIF($H$2:$H$2576,Tabla3[[#This Row],[Columna1]])</f>
        <v>1</v>
      </c>
      <c r="C5600" s="11" t="s">
        <v>2520</v>
      </c>
      <c r="D5600" s="12">
        <v>1730.10600675</v>
      </c>
      <c r="E5600">
        <f>COUNTIF($H$2:$H$2576,Tabla3[[#This Row],[Columna1]])</f>
        <v>1</v>
      </c>
    </row>
    <row r="5601" spans="1:5">
      <c r="A5601" s="11" t="s">
        <v>5960</v>
      </c>
      <c r="B5601">
        <f>COUNTIF($H$2:$H$2576,Tabla3[[#This Row],[Columna1]])</f>
        <v>1</v>
      </c>
      <c r="C5601" s="11" t="s">
        <v>2521</v>
      </c>
      <c r="D5601" s="12">
        <v>1834.260417</v>
      </c>
      <c r="E5601">
        <f>COUNTIF($H$2:$H$2576,Tabla3[[#This Row],[Columna1]])</f>
        <v>1</v>
      </c>
    </row>
    <row r="5602" spans="1:5" hidden="1">
      <c r="A5602" s="11"/>
      <c r="B5602">
        <f>COUNTIF($H$2:$H$2576,Tabla3[[#This Row],[Columna1]])</f>
        <v>0</v>
      </c>
      <c r="C5602" s="11"/>
      <c r="D5602" s="12">
        <v>0</v>
      </c>
      <c r="E5602">
        <f>COUNTIF($H$2:$H$2576,Tabla3[[#This Row],[Columna1]])</f>
        <v>0</v>
      </c>
    </row>
    <row r="5603" spans="1:5" hidden="1">
      <c r="A5603" s="11"/>
      <c r="B5603">
        <f>COUNTIF($H$2:$H$2576,Tabla3[[#This Row],[Columna1]])</f>
        <v>0</v>
      </c>
      <c r="C5603" s="11" t="s">
        <v>2522</v>
      </c>
      <c r="D5603" s="12">
        <v>0</v>
      </c>
      <c r="E5603">
        <f>COUNTIF($H$2:$H$2576,Tabla3[[#This Row],[Columna1]])</f>
        <v>0</v>
      </c>
    </row>
    <row r="5604" spans="1:5">
      <c r="A5604" s="11" t="s">
        <v>5961</v>
      </c>
      <c r="B5604">
        <f>COUNTIF($H$2:$H$2576,Tabla3[[#This Row],[Columna1]])</f>
        <v>1</v>
      </c>
      <c r="C5604" s="11" t="s">
        <v>2523</v>
      </c>
      <c r="D5604" s="12">
        <v>1556.1260055</v>
      </c>
      <c r="E5604">
        <f>COUNTIF($H$2:$H$2576,Tabla3[[#This Row],[Columna1]])</f>
        <v>1</v>
      </c>
    </row>
    <row r="5605" spans="1:5">
      <c r="A5605" s="11" t="s">
        <v>5962</v>
      </c>
      <c r="B5605">
        <f>COUNTIF($H$2:$H$2576,Tabla3[[#This Row],[Columna1]])</f>
        <v>1</v>
      </c>
      <c r="C5605" s="11" t="s">
        <v>2524</v>
      </c>
      <c r="D5605" s="12">
        <v>2795.5931354999998</v>
      </c>
      <c r="E5605">
        <f>COUNTIF($H$2:$H$2576,Tabla3[[#This Row],[Columna1]])</f>
        <v>1</v>
      </c>
    </row>
    <row r="5606" spans="1:5">
      <c r="A5606" s="11" t="s">
        <v>5963</v>
      </c>
      <c r="B5606">
        <f>COUNTIF($H$2:$H$2576,Tabla3[[#This Row],[Columna1]])</f>
        <v>1</v>
      </c>
      <c r="C5606" s="11" t="s">
        <v>2525</v>
      </c>
      <c r="D5606" s="12">
        <v>3976.0067902499991</v>
      </c>
      <c r="E5606">
        <f>COUNTIF($H$2:$H$2576,Tabla3[[#This Row],[Columna1]])</f>
        <v>1</v>
      </c>
    </row>
    <row r="5607" spans="1:5">
      <c r="A5607" s="11" t="s">
        <v>5964</v>
      </c>
      <c r="B5607">
        <f>COUNTIF($H$2:$H$2576,Tabla3[[#This Row],[Columna1]])</f>
        <v>1</v>
      </c>
      <c r="C5607" s="11" t="s">
        <v>2526</v>
      </c>
      <c r="D5607" s="12">
        <v>4814.1115357500003</v>
      </c>
      <c r="E5607">
        <f>COUNTIF($H$2:$H$2576,Tabla3[[#This Row],[Columna1]])</f>
        <v>1</v>
      </c>
    </row>
    <row r="5608" spans="1:5">
      <c r="A5608" s="11" t="s">
        <v>5965</v>
      </c>
      <c r="B5608">
        <f>COUNTIF($H$2:$H$2576,Tabla3[[#This Row],[Columna1]])</f>
        <v>1</v>
      </c>
      <c r="C5608" s="11" t="s">
        <v>2527</v>
      </c>
      <c r="D5608" s="12">
        <v>3128.5763932499999</v>
      </c>
      <c r="E5608">
        <f>COUNTIF($H$2:$H$2576,Tabla3[[#This Row],[Columna1]])</f>
        <v>1</v>
      </c>
    </row>
    <row r="5609" spans="1:5" hidden="1">
      <c r="A5609" s="11"/>
      <c r="B5609">
        <f>COUNTIF($H$2:$H$2576,Tabla3[[#This Row],[Columna1]])</f>
        <v>0</v>
      </c>
      <c r="C5609" s="11"/>
      <c r="D5609" s="12">
        <v>0</v>
      </c>
      <c r="E5609">
        <f>COUNTIF($H$2:$H$2576,Tabla3[[#This Row],[Columna1]])</f>
        <v>0</v>
      </c>
    </row>
    <row r="5610" spans="1:5" hidden="1">
      <c r="A5610" s="11"/>
      <c r="B5610">
        <f>COUNTIF($H$2:$H$2576,Tabla3[[#This Row],[Columna1]])</f>
        <v>0</v>
      </c>
      <c r="C5610" s="11" t="s">
        <v>2528</v>
      </c>
      <c r="D5610" s="12">
        <v>0</v>
      </c>
      <c r="E5610">
        <f>COUNTIF($H$2:$H$2576,Tabla3[[#This Row],[Columna1]])</f>
        <v>0</v>
      </c>
    </row>
    <row r="5611" spans="1:5" hidden="1">
      <c r="A5611" s="11" t="s">
        <v>5966</v>
      </c>
      <c r="B5611">
        <f>COUNTIF($H$2:$H$2576,Tabla3[[#This Row],[Columna1]])</f>
        <v>0</v>
      </c>
      <c r="C5611" s="11" t="s">
        <v>2529</v>
      </c>
      <c r="D5611" s="12">
        <v>411.54153974999991</v>
      </c>
      <c r="E5611">
        <f>COUNTIF($H$2:$H$2576,Tabla3[[#This Row],[Columna1]])</f>
        <v>0</v>
      </c>
    </row>
    <row r="5612" spans="1:5" hidden="1">
      <c r="A5612" s="11" t="s">
        <v>5967</v>
      </c>
      <c r="B5612">
        <f>COUNTIF($H$2:$H$2576,Tabla3[[#This Row],[Columna1]])</f>
        <v>0</v>
      </c>
      <c r="C5612" s="11" t="s">
        <v>2530</v>
      </c>
      <c r="D5612" s="12">
        <v>625.41161099999999</v>
      </c>
      <c r="E5612">
        <f>COUNTIF($H$2:$H$2576,Tabla3[[#This Row],[Columna1]])</f>
        <v>0</v>
      </c>
    </row>
    <row r="5613" spans="1:5" hidden="1">
      <c r="A5613" s="11" t="s">
        <v>5968</v>
      </c>
      <c r="B5613">
        <f>COUNTIF($H$2:$H$2576,Tabla3[[#This Row],[Columna1]])</f>
        <v>0</v>
      </c>
      <c r="C5613" s="11" t="s">
        <v>2531</v>
      </c>
      <c r="D5613" s="12">
        <v>625.41161099999999</v>
      </c>
      <c r="E5613">
        <f>COUNTIF($H$2:$H$2576,Tabla3[[#This Row],[Columna1]])</f>
        <v>0</v>
      </c>
    </row>
    <row r="5614" spans="1:5" hidden="1">
      <c r="A5614" s="11" t="s">
        <v>5969</v>
      </c>
      <c r="B5614">
        <f>COUNTIF($H$2:$H$2576,Tabla3[[#This Row],[Columna1]])</f>
        <v>0</v>
      </c>
      <c r="C5614" s="11" t="s">
        <v>2534</v>
      </c>
      <c r="D5614" s="12">
        <v>625.41161099999999</v>
      </c>
      <c r="E5614">
        <f>COUNTIF($H$2:$H$2576,Tabla3[[#This Row],[Columna1]])</f>
        <v>0</v>
      </c>
    </row>
    <row r="5615" spans="1:5" hidden="1">
      <c r="A5615" s="11" t="s">
        <v>5970</v>
      </c>
      <c r="B5615">
        <f>COUNTIF($H$2:$H$2576,Tabla3[[#This Row],[Columna1]])</f>
        <v>0</v>
      </c>
      <c r="C5615" s="11" t="s">
        <v>2535</v>
      </c>
      <c r="D5615" s="12">
        <v>705.97338075000005</v>
      </c>
      <c r="E5615">
        <f>COUNTIF($H$2:$H$2576,Tabla3[[#This Row],[Columna1]])</f>
        <v>0</v>
      </c>
    </row>
    <row r="5616" spans="1:5" hidden="1">
      <c r="A5616" s="11"/>
      <c r="B5616">
        <f>COUNTIF($H$2:$H$2576,Tabla3[[#This Row],[Columna1]])</f>
        <v>0</v>
      </c>
      <c r="C5616" s="11"/>
      <c r="D5616" s="12">
        <v>0</v>
      </c>
      <c r="E5616">
        <f>COUNTIF($H$2:$H$2576,Tabla3[[#This Row],[Columna1]])</f>
        <v>0</v>
      </c>
    </row>
    <row r="5617" spans="1:5" hidden="1">
      <c r="A5617" s="11"/>
      <c r="B5617">
        <f>COUNTIF($H$2:$H$2576,Tabla3[[#This Row],[Columna1]])</f>
        <v>0</v>
      </c>
      <c r="C5617" s="11" t="s">
        <v>2537</v>
      </c>
      <c r="D5617" s="12">
        <v>0</v>
      </c>
      <c r="E5617">
        <f>COUNTIF($H$2:$H$2576,Tabla3[[#This Row],[Columna1]])</f>
        <v>0</v>
      </c>
    </row>
    <row r="5618" spans="1:5" hidden="1">
      <c r="A5618" s="11" t="s">
        <v>5971</v>
      </c>
      <c r="B5618">
        <f>COUNTIF($H$2:$H$2576,Tabla3[[#This Row],[Columna1]])</f>
        <v>0</v>
      </c>
      <c r="C5618" s="11" t="s">
        <v>2538</v>
      </c>
      <c r="D5618" s="12">
        <v>2273.3656357499999</v>
      </c>
      <c r="E5618">
        <f>COUNTIF($H$2:$H$2576,Tabla3[[#This Row],[Columna1]])</f>
        <v>0</v>
      </c>
    </row>
    <row r="5619" spans="1:5" hidden="1">
      <c r="A5619" s="11" t="s">
        <v>5972</v>
      </c>
      <c r="B5619">
        <f>COUNTIF($H$2:$H$2576,Tabla3[[#This Row],[Columna1]])</f>
        <v>0</v>
      </c>
      <c r="C5619" s="11" t="s">
        <v>2539</v>
      </c>
      <c r="D5619" s="12">
        <v>2273.3656357499999</v>
      </c>
      <c r="E5619">
        <f>COUNTIF($H$2:$H$2576,Tabla3[[#This Row],[Columna1]])</f>
        <v>0</v>
      </c>
    </row>
    <row r="5620" spans="1:5" hidden="1">
      <c r="A5620" s="11" t="s">
        <v>5973</v>
      </c>
      <c r="B5620">
        <f>COUNTIF($H$2:$H$2576,Tabla3[[#This Row],[Columna1]])</f>
        <v>0</v>
      </c>
      <c r="C5620" s="11" t="s">
        <v>2540</v>
      </c>
      <c r="D5620" s="12">
        <v>2273.3656357499999</v>
      </c>
      <c r="E5620">
        <f>COUNTIF($H$2:$H$2576,Tabla3[[#This Row],[Columna1]])</f>
        <v>0</v>
      </c>
    </row>
    <row r="5621" spans="1:5" hidden="1">
      <c r="A5621" s="11" t="s">
        <v>5974</v>
      </c>
      <c r="B5621">
        <f>COUNTIF($H$2:$H$2576,Tabla3[[#This Row],[Columna1]])</f>
        <v>0</v>
      </c>
      <c r="C5621" s="11" t="s">
        <v>2541</v>
      </c>
      <c r="D5621" s="12">
        <v>2273.3656357499999</v>
      </c>
      <c r="E5621">
        <f>COUNTIF($H$2:$H$2576,Tabla3[[#This Row],[Columna1]])</f>
        <v>0</v>
      </c>
    </row>
    <row r="5622" spans="1:5" hidden="1">
      <c r="A5622" s="11" t="s">
        <v>5975</v>
      </c>
      <c r="B5622">
        <f>COUNTIF($H$2:$H$2576,Tabla3[[#This Row],[Columna1]])</f>
        <v>0</v>
      </c>
      <c r="C5622" s="11" t="s">
        <v>2542</v>
      </c>
      <c r="D5622" s="12">
        <v>1998.5643809999997</v>
      </c>
      <c r="E5622">
        <f>COUNTIF($H$2:$H$2576,Tabla3[[#This Row],[Columna1]])</f>
        <v>0</v>
      </c>
    </row>
    <row r="5623" spans="1:5" hidden="1">
      <c r="A5623" s="11" t="s">
        <v>5976</v>
      </c>
      <c r="B5623">
        <f>COUNTIF($H$2:$H$2576,Tabla3[[#This Row],[Columna1]])</f>
        <v>0</v>
      </c>
      <c r="C5623" s="11" t="s">
        <v>2543</v>
      </c>
      <c r="D5623" s="12">
        <v>1998.5643809999997</v>
      </c>
      <c r="E5623">
        <f>COUNTIF($H$2:$H$2576,Tabla3[[#This Row],[Columna1]])</f>
        <v>0</v>
      </c>
    </row>
    <row r="5624" spans="1:5" hidden="1">
      <c r="A5624" s="11" t="s">
        <v>5977</v>
      </c>
      <c r="B5624">
        <f>COUNTIF($H$2:$H$2576,Tabla3[[#This Row],[Columna1]])</f>
        <v>0</v>
      </c>
      <c r="C5624" s="11" t="s">
        <v>2544</v>
      </c>
      <c r="D5624" s="12">
        <v>2273.3656357499999</v>
      </c>
      <c r="E5624">
        <f>COUNTIF($H$2:$H$2576,Tabla3[[#This Row],[Columna1]])</f>
        <v>0</v>
      </c>
    </row>
    <row r="5625" spans="1:5" hidden="1">
      <c r="A5625" s="11" t="s">
        <v>5978</v>
      </c>
      <c r="B5625">
        <f>COUNTIF($H$2:$H$2576,Tabla3[[#This Row],[Columna1]])</f>
        <v>0</v>
      </c>
      <c r="C5625" s="11" t="s">
        <v>2545</v>
      </c>
      <c r="D5625" s="12">
        <v>2273.3656357499999</v>
      </c>
      <c r="E5625">
        <f>COUNTIF($H$2:$H$2576,Tabla3[[#This Row],[Columna1]])</f>
        <v>0</v>
      </c>
    </row>
    <row r="5626" spans="1:5" hidden="1">
      <c r="A5626" s="11" t="s">
        <v>5979</v>
      </c>
      <c r="B5626">
        <f>COUNTIF($H$2:$H$2576,Tabla3[[#This Row],[Columna1]])</f>
        <v>0</v>
      </c>
      <c r="C5626" s="11" t="s">
        <v>2546</v>
      </c>
      <c r="D5626" s="12">
        <v>1998.5643809999997</v>
      </c>
      <c r="E5626">
        <f>COUNTIF($H$2:$H$2576,Tabla3[[#This Row],[Columna1]])</f>
        <v>0</v>
      </c>
    </row>
    <row r="5627" spans="1:5" hidden="1">
      <c r="A5627" s="11" t="s">
        <v>5980</v>
      </c>
      <c r="B5627">
        <f>COUNTIF($H$2:$H$2576,Tabla3[[#This Row],[Columna1]])</f>
        <v>0</v>
      </c>
      <c r="C5627" s="11" t="s">
        <v>2547</v>
      </c>
      <c r="D5627" s="12">
        <v>924.34456124999986</v>
      </c>
      <c r="E5627">
        <f>COUNTIF($H$2:$H$2576,Tabla3[[#This Row],[Columna1]])</f>
        <v>0</v>
      </c>
    </row>
    <row r="5628" spans="1:5" hidden="1">
      <c r="A5628" s="11" t="s">
        <v>5981</v>
      </c>
      <c r="B5628">
        <f>COUNTIF($H$2:$H$2576,Tabla3[[#This Row],[Columna1]])</f>
        <v>0</v>
      </c>
      <c r="C5628" s="11" t="s">
        <v>2548</v>
      </c>
      <c r="D5628" s="12">
        <v>924.34456124999986</v>
      </c>
      <c r="E5628">
        <f>COUNTIF($H$2:$H$2576,Tabla3[[#This Row],[Columna1]])</f>
        <v>0</v>
      </c>
    </row>
    <row r="5629" spans="1:5" hidden="1">
      <c r="A5629" s="11" t="s">
        <v>5982</v>
      </c>
      <c r="B5629">
        <f>COUNTIF($H$2:$H$2576,Tabla3[[#This Row],[Columna1]])</f>
        <v>0</v>
      </c>
      <c r="C5629" s="11" t="s">
        <v>2549</v>
      </c>
      <c r="D5629" s="12">
        <v>2373.2974485</v>
      </c>
      <c r="E5629">
        <f>COUNTIF($H$2:$H$2576,Tabla3[[#This Row],[Columna1]])</f>
        <v>0</v>
      </c>
    </row>
    <row r="5630" spans="1:5" hidden="1">
      <c r="A5630" s="11" t="s">
        <v>5983</v>
      </c>
      <c r="B5630">
        <f>COUNTIF($H$2:$H$2576,Tabla3[[#This Row],[Columna1]])</f>
        <v>0</v>
      </c>
      <c r="C5630" s="11" t="s">
        <v>2550</v>
      </c>
      <c r="D5630" s="12">
        <v>2373.2974485</v>
      </c>
      <c r="E5630">
        <f>COUNTIF($H$2:$H$2576,Tabla3[[#This Row],[Columna1]])</f>
        <v>0</v>
      </c>
    </row>
    <row r="5631" spans="1:5" hidden="1">
      <c r="A5631" s="11"/>
      <c r="B5631">
        <f>COUNTIF($H$2:$H$2576,Tabla3[[#This Row],[Columna1]])</f>
        <v>0</v>
      </c>
      <c r="C5631" s="11"/>
      <c r="D5631" s="12">
        <v>0</v>
      </c>
      <c r="E5631">
        <f>COUNTIF($H$2:$H$2576,Tabla3[[#This Row],[Columna1]])</f>
        <v>0</v>
      </c>
    </row>
    <row r="5632" spans="1:5" hidden="1">
      <c r="A5632" s="11"/>
      <c r="B5632">
        <f>COUNTIF($H$2:$H$2576,Tabla3[[#This Row],[Columna1]])</f>
        <v>0</v>
      </c>
      <c r="C5632" s="11" t="s">
        <v>2551</v>
      </c>
      <c r="D5632" s="12">
        <v>0</v>
      </c>
      <c r="E5632">
        <f>COUNTIF($H$2:$H$2576,Tabla3[[#This Row],[Columna1]])</f>
        <v>0</v>
      </c>
    </row>
    <row r="5633" spans="1:5">
      <c r="A5633" s="11" t="s">
        <v>5984</v>
      </c>
      <c r="B5633">
        <f>COUNTIF($H$2:$H$2576,Tabla3[[#This Row],[Columna1]])</f>
        <v>1</v>
      </c>
      <c r="C5633" s="11" t="s">
        <v>2552</v>
      </c>
      <c r="D5633" s="12">
        <v>805.98605174999989</v>
      </c>
      <c r="E5633">
        <f>COUNTIF($H$2:$H$2576,Tabla3[[#This Row],[Columna1]])</f>
        <v>1</v>
      </c>
    </row>
    <row r="5634" spans="1:5">
      <c r="A5634" s="11" t="s">
        <v>5985</v>
      </c>
      <c r="B5634">
        <f>COUNTIF($H$2:$H$2576,Tabla3[[#This Row],[Columna1]])</f>
        <v>1</v>
      </c>
      <c r="C5634" s="11" t="s">
        <v>2553</v>
      </c>
      <c r="D5634" s="12">
        <v>1211.9932934999999</v>
      </c>
      <c r="E5634">
        <f>COUNTIF($H$2:$H$2576,Tabla3[[#This Row],[Columna1]])</f>
        <v>1</v>
      </c>
    </row>
    <row r="5635" spans="1:5">
      <c r="A5635" s="11" t="s">
        <v>5986</v>
      </c>
      <c r="B5635">
        <f>COUNTIF($H$2:$H$2576,Tabla3[[#This Row],[Columna1]])</f>
        <v>1</v>
      </c>
      <c r="C5635" s="11" t="s">
        <v>2554</v>
      </c>
      <c r="D5635" s="12">
        <v>907.17565950000005</v>
      </c>
      <c r="E5635">
        <f>COUNTIF($H$2:$H$2576,Tabla3[[#This Row],[Columna1]])</f>
        <v>1</v>
      </c>
    </row>
    <row r="5636" spans="1:5">
      <c r="A5636" s="11" t="s">
        <v>5987</v>
      </c>
      <c r="B5636">
        <f>COUNTIF($H$2:$H$2576,Tabla3[[#This Row],[Columna1]])</f>
        <v>1</v>
      </c>
      <c r="C5636" s="11" t="s">
        <v>2555</v>
      </c>
      <c r="D5636" s="12">
        <v>864.20399174999977</v>
      </c>
      <c r="E5636">
        <f>COUNTIF($H$2:$H$2576,Tabla3[[#This Row],[Columna1]])</f>
        <v>1</v>
      </c>
    </row>
    <row r="5637" spans="1:5">
      <c r="A5637" s="11" t="s">
        <v>5988</v>
      </c>
      <c r="B5637">
        <f>COUNTIF($H$2:$H$2576,Tabla3[[#This Row],[Columna1]])</f>
        <v>1</v>
      </c>
      <c r="C5637" s="11" t="s">
        <v>2556</v>
      </c>
      <c r="D5637" s="12">
        <v>1164.0263827500003</v>
      </c>
      <c r="E5637">
        <f>COUNTIF($H$2:$H$2576,Tabla3[[#This Row],[Columna1]])</f>
        <v>1</v>
      </c>
    </row>
    <row r="5638" spans="1:5">
      <c r="A5638" s="11" t="s">
        <v>5989</v>
      </c>
      <c r="B5638">
        <f>COUNTIF($H$2:$H$2576,Tabla3[[#This Row],[Columna1]])</f>
        <v>1</v>
      </c>
      <c r="C5638" s="11" t="s">
        <v>2557</v>
      </c>
      <c r="D5638" s="12">
        <v>1070.4733875000002</v>
      </c>
      <c r="E5638">
        <f>COUNTIF($H$2:$H$2576,Tabla3[[#This Row],[Columna1]])</f>
        <v>1</v>
      </c>
    </row>
    <row r="5639" spans="1:5">
      <c r="A5639" s="11" t="s">
        <v>5990</v>
      </c>
      <c r="B5639">
        <f>COUNTIF($H$2:$H$2576,Tabla3[[#This Row],[Columna1]])</f>
        <v>1</v>
      </c>
      <c r="C5639" s="11" t="s">
        <v>2558</v>
      </c>
      <c r="D5639" s="12">
        <v>817.21636424999997</v>
      </c>
      <c r="E5639">
        <f>COUNTIF($H$2:$H$2576,Tabla3[[#This Row],[Columna1]])</f>
        <v>1</v>
      </c>
    </row>
    <row r="5640" spans="1:5">
      <c r="A5640" s="11" t="s">
        <v>5991</v>
      </c>
      <c r="B5640">
        <f>COUNTIF($H$2:$H$2576,Tabla3[[#This Row],[Columna1]])</f>
        <v>1</v>
      </c>
      <c r="C5640" s="11" t="s">
        <v>11943</v>
      </c>
      <c r="D5640" s="12">
        <v>845.65151549999996</v>
      </c>
      <c r="E5640">
        <f>COUNTIF($H$2:$H$2576,Tabla3[[#This Row],[Columna1]])</f>
        <v>1</v>
      </c>
    </row>
    <row r="5641" spans="1:5">
      <c r="A5641" s="11" t="s">
        <v>5992</v>
      </c>
      <c r="B5641">
        <f>COUNTIF($H$2:$H$2576,Tabla3[[#This Row],[Columna1]])</f>
        <v>1</v>
      </c>
      <c r="C5641" s="11" t="s">
        <v>2560</v>
      </c>
      <c r="D5641" s="12">
        <v>1081.6138575000002</v>
      </c>
      <c r="E5641">
        <f>COUNTIF($H$2:$H$2576,Tabla3[[#This Row],[Columna1]])</f>
        <v>1</v>
      </c>
    </row>
    <row r="5642" spans="1:5" hidden="1">
      <c r="A5642" s="11"/>
      <c r="B5642">
        <f>COUNTIF($H$2:$H$2576,Tabla3[[#This Row],[Columna1]])</f>
        <v>0</v>
      </c>
      <c r="C5642" s="11"/>
      <c r="D5642" s="12">
        <v>0</v>
      </c>
      <c r="E5642">
        <f>COUNTIF($H$2:$H$2576,Tabla3[[#This Row],[Columna1]])</f>
        <v>0</v>
      </c>
    </row>
    <row r="5643" spans="1:5" hidden="1">
      <c r="A5643" s="11"/>
      <c r="B5643">
        <f>COUNTIF($H$2:$H$2576,Tabla3[[#This Row],[Columna1]])</f>
        <v>0</v>
      </c>
      <c r="C5643" s="11" t="s">
        <v>2561</v>
      </c>
      <c r="D5643" s="12">
        <v>0</v>
      </c>
      <c r="E5643">
        <f>COUNTIF($H$2:$H$2576,Tabla3[[#This Row],[Columna1]])</f>
        <v>0</v>
      </c>
    </row>
    <row r="5644" spans="1:5" hidden="1">
      <c r="A5644" s="11" t="s">
        <v>5993</v>
      </c>
      <c r="B5644">
        <f>COUNTIF($H$2:$H$2576,Tabla3[[#This Row],[Columna1]])</f>
        <v>0</v>
      </c>
      <c r="C5644" s="11" t="s">
        <v>2562</v>
      </c>
      <c r="D5644" s="12">
        <v>748.14545024999984</v>
      </c>
      <c r="E5644">
        <f>COUNTIF($H$2:$H$2576,Tabla3[[#This Row],[Columna1]])</f>
        <v>0</v>
      </c>
    </row>
    <row r="5645" spans="1:5" hidden="1">
      <c r="A5645" s="11" t="s">
        <v>5994</v>
      </c>
      <c r="B5645">
        <f>COUNTIF($H$2:$H$2576,Tabla3[[#This Row],[Columna1]])</f>
        <v>0</v>
      </c>
      <c r="C5645" s="11" t="s">
        <v>2563</v>
      </c>
      <c r="D5645" s="12">
        <v>955.61873549999996</v>
      </c>
      <c r="E5645">
        <f>COUNTIF($H$2:$H$2576,Tabla3[[#This Row],[Columna1]])</f>
        <v>0</v>
      </c>
    </row>
    <row r="5646" spans="1:5" hidden="1">
      <c r="A5646" s="11" t="s">
        <v>5995</v>
      </c>
      <c r="B5646">
        <f>COUNTIF($H$2:$H$2576,Tabla3[[#This Row],[Columna1]])</f>
        <v>0</v>
      </c>
      <c r="C5646" s="11" t="s">
        <v>2564</v>
      </c>
      <c r="D5646" s="12">
        <v>1087.8399427500001</v>
      </c>
      <c r="E5646">
        <f>COUNTIF($H$2:$H$2576,Tabla3[[#This Row],[Columna1]])</f>
        <v>0</v>
      </c>
    </row>
    <row r="5647" spans="1:5" hidden="1">
      <c r="A5647" s="11" t="s">
        <v>5996</v>
      </c>
      <c r="B5647">
        <f>COUNTIF($H$2:$H$2576,Tabla3[[#This Row],[Columna1]])</f>
        <v>0</v>
      </c>
      <c r="C5647" s="11" t="s">
        <v>2565</v>
      </c>
      <c r="D5647" s="12">
        <v>1301.6920454999997</v>
      </c>
      <c r="E5647">
        <f>COUNTIF($H$2:$H$2576,Tabla3[[#This Row],[Columna1]])</f>
        <v>0</v>
      </c>
    </row>
    <row r="5648" spans="1:5" hidden="1">
      <c r="A5648" s="11" t="s">
        <v>5997</v>
      </c>
      <c r="B5648">
        <f>COUNTIF($H$2:$H$2576,Tabla3[[#This Row],[Columna1]])</f>
        <v>0</v>
      </c>
      <c r="C5648" s="11" t="s">
        <v>2566</v>
      </c>
      <c r="D5648" s="12">
        <v>1462.7167582499999</v>
      </c>
      <c r="E5648">
        <f>COUNTIF($H$2:$H$2576,Tabla3[[#This Row],[Columna1]])</f>
        <v>0</v>
      </c>
    </row>
    <row r="5649" spans="1:5" hidden="1">
      <c r="A5649" s="11" t="s">
        <v>5998</v>
      </c>
      <c r="B5649">
        <f>COUNTIF($H$2:$H$2576,Tabla3[[#This Row],[Columna1]])</f>
        <v>0</v>
      </c>
      <c r="C5649" s="11" t="s">
        <v>2567</v>
      </c>
      <c r="D5649" s="12">
        <v>1725.0029527500001</v>
      </c>
      <c r="E5649">
        <f>COUNTIF($H$2:$H$2576,Tabla3[[#This Row],[Columna1]])</f>
        <v>0</v>
      </c>
    </row>
    <row r="5650" spans="1:5" hidden="1">
      <c r="A5650" s="11"/>
      <c r="B5650">
        <f>COUNTIF($H$2:$H$2576,Tabla3[[#This Row],[Columna1]])</f>
        <v>0</v>
      </c>
      <c r="C5650" s="11"/>
      <c r="D5650" s="12">
        <v>0</v>
      </c>
      <c r="E5650">
        <f>COUNTIF($H$2:$H$2576,Tabla3[[#This Row],[Columna1]])</f>
        <v>0</v>
      </c>
    </row>
    <row r="5651" spans="1:5" hidden="1">
      <c r="A5651" s="11"/>
      <c r="B5651">
        <f>COUNTIF($H$2:$H$2576,Tabla3[[#This Row],[Columna1]])</f>
        <v>0</v>
      </c>
      <c r="C5651" s="11" t="s">
        <v>11245</v>
      </c>
      <c r="D5651" s="12">
        <v>0</v>
      </c>
      <c r="E5651">
        <f>COUNTIF($H$2:$H$2576,Tabla3[[#This Row],[Columna1]])</f>
        <v>0</v>
      </c>
    </row>
    <row r="5652" spans="1:5" hidden="1">
      <c r="A5652" s="11" t="s">
        <v>5999</v>
      </c>
      <c r="B5652">
        <f>COUNTIF($H$2:$H$2576,Tabla3[[#This Row],[Columna1]])</f>
        <v>0</v>
      </c>
      <c r="C5652" s="11" t="s">
        <v>2568</v>
      </c>
      <c r="D5652" s="12">
        <v>9506.0911770000002</v>
      </c>
      <c r="E5652">
        <f>COUNTIF($H$2:$H$2576,Tabla3[[#This Row],[Columna1]])</f>
        <v>0</v>
      </c>
    </row>
    <row r="5653" spans="1:5">
      <c r="A5653" s="11" t="s">
        <v>6000</v>
      </c>
      <c r="B5653">
        <f>COUNTIF($H$2:$H$2576,Tabla3[[#This Row],[Columna1]])</f>
        <v>1</v>
      </c>
      <c r="C5653" s="11" t="s">
        <v>2569</v>
      </c>
      <c r="D5653" s="12">
        <v>3013.7037727500001</v>
      </c>
      <c r="E5653">
        <f>COUNTIF($H$2:$H$2576,Tabla3[[#This Row],[Columna1]])</f>
        <v>1</v>
      </c>
    </row>
    <row r="5654" spans="1:5">
      <c r="A5654" s="11" t="s">
        <v>6001</v>
      </c>
      <c r="B5654">
        <f>COUNTIF($H$2:$H$2576,Tabla3[[#This Row],[Columna1]])</f>
        <v>1</v>
      </c>
      <c r="C5654" s="11" t="s">
        <v>2570</v>
      </c>
      <c r="D5654" s="12">
        <v>4421.2662202499996</v>
      </c>
      <c r="E5654">
        <f>COUNTIF($H$2:$H$2576,Tabla3[[#This Row],[Columna1]])</f>
        <v>1</v>
      </c>
    </row>
    <row r="5655" spans="1:5">
      <c r="A5655" s="11" t="s">
        <v>6002</v>
      </c>
      <c r="B5655">
        <f>COUNTIF($H$2:$H$2576,Tabla3[[#This Row],[Columna1]])</f>
        <v>1</v>
      </c>
      <c r="C5655" s="11" t="s">
        <v>2571</v>
      </c>
      <c r="D5655" s="12">
        <v>3053.5848584999999</v>
      </c>
      <c r="E5655">
        <f>COUNTIF($H$2:$H$2576,Tabla3[[#This Row],[Columna1]])</f>
        <v>1</v>
      </c>
    </row>
    <row r="5656" spans="1:5">
      <c r="A5656" s="11" t="s">
        <v>6003</v>
      </c>
      <c r="B5656">
        <f>COUNTIF($H$2:$H$2576,Tabla3[[#This Row],[Columna1]])</f>
        <v>1</v>
      </c>
      <c r="C5656" s="11" t="s">
        <v>2572</v>
      </c>
      <c r="D5656" s="12">
        <v>3913.8627329999999</v>
      </c>
      <c r="E5656">
        <f>COUNTIF($H$2:$H$2576,Tabla3[[#This Row],[Columna1]])</f>
        <v>1</v>
      </c>
    </row>
    <row r="5657" spans="1:5">
      <c r="A5657" s="11" t="s">
        <v>6004</v>
      </c>
      <c r="B5657">
        <f>COUNTIF($H$2:$H$2576,Tabla3[[#This Row],[Columna1]])</f>
        <v>1</v>
      </c>
      <c r="C5657" s="11" t="s">
        <v>2573</v>
      </c>
      <c r="D5657" s="12">
        <v>1844.3407454999997</v>
      </c>
      <c r="E5657">
        <f>COUNTIF($H$2:$H$2576,Tabla3[[#This Row],[Columna1]])</f>
        <v>1</v>
      </c>
    </row>
    <row r="5658" spans="1:5" hidden="1">
      <c r="A5658" s="11" t="s">
        <v>6005</v>
      </c>
      <c r="B5658">
        <f>COUNTIF($H$2:$H$2576,Tabla3[[#This Row],[Columna1]])</f>
        <v>0</v>
      </c>
      <c r="C5658" s="11" t="s">
        <v>2574</v>
      </c>
      <c r="D5658" s="12">
        <v>4127.6609302500001</v>
      </c>
      <c r="E5658">
        <f>COUNTIF($H$2:$H$2576,Tabla3[[#This Row],[Columna1]])</f>
        <v>0</v>
      </c>
    </row>
    <row r="5659" spans="1:5" hidden="1">
      <c r="A5659" s="11" t="s">
        <v>11920</v>
      </c>
      <c r="B5659">
        <f>COUNTIF($H$2:$H$2576,Tabla3[[#This Row],[Columna1]])</f>
        <v>0</v>
      </c>
      <c r="C5659" s="11" t="s">
        <v>11932</v>
      </c>
      <c r="D5659" s="12">
        <v>8468.1228059999994</v>
      </c>
      <c r="E5659">
        <f>COUNTIF($H$2:$H$2576,Tabla3[[#This Row],[Columna1]])</f>
        <v>0</v>
      </c>
    </row>
    <row r="5660" spans="1:5" hidden="1">
      <c r="A5660" s="11" t="s">
        <v>11921</v>
      </c>
      <c r="B5660">
        <f>COUNTIF($H$2:$H$2576,Tabla3[[#This Row],[Columna1]])</f>
        <v>0</v>
      </c>
      <c r="C5660" s="11" t="s">
        <v>11933</v>
      </c>
      <c r="D5660" s="12">
        <v>9012.1371120000003</v>
      </c>
      <c r="E5660">
        <f>COUNTIF($H$2:$H$2576,Tabla3[[#This Row],[Columna1]])</f>
        <v>0</v>
      </c>
    </row>
    <row r="5661" spans="1:5" hidden="1">
      <c r="A5661" s="11" t="s">
        <v>11922</v>
      </c>
      <c r="B5661">
        <f>COUNTIF($H$2:$H$2576,Tabla3[[#This Row],[Columna1]])</f>
        <v>0</v>
      </c>
      <c r="C5661" s="11" t="s">
        <v>11934</v>
      </c>
      <c r="D5661" s="12">
        <v>3353.3533439999997</v>
      </c>
      <c r="E5661">
        <f>COUNTIF($H$2:$H$2576,Tabla3[[#This Row],[Columna1]])</f>
        <v>0</v>
      </c>
    </row>
    <row r="5662" spans="1:5" hidden="1">
      <c r="A5662" s="11" t="s">
        <v>11923</v>
      </c>
      <c r="B5662">
        <f>COUNTIF($H$2:$H$2576,Tabla3[[#This Row],[Columna1]])</f>
        <v>0</v>
      </c>
      <c r="C5662" s="11" t="s">
        <v>11935</v>
      </c>
      <c r="D5662" s="12">
        <v>2322.92275875</v>
      </c>
      <c r="E5662">
        <f>COUNTIF($H$2:$H$2576,Tabla3[[#This Row],[Columna1]])</f>
        <v>0</v>
      </c>
    </row>
    <row r="5663" spans="1:5" hidden="1">
      <c r="A5663" s="11"/>
      <c r="B5663">
        <f>COUNTIF($H$2:$H$2576,Tabla3[[#This Row],[Columna1]])</f>
        <v>0</v>
      </c>
      <c r="C5663" s="11"/>
      <c r="D5663" s="12">
        <v>0</v>
      </c>
      <c r="E5663">
        <f>COUNTIF($H$2:$H$2576,Tabla3[[#This Row],[Columna1]])</f>
        <v>0</v>
      </c>
    </row>
    <row r="5664" spans="1:5" hidden="1">
      <c r="A5664" s="11"/>
      <c r="B5664">
        <f>COUNTIF($H$2:$H$2576,Tabla3[[#This Row],[Columna1]])</f>
        <v>0</v>
      </c>
      <c r="C5664" s="11" t="s">
        <v>2575</v>
      </c>
      <c r="D5664" s="12">
        <v>0</v>
      </c>
      <c r="E5664">
        <f>COUNTIF($H$2:$H$2576,Tabla3[[#This Row],[Columna1]])</f>
        <v>0</v>
      </c>
    </row>
    <row r="5665" spans="1:5" hidden="1">
      <c r="A5665" s="11" t="s">
        <v>6006</v>
      </c>
      <c r="B5665">
        <f>COUNTIF($H$2:$H$2576,Tabla3[[#This Row],[Columna1]])</f>
        <v>0</v>
      </c>
      <c r="C5665" s="11" t="s">
        <v>2576</v>
      </c>
      <c r="D5665" s="12">
        <v>925.1441595</v>
      </c>
      <c r="E5665">
        <f>COUNTIF($H$2:$H$2576,Tabla3[[#This Row],[Columna1]])</f>
        <v>0</v>
      </c>
    </row>
    <row r="5666" spans="1:5" hidden="1">
      <c r="A5666" s="11" t="s">
        <v>6007</v>
      </c>
      <c r="B5666">
        <f>COUNTIF($H$2:$H$2576,Tabla3[[#This Row],[Columna1]])</f>
        <v>0</v>
      </c>
      <c r="C5666" s="11" t="s">
        <v>2577</v>
      </c>
      <c r="D5666" s="12">
        <v>1053.66385575</v>
      </c>
      <c r="E5666">
        <f>COUNTIF($H$2:$H$2576,Tabla3[[#This Row],[Columna1]])</f>
        <v>0</v>
      </c>
    </row>
    <row r="5667" spans="1:5" hidden="1">
      <c r="A5667" s="11"/>
      <c r="B5667">
        <f>COUNTIF($H$2:$H$2576,Tabla3[[#This Row],[Columna1]])</f>
        <v>0</v>
      </c>
      <c r="C5667" s="11"/>
      <c r="D5667" s="12">
        <v>0</v>
      </c>
      <c r="E5667">
        <f>COUNTIF($H$2:$H$2576,Tabla3[[#This Row],[Columna1]])</f>
        <v>0</v>
      </c>
    </row>
    <row r="5668" spans="1:5" hidden="1">
      <c r="A5668" s="11"/>
      <c r="B5668">
        <f>COUNTIF($H$2:$H$2576,Tabla3[[#This Row],[Columna1]])</f>
        <v>0</v>
      </c>
      <c r="C5668" s="11" t="s">
        <v>2578</v>
      </c>
      <c r="D5668" s="12">
        <v>0</v>
      </c>
      <c r="E5668">
        <f>COUNTIF($H$2:$H$2576,Tabla3[[#This Row],[Columna1]])</f>
        <v>0</v>
      </c>
    </row>
    <row r="5669" spans="1:5" hidden="1">
      <c r="A5669" s="11" t="s">
        <v>6008</v>
      </c>
      <c r="B5669">
        <f>COUNTIF($H$2:$H$2576,Tabla3[[#This Row],[Columna1]])</f>
        <v>0</v>
      </c>
      <c r="C5669" s="11" t="s">
        <v>2579</v>
      </c>
      <c r="D5669" s="12">
        <v>3513.6233797499999</v>
      </c>
      <c r="E5669">
        <f>COUNTIF($H$2:$H$2576,Tabla3[[#This Row],[Columna1]])</f>
        <v>0</v>
      </c>
    </row>
    <row r="5670" spans="1:5" hidden="1">
      <c r="A5670" s="11"/>
      <c r="B5670">
        <f>COUNTIF($H$2:$H$2576,Tabla3[[#This Row],[Columna1]])</f>
        <v>0</v>
      </c>
      <c r="C5670" s="11"/>
      <c r="D5670" s="12">
        <v>0</v>
      </c>
      <c r="E5670">
        <f>COUNTIF($H$2:$H$2576,Tabla3[[#This Row],[Columna1]])</f>
        <v>0</v>
      </c>
    </row>
    <row r="5671" spans="1:5" hidden="1">
      <c r="A5671" s="11"/>
      <c r="B5671">
        <f>COUNTIF($H$2:$H$2576,Tabla3[[#This Row],[Columna1]])</f>
        <v>0</v>
      </c>
      <c r="C5671" s="11" t="s">
        <v>2580</v>
      </c>
      <c r="D5671" s="12">
        <v>0</v>
      </c>
      <c r="E5671">
        <f>COUNTIF($H$2:$H$2576,Tabla3[[#This Row],[Columna1]])</f>
        <v>0</v>
      </c>
    </row>
    <row r="5672" spans="1:5">
      <c r="A5672" s="11" t="s">
        <v>6009</v>
      </c>
      <c r="B5672">
        <f>COUNTIF($H$2:$H$2576,Tabla3[[#This Row],[Columna1]])</f>
        <v>1</v>
      </c>
      <c r="C5672" s="11" t="s">
        <v>2581</v>
      </c>
      <c r="D5672" s="12">
        <v>347.79828600000002</v>
      </c>
      <c r="E5672">
        <f>COUNTIF($H$2:$H$2576,Tabla3[[#This Row],[Columna1]])</f>
        <v>1</v>
      </c>
    </row>
    <row r="5673" spans="1:5">
      <c r="A5673" s="11" t="s">
        <v>6010</v>
      </c>
      <c r="B5673">
        <f>COUNTIF($H$2:$H$2576,Tabla3[[#This Row],[Columna1]])</f>
        <v>1</v>
      </c>
      <c r="C5673" s="11" t="s">
        <v>2582</v>
      </c>
      <c r="D5673" s="12">
        <v>380.22244425000002</v>
      </c>
      <c r="E5673">
        <f>COUNTIF($H$2:$H$2576,Tabla3[[#This Row],[Columna1]])</f>
        <v>1</v>
      </c>
    </row>
    <row r="5674" spans="1:5">
      <c r="A5674" s="11" t="s">
        <v>6011</v>
      </c>
      <c r="B5674">
        <f>COUNTIF($H$2:$H$2576,Tabla3[[#This Row],[Columna1]])</f>
        <v>1</v>
      </c>
      <c r="C5674" s="11" t="s">
        <v>2583</v>
      </c>
      <c r="D5674" s="12">
        <v>444.39694199999997</v>
      </c>
      <c r="E5674">
        <f>COUNTIF($H$2:$H$2576,Tabla3[[#This Row],[Columna1]])</f>
        <v>1</v>
      </c>
    </row>
    <row r="5675" spans="1:5">
      <c r="A5675" s="11" t="s">
        <v>6012</v>
      </c>
      <c r="B5675">
        <f>COUNTIF($H$2:$H$2576,Tabla3[[#This Row],[Columna1]])</f>
        <v>1</v>
      </c>
      <c r="C5675" s="11" t="s">
        <v>2584</v>
      </c>
      <c r="D5675" s="12">
        <v>491.90565599999996</v>
      </c>
      <c r="E5675">
        <f>COUNTIF($H$2:$H$2576,Tabla3[[#This Row],[Columna1]])</f>
        <v>1</v>
      </c>
    </row>
    <row r="5676" spans="1:5">
      <c r="A5676" s="11" t="s">
        <v>6013</v>
      </c>
      <c r="B5676">
        <f>COUNTIF($H$2:$H$2576,Tabla3[[#This Row],[Columna1]])</f>
        <v>1</v>
      </c>
      <c r="C5676" s="11" t="s">
        <v>2585</v>
      </c>
      <c r="D5676" s="12">
        <v>593.01440549999995</v>
      </c>
      <c r="E5676">
        <f>COUNTIF($H$2:$H$2576,Tabla3[[#This Row],[Columna1]])</f>
        <v>1</v>
      </c>
    </row>
    <row r="5677" spans="1:5">
      <c r="A5677" s="11" t="s">
        <v>6014</v>
      </c>
      <c r="B5677">
        <f>COUNTIF($H$2:$H$2576,Tabla3[[#This Row],[Columna1]])</f>
        <v>1</v>
      </c>
      <c r="C5677" s="11" t="s">
        <v>2586</v>
      </c>
      <c r="D5677" s="12">
        <v>704.96714474999999</v>
      </c>
      <c r="E5677">
        <f>COUNTIF($H$2:$H$2576,Tabla3[[#This Row],[Columna1]])</f>
        <v>1</v>
      </c>
    </row>
    <row r="5678" spans="1:5" hidden="1">
      <c r="A5678" s="11"/>
      <c r="B5678">
        <f>COUNTIF($H$2:$H$2576,Tabla3[[#This Row],[Columna1]])</f>
        <v>0</v>
      </c>
      <c r="C5678" s="11"/>
      <c r="D5678" s="12">
        <v>0</v>
      </c>
      <c r="E5678">
        <f>COUNTIF($H$2:$H$2576,Tabla3[[#This Row],[Columna1]])</f>
        <v>0</v>
      </c>
    </row>
    <row r="5679" spans="1:5" hidden="1">
      <c r="A5679" s="11"/>
      <c r="B5679">
        <f>COUNTIF($H$2:$H$2576,Tabla3[[#This Row],[Columna1]])</f>
        <v>0</v>
      </c>
      <c r="C5679" s="11" t="s">
        <v>2587</v>
      </c>
      <c r="D5679" s="12">
        <v>0</v>
      </c>
      <c r="E5679">
        <f>COUNTIF($H$2:$H$2576,Tabla3[[#This Row],[Columna1]])</f>
        <v>0</v>
      </c>
    </row>
    <row r="5680" spans="1:5">
      <c r="A5680" s="11" t="s">
        <v>6015</v>
      </c>
      <c r="B5680">
        <f>COUNTIF($H$2:$H$2576,Tabla3[[#This Row],[Columna1]])</f>
        <v>1</v>
      </c>
      <c r="C5680" s="11" t="s">
        <v>2588</v>
      </c>
      <c r="D5680" s="12">
        <v>242.14350599999997</v>
      </c>
      <c r="E5680">
        <f>COUNTIF($H$2:$H$2576,Tabla3[[#This Row],[Columna1]])</f>
        <v>1</v>
      </c>
    </row>
    <row r="5681" spans="1:5" hidden="1">
      <c r="A5681" s="11"/>
      <c r="B5681">
        <f>COUNTIF($H$2:$H$2576,Tabla3[[#This Row],[Columna1]])</f>
        <v>0</v>
      </c>
      <c r="C5681" s="11"/>
      <c r="D5681" s="12">
        <v>0</v>
      </c>
      <c r="E5681">
        <f>COUNTIF($H$2:$H$2576,Tabla3[[#This Row],[Columna1]])</f>
        <v>0</v>
      </c>
    </row>
    <row r="5682" spans="1:5" hidden="1">
      <c r="A5682" s="11"/>
      <c r="B5682">
        <f>COUNTIF($H$2:$H$2576,Tabla3[[#This Row],[Columna1]])</f>
        <v>0</v>
      </c>
      <c r="C5682" s="11" t="s">
        <v>2589</v>
      </c>
      <c r="D5682" s="12">
        <v>0</v>
      </c>
      <c r="E5682">
        <f>COUNTIF($H$2:$H$2576,Tabla3[[#This Row],[Columna1]])</f>
        <v>0</v>
      </c>
    </row>
    <row r="5683" spans="1:5" hidden="1">
      <c r="A5683" s="11" t="s">
        <v>6016</v>
      </c>
      <c r="B5683">
        <f>COUNTIF($H$2:$H$2576,Tabla3[[#This Row],[Columna1]])</f>
        <v>0</v>
      </c>
      <c r="C5683" s="11" t="s">
        <v>2590</v>
      </c>
      <c r="D5683" s="12">
        <v>577.38181049999992</v>
      </c>
      <c r="E5683">
        <f>COUNTIF($H$2:$H$2576,Tabla3[[#This Row],[Columna1]])</f>
        <v>0</v>
      </c>
    </row>
    <row r="5684" spans="1:5" hidden="1">
      <c r="A5684" s="11"/>
      <c r="B5684">
        <f>COUNTIF($H$2:$H$2576,Tabla3[[#This Row],[Columna1]])</f>
        <v>0</v>
      </c>
      <c r="C5684" s="11"/>
      <c r="D5684" s="12">
        <v>0</v>
      </c>
      <c r="E5684">
        <f>COUNTIF($H$2:$H$2576,Tabla3[[#This Row],[Columna1]])</f>
        <v>0</v>
      </c>
    </row>
    <row r="5685" spans="1:5" hidden="1">
      <c r="A5685" s="11"/>
      <c r="B5685">
        <f>COUNTIF($H$2:$H$2576,Tabla3[[#This Row],[Columna1]])</f>
        <v>0</v>
      </c>
      <c r="C5685" s="11" t="s">
        <v>11418</v>
      </c>
      <c r="D5685" s="12">
        <v>0</v>
      </c>
      <c r="E5685">
        <f>COUNTIF($H$2:$H$2576,Tabla3[[#This Row],[Columna1]])</f>
        <v>0</v>
      </c>
    </row>
    <row r="5686" spans="1:5" hidden="1">
      <c r="A5686" s="11" t="s">
        <v>6017</v>
      </c>
      <c r="B5686">
        <f>COUNTIF($H$2:$H$2576,Tabla3[[#This Row],[Columna1]])</f>
        <v>0</v>
      </c>
      <c r="C5686" s="11" t="s">
        <v>2591</v>
      </c>
      <c r="D5686" s="12">
        <v>6071.1608429999997</v>
      </c>
      <c r="E5686">
        <f>COUNTIF($H$2:$H$2576,Tabla3[[#This Row],[Columna1]])</f>
        <v>0</v>
      </c>
    </row>
    <row r="5687" spans="1:5" hidden="1">
      <c r="A5687" s="11" t="s">
        <v>6018</v>
      </c>
      <c r="B5687">
        <f>COUNTIF($H$2:$H$2576,Tabla3[[#This Row],[Columna1]])</f>
        <v>0</v>
      </c>
      <c r="C5687" s="11" t="s">
        <v>2592</v>
      </c>
      <c r="D5687" s="12">
        <v>7673.3311297500004</v>
      </c>
      <c r="E5687">
        <f>COUNTIF($H$2:$H$2576,Tabla3[[#This Row],[Columna1]])</f>
        <v>0</v>
      </c>
    </row>
    <row r="5688" spans="1:5" hidden="1">
      <c r="A5688" s="11" t="s">
        <v>6019</v>
      </c>
      <c r="B5688">
        <f>COUNTIF($H$2:$H$2576,Tabla3[[#This Row],[Columna1]])</f>
        <v>0</v>
      </c>
      <c r="C5688" s="11" t="s">
        <v>2593</v>
      </c>
      <c r="D5688" s="12">
        <v>11974.882218749999</v>
      </c>
      <c r="E5688">
        <f>COUNTIF($H$2:$H$2576,Tabla3[[#This Row],[Columna1]])</f>
        <v>0</v>
      </c>
    </row>
    <row r="5689" spans="1:5" hidden="1">
      <c r="A5689" s="11"/>
      <c r="B5689">
        <f>COUNTIF($H$2:$H$2576,Tabla3[[#This Row],[Columna1]])</f>
        <v>0</v>
      </c>
      <c r="C5689" s="11"/>
      <c r="D5689" s="12">
        <v>0</v>
      </c>
      <c r="E5689">
        <f>COUNTIF($H$2:$H$2576,Tabla3[[#This Row],[Columna1]])</f>
        <v>0</v>
      </c>
    </row>
    <row r="5690" spans="1:5" hidden="1">
      <c r="A5690" s="11"/>
      <c r="B5690">
        <f>COUNTIF($H$2:$H$2576,Tabla3[[#This Row],[Columna1]])</f>
        <v>0</v>
      </c>
      <c r="C5690" s="11" t="s">
        <v>2594</v>
      </c>
      <c r="D5690" s="12">
        <v>0</v>
      </c>
      <c r="E5690">
        <f>COUNTIF($H$2:$H$2576,Tabla3[[#This Row],[Columna1]])</f>
        <v>0</v>
      </c>
    </row>
    <row r="5691" spans="1:5" hidden="1">
      <c r="A5691" s="11" t="s">
        <v>6020</v>
      </c>
      <c r="B5691">
        <f>COUNTIF($H$2:$H$2576,Tabla3[[#This Row],[Columna1]])</f>
        <v>0</v>
      </c>
      <c r="C5691" s="11" t="s">
        <v>2595</v>
      </c>
      <c r="D5691" s="12">
        <v>3260.3843249999995</v>
      </c>
      <c r="E5691">
        <f>COUNTIF($H$2:$H$2576,Tabla3[[#This Row],[Columna1]])</f>
        <v>0</v>
      </c>
    </row>
    <row r="5692" spans="1:5" hidden="1">
      <c r="A5692" s="11" t="s">
        <v>6021</v>
      </c>
      <c r="B5692">
        <f>COUNTIF($H$2:$H$2576,Tabla3[[#This Row],[Columna1]])</f>
        <v>0</v>
      </c>
      <c r="C5692" s="11" t="s">
        <v>2596</v>
      </c>
      <c r="D5692" s="12">
        <v>3440.7341595000003</v>
      </c>
      <c r="E5692">
        <f>COUNTIF($H$2:$H$2576,Tabla3[[#This Row],[Columna1]])</f>
        <v>0</v>
      </c>
    </row>
    <row r="5693" spans="1:5" hidden="1">
      <c r="A5693" s="11" t="s">
        <v>6022</v>
      </c>
      <c r="B5693">
        <f>COUNTIF($H$2:$H$2576,Tabla3[[#This Row],[Columna1]])</f>
        <v>0</v>
      </c>
      <c r="C5693" s="11" t="s">
        <v>2597</v>
      </c>
      <c r="D5693" s="12">
        <v>3579.9900345000001</v>
      </c>
      <c r="E5693">
        <f>COUNTIF($H$2:$H$2576,Tabla3[[#This Row],[Columna1]])</f>
        <v>0</v>
      </c>
    </row>
    <row r="5694" spans="1:5" hidden="1">
      <c r="A5694" s="11" t="s">
        <v>6023</v>
      </c>
      <c r="B5694">
        <f>COUNTIF($H$2:$H$2576,Tabla3[[#This Row],[Columna1]])</f>
        <v>0</v>
      </c>
      <c r="C5694" s="11" t="s">
        <v>2598</v>
      </c>
      <c r="D5694" s="12">
        <v>4012.9590105000002</v>
      </c>
      <c r="E5694">
        <f>COUNTIF($H$2:$H$2576,Tabla3[[#This Row],[Columna1]])</f>
        <v>0</v>
      </c>
    </row>
    <row r="5695" spans="1:5" hidden="1">
      <c r="A5695" s="11"/>
      <c r="B5695">
        <f>COUNTIF($H$2:$H$2576,Tabla3[[#This Row],[Columna1]])</f>
        <v>0</v>
      </c>
      <c r="C5695" s="11"/>
      <c r="D5695" s="12">
        <v>0</v>
      </c>
      <c r="E5695">
        <f>COUNTIF($H$2:$H$2576,Tabla3[[#This Row],[Columna1]])</f>
        <v>0</v>
      </c>
    </row>
    <row r="5696" spans="1:5" hidden="1">
      <c r="A5696" s="11"/>
      <c r="B5696">
        <f>COUNTIF($H$2:$H$2576,Tabla3[[#This Row],[Columna1]])</f>
        <v>0</v>
      </c>
      <c r="C5696" s="11" t="s">
        <v>2599</v>
      </c>
      <c r="D5696" s="12">
        <v>0</v>
      </c>
      <c r="E5696">
        <f>COUNTIF($H$2:$H$2576,Tabla3[[#This Row],[Columna1]])</f>
        <v>0</v>
      </c>
    </row>
    <row r="5697" spans="1:5">
      <c r="A5697" s="11" t="s">
        <v>6024</v>
      </c>
      <c r="B5697">
        <f>COUNTIF($H$2:$H$2576,Tabla3[[#This Row],[Columna1]])</f>
        <v>1</v>
      </c>
      <c r="C5697" s="11" t="s">
        <v>2600</v>
      </c>
      <c r="D5697" s="12">
        <v>824.06236274999992</v>
      </c>
      <c r="E5697">
        <f>COUNTIF($H$2:$H$2576,Tabla3[[#This Row],[Columna1]])</f>
        <v>1</v>
      </c>
    </row>
    <row r="5698" spans="1:5">
      <c r="A5698" s="11" t="s">
        <v>6025</v>
      </c>
      <c r="B5698">
        <f>COUNTIF($H$2:$H$2576,Tabla3[[#This Row],[Columna1]])</f>
        <v>1</v>
      </c>
      <c r="C5698" s="11" t="s">
        <v>2601</v>
      </c>
      <c r="D5698" s="12">
        <v>434.22677099999993</v>
      </c>
      <c r="E5698">
        <f>COUNTIF($H$2:$H$2576,Tabla3[[#This Row],[Columna1]])</f>
        <v>1</v>
      </c>
    </row>
    <row r="5699" spans="1:5" hidden="1">
      <c r="A5699" s="11"/>
      <c r="B5699">
        <f>COUNTIF($H$2:$H$2576,Tabla3[[#This Row],[Columna1]])</f>
        <v>0</v>
      </c>
      <c r="C5699" s="11"/>
      <c r="D5699" s="12">
        <v>0</v>
      </c>
      <c r="E5699">
        <f>COUNTIF($H$2:$H$2576,Tabla3[[#This Row],[Columna1]])</f>
        <v>0</v>
      </c>
    </row>
    <row r="5700" spans="1:5" hidden="1">
      <c r="A5700" s="11"/>
      <c r="B5700">
        <f>COUNTIF($H$2:$H$2576,Tabla3[[#This Row],[Columna1]])</f>
        <v>0</v>
      </c>
      <c r="C5700" s="11" t="s">
        <v>2602</v>
      </c>
      <c r="D5700" s="12">
        <v>0</v>
      </c>
      <c r="E5700">
        <f>COUNTIF($H$2:$H$2576,Tabla3[[#This Row],[Columna1]])</f>
        <v>0</v>
      </c>
    </row>
    <row r="5701" spans="1:5">
      <c r="A5701" s="11" t="s">
        <v>6026</v>
      </c>
      <c r="B5701">
        <f>COUNTIF($H$2:$H$2576,Tabla3[[#This Row],[Columna1]])</f>
        <v>1</v>
      </c>
      <c r="C5701" s="11" t="s">
        <v>2603</v>
      </c>
      <c r="D5701" s="12">
        <v>1084.2821797499998</v>
      </c>
      <c r="E5701">
        <f>COUNTIF($H$2:$H$2576,Tabla3[[#This Row],[Columna1]])</f>
        <v>1</v>
      </c>
    </row>
    <row r="5702" spans="1:5">
      <c r="A5702" s="11" t="s">
        <v>6027</v>
      </c>
      <c r="B5702">
        <f>COUNTIF($H$2:$H$2576,Tabla3[[#This Row],[Columna1]])</f>
        <v>1</v>
      </c>
      <c r="C5702" s="11" t="s">
        <v>2604</v>
      </c>
      <c r="D5702" s="12">
        <v>1183.2167407499999</v>
      </c>
      <c r="E5702">
        <f>COUNTIF($H$2:$H$2576,Tabla3[[#This Row],[Columna1]])</f>
        <v>1</v>
      </c>
    </row>
    <row r="5703" spans="1:5">
      <c r="A5703" s="11" t="s">
        <v>6028</v>
      </c>
      <c r="B5703">
        <f>COUNTIF($H$2:$H$2576,Tabla3[[#This Row],[Columna1]])</f>
        <v>1</v>
      </c>
      <c r="C5703" s="11" t="s">
        <v>2605</v>
      </c>
      <c r="D5703" s="12">
        <v>1287.1195920000002</v>
      </c>
      <c r="E5703">
        <f>COUNTIF($H$2:$H$2576,Tabla3[[#This Row],[Columna1]])</f>
        <v>1</v>
      </c>
    </row>
    <row r="5704" spans="1:5">
      <c r="A5704" s="11" t="s">
        <v>6029</v>
      </c>
      <c r="B5704">
        <f>COUNTIF($H$2:$H$2576,Tabla3[[#This Row],[Columna1]])</f>
        <v>1</v>
      </c>
      <c r="C5704" s="11" t="s">
        <v>2606</v>
      </c>
      <c r="D5704" s="12">
        <v>1383.7182479999999</v>
      </c>
      <c r="E5704">
        <f>COUNTIF($H$2:$H$2576,Tabla3[[#This Row],[Columna1]])</f>
        <v>1</v>
      </c>
    </row>
    <row r="5705" spans="1:5">
      <c r="A5705" s="11" t="s">
        <v>6030</v>
      </c>
      <c r="B5705">
        <f>COUNTIF($H$2:$H$2576,Tabla3[[#This Row],[Columna1]])</f>
        <v>1</v>
      </c>
      <c r="C5705" s="11" t="s">
        <v>2607</v>
      </c>
      <c r="D5705" s="12">
        <v>1485.1144935</v>
      </c>
      <c r="E5705">
        <f>COUNTIF($H$2:$H$2576,Tabla3[[#This Row],[Columna1]])</f>
        <v>1</v>
      </c>
    </row>
    <row r="5706" spans="1:5" hidden="1">
      <c r="A5706" s="11"/>
      <c r="B5706">
        <f>COUNTIF($H$2:$H$2576,Tabla3[[#This Row],[Columna1]])</f>
        <v>0</v>
      </c>
      <c r="C5706" s="11"/>
      <c r="D5706" s="12">
        <v>0</v>
      </c>
      <c r="E5706">
        <f>COUNTIF($H$2:$H$2576,Tabla3[[#This Row],[Columna1]])</f>
        <v>0</v>
      </c>
    </row>
    <row r="5707" spans="1:5" hidden="1">
      <c r="A5707" s="11"/>
      <c r="B5707">
        <f>COUNTIF($H$2:$H$2576,Tabla3[[#This Row],[Columna1]])</f>
        <v>0</v>
      </c>
      <c r="C5707" s="11" t="s">
        <v>2608</v>
      </c>
      <c r="D5707" s="12">
        <v>0</v>
      </c>
      <c r="E5707">
        <f>COUNTIF($H$2:$H$2576,Tabla3[[#This Row],[Columna1]])</f>
        <v>0</v>
      </c>
    </row>
    <row r="5708" spans="1:5" hidden="1">
      <c r="A5708" s="11" t="s">
        <v>6031</v>
      </c>
      <c r="B5708">
        <f>COUNTIF($H$2:$H$2576,Tabla3[[#This Row],[Columna1]])</f>
        <v>0</v>
      </c>
      <c r="C5708" s="11" t="s">
        <v>2609</v>
      </c>
      <c r="D5708" s="12">
        <v>191.04109199999996</v>
      </c>
      <c r="E5708">
        <f>COUNTIF($H$2:$H$2576,Tabla3[[#This Row],[Columna1]])</f>
        <v>0</v>
      </c>
    </row>
    <row r="5709" spans="1:5" hidden="1">
      <c r="A5709" s="11" t="s">
        <v>6032</v>
      </c>
      <c r="B5709">
        <f>COUNTIF($H$2:$H$2576,Tabla3[[#This Row],[Columna1]])</f>
        <v>0</v>
      </c>
      <c r="C5709" s="11" t="s">
        <v>2610</v>
      </c>
      <c r="D5709" s="12">
        <v>282.24021375000001</v>
      </c>
      <c r="E5709">
        <f>COUNTIF($H$2:$H$2576,Tabla3[[#This Row],[Columna1]])</f>
        <v>0</v>
      </c>
    </row>
    <row r="5710" spans="1:5" hidden="1">
      <c r="A5710" s="11" t="s">
        <v>6033</v>
      </c>
      <c r="B5710">
        <f>COUNTIF($H$2:$H$2576,Tabla3[[#This Row],[Columna1]])</f>
        <v>0</v>
      </c>
      <c r="C5710" s="11" t="s">
        <v>2611</v>
      </c>
      <c r="D5710" s="12">
        <v>315.10460024999998</v>
      </c>
      <c r="E5710">
        <f>COUNTIF($H$2:$H$2576,Tabla3[[#This Row],[Columna1]])</f>
        <v>0</v>
      </c>
    </row>
    <row r="5711" spans="1:5" hidden="1">
      <c r="A5711" s="11"/>
      <c r="B5711">
        <f>COUNTIF($H$2:$H$2576,Tabla3[[#This Row],[Columna1]])</f>
        <v>0</v>
      </c>
      <c r="C5711" s="11"/>
      <c r="D5711" s="12">
        <v>0</v>
      </c>
      <c r="E5711">
        <f>COUNTIF($H$2:$H$2576,Tabla3[[#This Row],[Columna1]])</f>
        <v>0</v>
      </c>
    </row>
    <row r="5712" spans="1:5" hidden="1">
      <c r="A5712" s="11"/>
      <c r="B5712">
        <f>COUNTIF($H$2:$H$2576,Tabla3[[#This Row],[Columna1]])</f>
        <v>0</v>
      </c>
      <c r="C5712" s="11" t="s">
        <v>2612</v>
      </c>
      <c r="D5712" s="12">
        <v>0</v>
      </c>
      <c r="E5712">
        <f>COUNTIF($H$2:$H$2576,Tabla3[[#This Row],[Columna1]])</f>
        <v>0</v>
      </c>
    </row>
    <row r="5713" spans="1:5">
      <c r="A5713" s="11" t="s">
        <v>6034</v>
      </c>
      <c r="B5713">
        <f>COUNTIF($H$2:$H$2576,Tabla3[[#This Row],[Columna1]])</f>
        <v>1</v>
      </c>
      <c r="C5713" s="11" t="s">
        <v>2612</v>
      </c>
      <c r="D5713" s="12">
        <v>348.06781349999994</v>
      </c>
      <c r="E5713">
        <f>COUNTIF($H$2:$H$2576,Tabla3[[#This Row],[Columna1]])</f>
        <v>1</v>
      </c>
    </row>
    <row r="5714" spans="1:5" hidden="1">
      <c r="A5714" s="11"/>
      <c r="B5714">
        <f>COUNTIF($H$2:$H$2576,Tabla3[[#This Row],[Columna1]])</f>
        <v>0</v>
      </c>
      <c r="C5714" s="11"/>
      <c r="D5714" s="12">
        <v>0</v>
      </c>
      <c r="E5714">
        <f>COUNTIF($H$2:$H$2576,Tabla3[[#This Row],[Columna1]])</f>
        <v>0</v>
      </c>
    </row>
    <row r="5715" spans="1:5" hidden="1">
      <c r="A5715" s="11"/>
      <c r="B5715">
        <f>COUNTIF($H$2:$H$2576,Tabla3[[#This Row],[Columna1]])</f>
        <v>0</v>
      </c>
      <c r="C5715" s="11" t="s">
        <v>2613</v>
      </c>
      <c r="D5715" s="12">
        <v>0</v>
      </c>
      <c r="E5715">
        <f>COUNTIF($H$2:$H$2576,Tabla3[[#This Row],[Columna1]])</f>
        <v>0</v>
      </c>
    </row>
    <row r="5716" spans="1:5" hidden="1">
      <c r="A5716" s="11" t="s">
        <v>6035</v>
      </c>
      <c r="B5716">
        <f>COUNTIF($H$2:$H$2576,Tabla3[[#This Row],[Columna1]])</f>
        <v>0</v>
      </c>
      <c r="C5716" s="11" t="s">
        <v>2614</v>
      </c>
      <c r="D5716" s="12">
        <v>1244.1209715</v>
      </c>
      <c r="E5716">
        <f>COUNTIF($H$2:$H$2576,Tabla3[[#This Row],[Columna1]])</f>
        <v>0</v>
      </c>
    </row>
    <row r="5717" spans="1:5" hidden="1">
      <c r="A5717" s="11"/>
      <c r="B5717">
        <f>COUNTIF($H$2:$H$2576,Tabla3[[#This Row],[Columna1]])</f>
        <v>0</v>
      </c>
      <c r="C5717" s="11"/>
      <c r="D5717" s="12">
        <v>0</v>
      </c>
      <c r="E5717">
        <f>COUNTIF($H$2:$H$2576,Tabla3[[#This Row],[Columna1]])</f>
        <v>0</v>
      </c>
    </row>
    <row r="5718" spans="1:5" hidden="1">
      <c r="A5718" s="11"/>
      <c r="B5718">
        <f>COUNTIF($H$2:$H$2576,Tabla3[[#This Row],[Columna1]])</f>
        <v>0</v>
      </c>
      <c r="C5718" s="11" t="s">
        <v>11397</v>
      </c>
      <c r="D5718" s="12">
        <v>0</v>
      </c>
      <c r="E5718">
        <f>COUNTIF($H$2:$H$2576,Tabla3[[#This Row],[Columna1]])</f>
        <v>0</v>
      </c>
    </row>
    <row r="5719" spans="1:5">
      <c r="A5719" s="11" t="s">
        <v>6036</v>
      </c>
      <c r="B5719">
        <f>COUNTIF($H$2:$H$2576,Tabla3[[#This Row],[Columna1]])</f>
        <v>1</v>
      </c>
      <c r="C5719" s="11" t="s">
        <v>2615</v>
      </c>
      <c r="D5719" s="12">
        <v>701.58906674999992</v>
      </c>
      <c r="E5719">
        <f>COUNTIF($H$2:$H$2576,Tabla3[[#This Row],[Columna1]])</f>
        <v>1</v>
      </c>
    </row>
    <row r="5720" spans="1:5">
      <c r="A5720" s="11" t="s">
        <v>6037</v>
      </c>
      <c r="B5720">
        <f>COUNTIF($H$2:$H$2576,Tabla3[[#This Row],[Columna1]])</f>
        <v>1</v>
      </c>
      <c r="C5720" s="11" t="s">
        <v>2616</v>
      </c>
      <c r="D5720" s="12">
        <v>1883.8355084999998</v>
      </c>
      <c r="E5720">
        <f>COUNTIF($H$2:$H$2576,Tabla3[[#This Row],[Columna1]])</f>
        <v>1</v>
      </c>
    </row>
    <row r="5721" spans="1:5" hidden="1">
      <c r="A5721" s="11"/>
      <c r="B5721">
        <f>COUNTIF($H$2:$H$2576,Tabla3[[#This Row],[Columna1]])</f>
        <v>0</v>
      </c>
      <c r="C5721" s="11"/>
      <c r="D5721" s="12">
        <v>0</v>
      </c>
      <c r="E5721">
        <f>COUNTIF($H$2:$H$2576,Tabla3[[#This Row],[Columna1]])</f>
        <v>0</v>
      </c>
    </row>
    <row r="5722" spans="1:5" hidden="1">
      <c r="A5722" s="11"/>
      <c r="B5722">
        <f>COUNTIF($H$2:$H$2576,Tabla3[[#This Row],[Columna1]])</f>
        <v>0</v>
      </c>
      <c r="C5722" s="11" t="s">
        <v>2617</v>
      </c>
      <c r="D5722" s="12">
        <v>0</v>
      </c>
      <c r="E5722">
        <f>COUNTIF($H$2:$H$2576,Tabla3[[#This Row],[Columna1]])</f>
        <v>0</v>
      </c>
    </row>
    <row r="5723" spans="1:5">
      <c r="A5723" s="11" t="s">
        <v>6038</v>
      </c>
      <c r="B5723">
        <f>COUNTIF($H$2:$H$2576,Tabla3[[#This Row],[Columna1]])</f>
        <v>1</v>
      </c>
      <c r="C5723" s="11" t="s">
        <v>2618</v>
      </c>
      <c r="D5723" s="12">
        <v>649.94759774999989</v>
      </c>
      <c r="E5723">
        <f>COUNTIF($H$2:$H$2576,Tabla3[[#This Row],[Columna1]])</f>
        <v>1</v>
      </c>
    </row>
    <row r="5724" spans="1:5" hidden="1">
      <c r="A5724" s="11" t="s">
        <v>6039</v>
      </c>
      <c r="B5724">
        <f>COUNTIF($H$2:$H$2576,Tabla3[[#This Row],[Columna1]])</f>
        <v>0</v>
      </c>
      <c r="C5724" s="11" t="s">
        <v>2619</v>
      </c>
      <c r="D5724" s="12">
        <v>855.35450549999996</v>
      </c>
      <c r="E5724">
        <f>COUNTIF($H$2:$H$2576,Tabla3[[#This Row],[Columna1]])</f>
        <v>0</v>
      </c>
    </row>
    <row r="5725" spans="1:5" hidden="1">
      <c r="A5725" s="11"/>
      <c r="B5725">
        <f>COUNTIF($H$2:$H$2576,Tabla3[[#This Row],[Columna1]])</f>
        <v>0</v>
      </c>
      <c r="C5725" s="11"/>
      <c r="D5725" s="12">
        <v>0</v>
      </c>
      <c r="E5725">
        <f>COUNTIF($H$2:$H$2576,Tabla3[[#This Row],[Columna1]])</f>
        <v>0</v>
      </c>
    </row>
    <row r="5726" spans="1:5" hidden="1">
      <c r="A5726" s="11"/>
      <c r="B5726">
        <f>COUNTIF($H$2:$H$2576,Tabla3[[#This Row],[Columna1]])</f>
        <v>0</v>
      </c>
      <c r="C5726" s="11" t="s">
        <v>2620</v>
      </c>
      <c r="D5726" s="12">
        <v>0</v>
      </c>
      <c r="E5726">
        <f>COUNTIF($H$2:$H$2576,Tabla3[[#This Row],[Columna1]])</f>
        <v>0</v>
      </c>
    </row>
    <row r="5727" spans="1:5">
      <c r="A5727" s="11" t="s">
        <v>6040</v>
      </c>
      <c r="B5727">
        <f>COUNTIF($H$2:$H$2576,Tabla3[[#This Row],[Columna1]])</f>
        <v>1</v>
      </c>
      <c r="C5727" s="11" t="s">
        <v>2621</v>
      </c>
      <c r="D5727" s="12">
        <v>2514.55681125</v>
      </c>
      <c r="E5727">
        <f>COUNTIF($H$2:$H$2576,Tabla3[[#This Row],[Columna1]])</f>
        <v>1</v>
      </c>
    </row>
    <row r="5728" spans="1:5">
      <c r="A5728" s="11" t="s">
        <v>6041</v>
      </c>
      <c r="B5728">
        <f>COUNTIF($H$2:$H$2576,Tabla3[[#This Row],[Columna1]])</f>
        <v>1</v>
      </c>
      <c r="C5728" s="11" t="s">
        <v>2622</v>
      </c>
      <c r="D5728" s="12">
        <v>1711.7601682499997</v>
      </c>
      <c r="E5728">
        <f>COUNTIF($H$2:$H$2576,Tabla3[[#This Row],[Columna1]])</f>
        <v>1</v>
      </c>
    </row>
    <row r="5729" spans="1:5">
      <c r="A5729" s="11" t="s">
        <v>6042</v>
      </c>
      <c r="B5729">
        <f>COUNTIF($H$2:$H$2576,Tabla3[[#This Row],[Columna1]])</f>
        <v>1</v>
      </c>
      <c r="C5729" s="11" t="s">
        <v>2623</v>
      </c>
      <c r="D5729" s="12">
        <v>2697.3413774999999</v>
      </c>
      <c r="E5729">
        <f>COUNTIF($H$2:$H$2576,Tabla3[[#This Row],[Columna1]])</f>
        <v>1</v>
      </c>
    </row>
    <row r="5730" spans="1:5">
      <c r="A5730" s="11" t="s">
        <v>6043</v>
      </c>
      <c r="B5730">
        <f>COUNTIF($H$2:$H$2576,Tabla3[[#This Row],[Columna1]])</f>
        <v>1</v>
      </c>
      <c r="C5730" s="11" t="s">
        <v>2624</v>
      </c>
      <c r="D5730" s="12">
        <v>1771.66714725</v>
      </c>
      <c r="E5730">
        <f>COUNTIF($H$2:$H$2576,Tabla3[[#This Row],[Columna1]])</f>
        <v>1</v>
      </c>
    </row>
    <row r="5731" spans="1:5">
      <c r="A5731" s="11" t="s">
        <v>6044</v>
      </c>
      <c r="B5731">
        <f>COUNTIF($H$2:$H$2576,Tabla3[[#This Row],[Columna1]])</f>
        <v>1</v>
      </c>
      <c r="C5731" s="11" t="s">
        <v>2625</v>
      </c>
      <c r="D5731" s="12">
        <v>2889.3348000000001</v>
      </c>
      <c r="E5731">
        <f>COUNTIF($H$2:$H$2576,Tabla3[[#This Row],[Columna1]])</f>
        <v>1</v>
      </c>
    </row>
    <row r="5732" spans="1:5">
      <c r="A5732" s="11" t="s">
        <v>6045</v>
      </c>
      <c r="B5732">
        <f>COUNTIF($H$2:$H$2576,Tabla3[[#This Row],[Columna1]])</f>
        <v>1</v>
      </c>
      <c r="C5732" s="11" t="s">
        <v>2626</v>
      </c>
      <c r="D5732" s="12">
        <v>1875.57898275</v>
      </c>
      <c r="E5732">
        <f>COUNTIF($H$2:$H$2576,Tabla3[[#This Row],[Columna1]])</f>
        <v>1</v>
      </c>
    </row>
    <row r="5733" spans="1:5">
      <c r="A5733" s="11" t="s">
        <v>6046</v>
      </c>
      <c r="B5733">
        <f>COUNTIF($H$2:$H$2576,Tabla3[[#This Row],[Columna1]])</f>
        <v>1</v>
      </c>
      <c r="C5733" s="11" t="s">
        <v>2627</v>
      </c>
      <c r="D5733" s="12">
        <v>3090.5819999999999</v>
      </c>
      <c r="E5733">
        <f>COUNTIF($H$2:$H$2576,Tabla3[[#This Row],[Columna1]])</f>
        <v>1</v>
      </c>
    </row>
    <row r="5734" spans="1:5">
      <c r="A5734" s="11" t="s">
        <v>6047</v>
      </c>
      <c r="B5734">
        <f>COUNTIF($H$2:$H$2576,Tabla3[[#This Row],[Columna1]])</f>
        <v>1</v>
      </c>
      <c r="C5734" s="11" t="s">
        <v>2628</v>
      </c>
      <c r="D5734" s="12">
        <v>1976.0408662499997</v>
      </c>
      <c r="E5734">
        <f>COUNTIF($H$2:$H$2576,Tabla3[[#This Row],[Columna1]])</f>
        <v>1</v>
      </c>
    </row>
    <row r="5735" spans="1:5" hidden="1">
      <c r="A5735" s="11"/>
      <c r="B5735">
        <f>COUNTIF($H$2:$H$2576,Tabla3[[#This Row],[Columna1]])</f>
        <v>0</v>
      </c>
      <c r="C5735" s="11"/>
      <c r="D5735" s="12">
        <v>0</v>
      </c>
      <c r="E5735">
        <f>COUNTIF($H$2:$H$2576,Tabla3[[#This Row],[Columna1]])</f>
        <v>0</v>
      </c>
    </row>
    <row r="5736" spans="1:5" hidden="1">
      <c r="A5736" s="11"/>
      <c r="B5736">
        <f>COUNTIF($H$2:$H$2576,Tabla3[[#This Row],[Columna1]])</f>
        <v>0</v>
      </c>
      <c r="C5736" s="11" t="s">
        <v>2629</v>
      </c>
      <c r="D5736" s="12">
        <v>0</v>
      </c>
      <c r="E5736">
        <f>COUNTIF($H$2:$H$2576,Tabla3[[#This Row],[Columna1]])</f>
        <v>0</v>
      </c>
    </row>
    <row r="5737" spans="1:5">
      <c r="A5737" s="11" t="s">
        <v>6048</v>
      </c>
      <c r="B5737">
        <f>COUNTIF($H$2:$H$2576,Tabla3[[#This Row],[Columna1]])</f>
        <v>1</v>
      </c>
      <c r="C5737" s="11" t="s">
        <v>2630</v>
      </c>
      <c r="D5737" s="12">
        <v>7.1334945000000003</v>
      </c>
      <c r="E5737">
        <f>COUNTIF($H$2:$H$2576,Tabla3[[#This Row],[Columna1]])</f>
        <v>1</v>
      </c>
    </row>
    <row r="5738" spans="1:5">
      <c r="A5738" s="11" t="s">
        <v>6049</v>
      </c>
      <c r="B5738">
        <f>COUNTIF($H$2:$H$2576,Tabla3[[#This Row],[Columna1]])</f>
        <v>1</v>
      </c>
      <c r="C5738" s="11" t="s">
        <v>2631</v>
      </c>
      <c r="D5738" s="12">
        <v>9.029171250000001</v>
      </c>
      <c r="E5738">
        <f>COUNTIF($H$2:$H$2576,Tabla3[[#This Row],[Columna1]])</f>
        <v>1</v>
      </c>
    </row>
    <row r="5739" spans="1:5">
      <c r="A5739" s="11" t="s">
        <v>6050</v>
      </c>
      <c r="B5739">
        <f>COUNTIF($H$2:$H$2576,Tabla3[[#This Row],[Columna1]])</f>
        <v>1</v>
      </c>
      <c r="C5739" s="11" t="s">
        <v>2632</v>
      </c>
      <c r="D5739" s="12">
        <v>14.74315425</v>
      </c>
      <c r="E5739">
        <f>COUNTIF($H$2:$H$2576,Tabla3[[#This Row],[Columna1]])</f>
        <v>1</v>
      </c>
    </row>
    <row r="5740" spans="1:5">
      <c r="A5740" s="11" t="s">
        <v>6051</v>
      </c>
      <c r="B5740">
        <f>COUNTIF($H$2:$H$2576,Tabla3[[#This Row],[Columna1]])</f>
        <v>1</v>
      </c>
      <c r="C5740" s="11" t="s">
        <v>2633</v>
      </c>
      <c r="D5740" s="12">
        <v>5.318676</v>
      </c>
      <c r="E5740">
        <f>COUNTIF($H$2:$H$2576,Tabla3[[#This Row],[Columna1]])</f>
        <v>1</v>
      </c>
    </row>
    <row r="5741" spans="1:5">
      <c r="A5741" s="11" t="s">
        <v>6052</v>
      </c>
      <c r="B5741">
        <f>COUNTIF($H$2:$H$2576,Tabla3[[#This Row],[Columna1]])</f>
        <v>1</v>
      </c>
      <c r="C5741" s="11" t="s">
        <v>2634</v>
      </c>
      <c r="D5741" s="12">
        <v>6.4686599999999999</v>
      </c>
      <c r="E5741">
        <f>COUNTIF($H$2:$H$2576,Tabla3[[#This Row],[Columna1]])</f>
        <v>1</v>
      </c>
    </row>
    <row r="5742" spans="1:5">
      <c r="A5742" s="11" t="s">
        <v>6053</v>
      </c>
      <c r="B5742">
        <f>COUNTIF($H$2:$H$2576,Tabla3[[#This Row],[Columna1]])</f>
        <v>1</v>
      </c>
      <c r="C5742" s="11" t="s">
        <v>2635</v>
      </c>
      <c r="D5742" s="12">
        <v>8.1127777499999976</v>
      </c>
      <c r="E5742">
        <f>COUNTIF($H$2:$H$2576,Tabla3[[#This Row],[Columna1]])</f>
        <v>1</v>
      </c>
    </row>
    <row r="5743" spans="1:5">
      <c r="A5743" s="11" t="s">
        <v>6054</v>
      </c>
      <c r="B5743">
        <f>COUNTIF($H$2:$H$2576,Tabla3[[#This Row],[Columna1]])</f>
        <v>1</v>
      </c>
      <c r="C5743" s="11" t="s">
        <v>2636</v>
      </c>
      <c r="D5743" s="12">
        <v>11.140470000000001</v>
      </c>
      <c r="E5743">
        <f>COUNTIF($H$2:$H$2576,Tabla3[[#This Row],[Columna1]])</f>
        <v>1</v>
      </c>
    </row>
    <row r="5744" spans="1:5">
      <c r="A5744" s="11" t="s">
        <v>6055</v>
      </c>
      <c r="B5744">
        <f>COUNTIF($H$2:$H$2576,Tabla3[[#This Row],[Columna1]])</f>
        <v>1</v>
      </c>
      <c r="C5744" s="11" t="s">
        <v>2637</v>
      </c>
      <c r="D5744" s="12">
        <v>12.65880825</v>
      </c>
      <c r="E5744">
        <f>COUNTIF($H$2:$H$2576,Tabla3[[#This Row],[Columna1]])</f>
        <v>1</v>
      </c>
    </row>
    <row r="5745" spans="1:5">
      <c r="A5745" s="11" t="s">
        <v>6056</v>
      </c>
      <c r="B5745">
        <f>COUNTIF($H$2:$H$2576,Tabla3[[#This Row],[Columna1]])</f>
        <v>1</v>
      </c>
      <c r="C5745" s="11" t="s">
        <v>2638</v>
      </c>
      <c r="D5745" s="12">
        <v>15.201351000000001</v>
      </c>
      <c r="E5745">
        <f>COUNTIF($H$2:$H$2576,Tabla3[[#This Row],[Columna1]])</f>
        <v>1</v>
      </c>
    </row>
    <row r="5746" spans="1:5" hidden="1">
      <c r="A5746" s="11"/>
      <c r="B5746">
        <f>COUNTIF($H$2:$H$2576,Tabla3[[#This Row],[Columna1]])</f>
        <v>0</v>
      </c>
      <c r="C5746" s="11"/>
      <c r="D5746" s="12">
        <v>0</v>
      </c>
      <c r="E5746">
        <f>COUNTIF($H$2:$H$2576,Tabla3[[#This Row],[Columna1]])</f>
        <v>0</v>
      </c>
    </row>
    <row r="5747" spans="1:5" hidden="1">
      <c r="A5747" s="11"/>
      <c r="B5747">
        <f>COUNTIF($H$2:$H$2576,Tabla3[[#This Row],[Columna1]])</f>
        <v>0</v>
      </c>
      <c r="C5747" s="11" t="s">
        <v>2639</v>
      </c>
      <c r="D5747" s="12">
        <v>0</v>
      </c>
      <c r="E5747">
        <f>COUNTIF($H$2:$H$2576,Tabla3[[#This Row],[Columna1]])</f>
        <v>0</v>
      </c>
    </row>
    <row r="5748" spans="1:5" hidden="1">
      <c r="A5748" s="11" t="s">
        <v>6057</v>
      </c>
      <c r="B5748">
        <f>COUNTIF($H$2:$H$2576,Tabla3[[#This Row],[Columna1]])</f>
        <v>0</v>
      </c>
      <c r="C5748" s="11" t="s">
        <v>2640</v>
      </c>
      <c r="D5748" s="12">
        <v>614.04653474999998</v>
      </c>
      <c r="E5748">
        <f>COUNTIF($H$2:$H$2576,Tabla3[[#This Row],[Columna1]])</f>
        <v>0</v>
      </c>
    </row>
    <row r="5749" spans="1:5" hidden="1">
      <c r="A5749" s="11"/>
      <c r="B5749">
        <f>COUNTIF($H$2:$H$2576,Tabla3[[#This Row],[Columna1]])</f>
        <v>0</v>
      </c>
      <c r="C5749" s="11"/>
      <c r="D5749" s="12">
        <v>0</v>
      </c>
      <c r="E5749">
        <f>COUNTIF($H$2:$H$2576,Tabla3[[#This Row],[Columna1]])</f>
        <v>0</v>
      </c>
    </row>
    <row r="5750" spans="1:5" hidden="1">
      <c r="A5750" s="11"/>
      <c r="B5750">
        <f>COUNTIF($H$2:$H$2576,Tabla3[[#This Row],[Columna1]])</f>
        <v>0</v>
      </c>
      <c r="C5750" s="11" t="s">
        <v>2641</v>
      </c>
      <c r="D5750" s="12">
        <v>0</v>
      </c>
      <c r="E5750">
        <f>COUNTIF($H$2:$H$2576,Tabla3[[#This Row],[Columna1]])</f>
        <v>0</v>
      </c>
    </row>
    <row r="5751" spans="1:5" hidden="1">
      <c r="A5751" s="11" t="s">
        <v>6058</v>
      </c>
      <c r="B5751">
        <f>COUNTIF($H$2:$H$2576,Tabla3[[#This Row],[Columna1]])</f>
        <v>0</v>
      </c>
      <c r="C5751" s="11" t="s">
        <v>2642</v>
      </c>
      <c r="D5751" s="12">
        <v>6320.9050244999999</v>
      </c>
      <c r="E5751">
        <f>COUNTIF($H$2:$H$2576,Tabla3[[#This Row],[Columna1]])</f>
        <v>0</v>
      </c>
    </row>
    <row r="5752" spans="1:5" hidden="1">
      <c r="A5752" s="11" t="s">
        <v>6059</v>
      </c>
      <c r="B5752">
        <f>COUNTIF($H$2:$H$2576,Tabla3[[#This Row],[Columna1]])</f>
        <v>0</v>
      </c>
      <c r="C5752" s="11" t="s">
        <v>2643</v>
      </c>
      <c r="D5752" s="12">
        <v>9423.9122422500004</v>
      </c>
      <c r="E5752">
        <f>COUNTIF($H$2:$H$2576,Tabla3[[#This Row],[Columna1]])</f>
        <v>0</v>
      </c>
    </row>
    <row r="5753" spans="1:5" hidden="1">
      <c r="A5753" s="11" t="s">
        <v>6062</v>
      </c>
      <c r="B5753">
        <f>COUNTIF($H$2:$H$2576,Tabla3[[#This Row],[Columna1]])</f>
        <v>0</v>
      </c>
      <c r="C5753" s="11" t="s">
        <v>10889</v>
      </c>
      <c r="D5753" s="12">
        <v>3276.0798097499996</v>
      </c>
      <c r="E5753">
        <f>COUNTIF($H$2:$H$2576,Tabla3[[#This Row],[Columna1]])</f>
        <v>0</v>
      </c>
    </row>
    <row r="5754" spans="1:5" hidden="1">
      <c r="A5754" s="11" t="s">
        <v>6060</v>
      </c>
      <c r="B5754">
        <f>COUNTIF($H$2:$H$2576,Tabla3[[#This Row],[Columna1]])</f>
        <v>0</v>
      </c>
      <c r="C5754" s="11" t="s">
        <v>2644</v>
      </c>
      <c r="D5754" s="12">
        <v>6242.697128249999</v>
      </c>
      <c r="E5754">
        <f>COUNTIF($H$2:$H$2576,Tabla3[[#This Row],[Columna1]])</f>
        <v>0</v>
      </c>
    </row>
    <row r="5755" spans="1:5" hidden="1">
      <c r="A5755" s="11" t="s">
        <v>6061</v>
      </c>
      <c r="B5755">
        <f>COUNTIF($H$2:$H$2576,Tabla3[[#This Row],[Columna1]])</f>
        <v>0</v>
      </c>
      <c r="C5755" s="11" t="s">
        <v>2645</v>
      </c>
      <c r="D5755" s="12">
        <v>12400.034897249998</v>
      </c>
      <c r="E5755">
        <f>COUNTIF($H$2:$H$2576,Tabla3[[#This Row],[Columna1]])</f>
        <v>0</v>
      </c>
    </row>
    <row r="5756" spans="1:5" hidden="1">
      <c r="A5756" s="11"/>
      <c r="B5756">
        <f>COUNTIF($H$2:$H$2576,Tabla3[[#This Row],[Columna1]])</f>
        <v>0</v>
      </c>
      <c r="C5756" s="11"/>
      <c r="D5756" s="12">
        <v>0</v>
      </c>
      <c r="E5756">
        <f>COUNTIF($H$2:$H$2576,Tabla3[[#This Row],[Columna1]])</f>
        <v>0</v>
      </c>
    </row>
    <row r="5757" spans="1:5" hidden="1">
      <c r="A5757" s="11"/>
      <c r="B5757">
        <f>COUNTIF($H$2:$H$2576,Tabla3[[#This Row],[Columna1]])</f>
        <v>0</v>
      </c>
      <c r="C5757" s="11" t="s">
        <v>2646</v>
      </c>
      <c r="D5757" s="12">
        <v>0</v>
      </c>
      <c r="E5757">
        <f>COUNTIF($H$2:$H$2576,Tabla3[[#This Row],[Columna1]])</f>
        <v>0</v>
      </c>
    </row>
    <row r="5758" spans="1:5" hidden="1">
      <c r="A5758" s="11" t="s">
        <v>6063</v>
      </c>
      <c r="B5758">
        <f>COUNTIF($H$2:$H$2576,Tabla3[[#This Row],[Columna1]])</f>
        <v>0</v>
      </c>
      <c r="C5758" s="11" t="s">
        <v>2647</v>
      </c>
      <c r="D5758" s="12">
        <v>2583.4749929999994</v>
      </c>
      <c r="E5758">
        <f>COUNTIF($H$2:$H$2576,Tabla3[[#This Row],[Columna1]])</f>
        <v>0</v>
      </c>
    </row>
    <row r="5759" spans="1:5" hidden="1">
      <c r="A5759" s="11" t="s">
        <v>6064</v>
      </c>
      <c r="B5759">
        <f>COUNTIF($H$2:$H$2576,Tabla3[[#This Row],[Columna1]])</f>
        <v>0</v>
      </c>
      <c r="C5759" s="11" t="s">
        <v>2648</v>
      </c>
      <c r="D5759" s="12">
        <v>3580.7896327499998</v>
      </c>
      <c r="E5759">
        <f>COUNTIF($H$2:$H$2576,Tabla3[[#This Row],[Columna1]])</f>
        <v>0</v>
      </c>
    </row>
    <row r="5760" spans="1:5" hidden="1">
      <c r="A5760" s="11" t="s">
        <v>6065</v>
      </c>
      <c r="B5760">
        <f>COUNTIF($H$2:$H$2576,Tabla3[[#This Row],[Columna1]])</f>
        <v>0</v>
      </c>
      <c r="C5760" s="11" t="s">
        <v>2649</v>
      </c>
      <c r="D5760" s="12">
        <v>4236.7207409999992</v>
      </c>
      <c r="E5760">
        <f>COUNTIF($H$2:$H$2576,Tabla3[[#This Row],[Columna1]])</f>
        <v>0</v>
      </c>
    </row>
    <row r="5761" spans="1:5" hidden="1">
      <c r="A5761" s="11"/>
      <c r="B5761">
        <f>COUNTIF($H$2:$H$2576,Tabla3[[#This Row],[Columna1]])</f>
        <v>0</v>
      </c>
      <c r="C5761" s="11"/>
      <c r="D5761" s="12">
        <v>0</v>
      </c>
      <c r="E5761">
        <f>COUNTIF($H$2:$H$2576,Tabla3[[#This Row],[Columna1]])</f>
        <v>0</v>
      </c>
    </row>
    <row r="5762" spans="1:5" hidden="1">
      <c r="A5762" s="11"/>
      <c r="B5762">
        <f>COUNTIF($H$2:$H$2576,Tabla3[[#This Row],[Columna1]])</f>
        <v>0</v>
      </c>
      <c r="C5762" s="11" t="s">
        <v>2650</v>
      </c>
      <c r="D5762" s="12">
        <v>0</v>
      </c>
      <c r="E5762">
        <f>COUNTIF($H$2:$H$2576,Tabla3[[#This Row],[Columna1]])</f>
        <v>0</v>
      </c>
    </row>
    <row r="5763" spans="1:5" hidden="1">
      <c r="A5763" s="11" t="s">
        <v>6066</v>
      </c>
      <c r="B5763">
        <f>COUNTIF($H$2:$H$2576,Tabla3[[#This Row],[Columna1]])</f>
        <v>0</v>
      </c>
      <c r="C5763" s="11" t="s">
        <v>2651</v>
      </c>
      <c r="D5763" s="12">
        <v>231.28154774999999</v>
      </c>
      <c r="E5763">
        <f>COUNTIF($H$2:$H$2576,Tabla3[[#This Row],[Columna1]])</f>
        <v>0</v>
      </c>
    </row>
    <row r="5764" spans="1:5" hidden="1">
      <c r="A5764" s="11" t="s">
        <v>6067</v>
      </c>
      <c r="B5764">
        <f>COUNTIF($H$2:$H$2576,Tabla3[[#This Row],[Columna1]])</f>
        <v>0</v>
      </c>
      <c r="C5764" s="11" t="s">
        <v>2652</v>
      </c>
      <c r="D5764" s="12">
        <v>398.20891275000002</v>
      </c>
      <c r="E5764">
        <f>COUNTIF($H$2:$H$2576,Tabla3[[#This Row],[Columna1]])</f>
        <v>0</v>
      </c>
    </row>
    <row r="5765" spans="1:5" hidden="1">
      <c r="A5765" s="11"/>
      <c r="B5765">
        <f>COUNTIF($H$2:$H$2576,Tabla3[[#This Row],[Columna1]])</f>
        <v>0</v>
      </c>
      <c r="C5765" s="11"/>
      <c r="D5765" s="12">
        <v>0</v>
      </c>
      <c r="E5765">
        <f>COUNTIF($H$2:$H$2576,Tabla3[[#This Row],[Columna1]])</f>
        <v>0</v>
      </c>
    </row>
    <row r="5766" spans="1:5" hidden="1">
      <c r="A5766" s="11"/>
      <c r="B5766">
        <f>COUNTIF($H$2:$H$2576,Tabla3[[#This Row],[Columna1]])</f>
        <v>0</v>
      </c>
      <c r="C5766" s="11" t="s">
        <v>2653</v>
      </c>
      <c r="D5766" s="12">
        <v>0</v>
      </c>
      <c r="E5766">
        <f>COUNTIF($H$2:$H$2576,Tabla3[[#This Row],[Columna1]])</f>
        <v>0</v>
      </c>
    </row>
    <row r="5767" spans="1:5">
      <c r="A5767" s="11" t="s">
        <v>6068</v>
      </c>
      <c r="B5767">
        <f>COUNTIF($H$2:$H$2576,Tabla3[[#This Row],[Columna1]])</f>
        <v>1</v>
      </c>
      <c r="C5767" s="11" t="s">
        <v>2654</v>
      </c>
      <c r="D5767" s="12">
        <v>756.12346424999998</v>
      </c>
      <c r="E5767">
        <f>COUNTIF($H$2:$H$2576,Tabla3[[#This Row],[Columna1]])</f>
        <v>1</v>
      </c>
    </row>
    <row r="5768" spans="1:5">
      <c r="A5768" s="11" t="s">
        <v>6069</v>
      </c>
      <c r="B5768">
        <f>COUNTIF($H$2:$H$2576,Tabla3[[#This Row],[Columna1]])</f>
        <v>1</v>
      </c>
      <c r="C5768" s="11" t="s">
        <v>2655</v>
      </c>
      <c r="D5768" s="12">
        <v>862.83838575000004</v>
      </c>
      <c r="E5768">
        <f>COUNTIF($H$2:$H$2576,Tabla3[[#This Row],[Columna1]])</f>
        <v>1</v>
      </c>
    </row>
    <row r="5769" spans="1:5">
      <c r="A5769" s="11" t="s">
        <v>6070</v>
      </c>
      <c r="B5769">
        <f>COUNTIF($H$2:$H$2576,Tabla3[[#This Row],[Columna1]])</f>
        <v>1</v>
      </c>
      <c r="C5769" s="11" t="s">
        <v>2656</v>
      </c>
      <c r="D5769" s="12">
        <v>1165.329099</v>
      </c>
      <c r="E5769">
        <f>COUNTIF($H$2:$H$2576,Tabla3[[#This Row],[Columna1]])</f>
        <v>1</v>
      </c>
    </row>
    <row r="5770" spans="1:5">
      <c r="A5770" s="11" t="s">
        <v>6071</v>
      </c>
      <c r="B5770">
        <f>COUNTIF($H$2:$H$2576,Tabla3[[#This Row],[Columna1]])</f>
        <v>1</v>
      </c>
      <c r="C5770" s="11" t="s">
        <v>2657</v>
      </c>
      <c r="D5770" s="12">
        <v>1805.7623760000001</v>
      </c>
      <c r="E5770">
        <f>COUNTIF($H$2:$H$2576,Tabla3[[#This Row],[Columna1]])</f>
        <v>1</v>
      </c>
    </row>
    <row r="5771" spans="1:5">
      <c r="A5771" s="11" t="s">
        <v>6072</v>
      </c>
      <c r="B5771">
        <f>COUNTIF($H$2:$H$2576,Tabla3[[#This Row],[Columna1]])</f>
        <v>1</v>
      </c>
      <c r="C5771" s="11" t="s">
        <v>2658</v>
      </c>
      <c r="D5771" s="12">
        <v>738.75690899999995</v>
      </c>
      <c r="E5771">
        <f>COUNTIF($H$2:$H$2576,Tabla3[[#This Row],[Columna1]])</f>
        <v>1</v>
      </c>
    </row>
    <row r="5772" spans="1:5">
      <c r="A5772" s="11" t="s">
        <v>6073</v>
      </c>
      <c r="B5772">
        <f>COUNTIF($H$2:$H$2576,Tabla3[[#This Row],[Columna1]])</f>
        <v>1</v>
      </c>
      <c r="C5772" s="11" t="s">
        <v>2659</v>
      </c>
      <c r="D5772" s="12">
        <v>845.08550775000003</v>
      </c>
      <c r="E5772">
        <f>COUNTIF($H$2:$H$2576,Tabla3[[#This Row],[Columna1]])</f>
        <v>1</v>
      </c>
    </row>
    <row r="5773" spans="1:5">
      <c r="A5773" s="11" t="s">
        <v>6074</v>
      </c>
      <c r="B5773">
        <f>COUNTIF($H$2:$H$2576,Tabla3[[#This Row],[Columna1]])</f>
        <v>1</v>
      </c>
      <c r="C5773" s="11" t="s">
        <v>2660</v>
      </c>
      <c r="D5773" s="12">
        <v>1151.2417950000001</v>
      </c>
      <c r="E5773">
        <f>COUNTIF($H$2:$H$2576,Tabla3[[#This Row],[Columna1]])</f>
        <v>1</v>
      </c>
    </row>
    <row r="5774" spans="1:5">
      <c r="A5774" s="11" t="s">
        <v>6075</v>
      </c>
      <c r="B5774">
        <f>COUNTIF($H$2:$H$2576,Tabla3[[#This Row],[Columna1]])</f>
        <v>1</v>
      </c>
      <c r="C5774" s="11" t="s">
        <v>2661</v>
      </c>
      <c r="D5774" s="12">
        <v>1772.0894069999999</v>
      </c>
      <c r="E5774">
        <f>COUNTIF($H$2:$H$2576,Tabla3[[#This Row],[Columna1]])</f>
        <v>1</v>
      </c>
    </row>
    <row r="5775" spans="1:5" hidden="1">
      <c r="A5775" s="11"/>
      <c r="B5775">
        <f>COUNTIF($H$2:$H$2576,Tabla3[[#This Row],[Columna1]])</f>
        <v>0</v>
      </c>
      <c r="C5775" s="11"/>
      <c r="D5775" s="12">
        <v>0</v>
      </c>
      <c r="E5775">
        <f>COUNTIF($H$2:$H$2576,Tabla3[[#This Row],[Columna1]])</f>
        <v>0</v>
      </c>
    </row>
    <row r="5776" spans="1:5" hidden="1">
      <c r="A5776" s="11"/>
      <c r="B5776">
        <f>COUNTIF($H$2:$H$2576,Tabla3[[#This Row],[Columna1]])</f>
        <v>0</v>
      </c>
      <c r="C5776" s="11" t="s">
        <v>2662</v>
      </c>
      <c r="D5776" s="12">
        <v>0</v>
      </c>
      <c r="E5776">
        <f>COUNTIF($H$2:$H$2576,Tabla3[[#This Row],[Columna1]])</f>
        <v>0</v>
      </c>
    </row>
    <row r="5777" spans="1:5" hidden="1">
      <c r="A5777" s="11" t="s">
        <v>6076</v>
      </c>
      <c r="B5777">
        <f>COUNTIF($H$2:$H$2576,Tabla3[[#This Row],[Columna1]])</f>
        <v>0</v>
      </c>
      <c r="C5777" s="11" t="s">
        <v>2663</v>
      </c>
      <c r="D5777" s="12">
        <v>1016.9092889999999</v>
      </c>
      <c r="E5777">
        <f>COUNTIF($H$2:$H$2576,Tabla3[[#This Row],[Columna1]])</f>
        <v>0</v>
      </c>
    </row>
    <row r="5778" spans="1:5" hidden="1">
      <c r="A5778" s="11" t="s">
        <v>6077</v>
      </c>
      <c r="B5778">
        <f>COUNTIF($H$2:$H$2576,Tabla3[[#This Row],[Columna1]])</f>
        <v>0</v>
      </c>
      <c r="C5778" s="11" t="s">
        <v>2664</v>
      </c>
      <c r="D5778" s="12">
        <v>1928.98136475</v>
      </c>
      <c r="E5778">
        <f>COUNTIF($H$2:$H$2576,Tabla3[[#This Row],[Columna1]])</f>
        <v>0</v>
      </c>
    </row>
    <row r="5779" spans="1:5" hidden="1">
      <c r="A5779" s="11" t="s">
        <v>6078</v>
      </c>
      <c r="B5779">
        <f>COUNTIF($H$2:$H$2576,Tabla3[[#This Row],[Columna1]])</f>
        <v>0</v>
      </c>
      <c r="C5779" s="11" t="s">
        <v>2665</v>
      </c>
      <c r="D5779" s="12">
        <v>3628.37022075</v>
      </c>
      <c r="E5779">
        <f>COUNTIF($H$2:$H$2576,Tabla3[[#This Row],[Columna1]])</f>
        <v>0</v>
      </c>
    </row>
    <row r="5780" spans="1:5" hidden="1">
      <c r="A5780" s="11" t="s">
        <v>6079</v>
      </c>
      <c r="B5780">
        <f>COUNTIF($H$2:$H$2576,Tabla3[[#This Row],[Columna1]])</f>
        <v>0</v>
      </c>
      <c r="C5780" s="11" t="s">
        <v>2666</v>
      </c>
      <c r="D5780" s="12">
        <v>4699.5084427499996</v>
      </c>
      <c r="E5780">
        <f>COUNTIF($H$2:$H$2576,Tabla3[[#This Row],[Columna1]])</f>
        <v>0</v>
      </c>
    </row>
    <row r="5781" spans="1:5" hidden="1">
      <c r="A5781" s="11"/>
      <c r="B5781">
        <f>COUNTIF($H$2:$H$2576,Tabla3[[#This Row],[Columna1]])</f>
        <v>0</v>
      </c>
      <c r="C5781" s="11"/>
      <c r="D5781" s="12">
        <v>0</v>
      </c>
      <c r="E5781">
        <f>COUNTIF($H$2:$H$2576,Tabla3[[#This Row],[Columna1]])</f>
        <v>0</v>
      </c>
    </row>
    <row r="5782" spans="1:5" hidden="1">
      <c r="A5782" s="11"/>
      <c r="B5782">
        <f>COUNTIF($H$2:$H$2576,Tabla3[[#This Row],[Columna1]])</f>
        <v>0</v>
      </c>
      <c r="C5782" s="11" t="s">
        <v>2667</v>
      </c>
      <c r="D5782" s="12">
        <v>0</v>
      </c>
      <c r="E5782">
        <f>COUNTIF($H$2:$H$2576,Tabla3[[#This Row],[Columna1]])</f>
        <v>0</v>
      </c>
    </row>
    <row r="5783" spans="1:5" hidden="1">
      <c r="A5783" s="11" t="s">
        <v>6080</v>
      </c>
      <c r="B5783">
        <f>COUNTIF($H$2:$H$2576,Tabla3[[#This Row],[Columna1]])</f>
        <v>0</v>
      </c>
      <c r="C5783" s="11" t="s">
        <v>2668</v>
      </c>
      <c r="D5783" s="12">
        <v>227.93042249999996</v>
      </c>
      <c r="E5783">
        <f>COUNTIF($H$2:$H$2576,Tabla3[[#This Row],[Columna1]])</f>
        <v>0</v>
      </c>
    </row>
    <row r="5784" spans="1:5" hidden="1">
      <c r="A5784" s="11"/>
      <c r="B5784">
        <f>COUNTIF($H$2:$H$2576,Tabla3[[#This Row],[Columna1]])</f>
        <v>0</v>
      </c>
      <c r="C5784" s="11"/>
      <c r="D5784" s="12">
        <v>0</v>
      </c>
      <c r="E5784">
        <f>COUNTIF($H$2:$H$2576,Tabla3[[#This Row],[Columna1]])</f>
        <v>0</v>
      </c>
    </row>
    <row r="5785" spans="1:5" hidden="1">
      <c r="A5785" s="11"/>
      <c r="B5785">
        <f>COUNTIF($H$2:$H$2576,Tabla3[[#This Row],[Columna1]])</f>
        <v>0</v>
      </c>
      <c r="C5785" s="11" t="s">
        <v>2669</v>
      </c>
      <c r="D5785" s="12">
        <v>0</v>
      </c>
      <c r="E5785">
        <f>COUNTIF($H$2:$H$2576,Tabla3[[#This Row],[Columna1]])</f>
        <v>0</v>
      </c>
    </row>
    <row r="5786" spans="1:5">
      <c r="A5786" s="11" t="s">
        <v>6081</v>
      </c>
      <c r="B5786">
        <f>COUNTIF($H$2:$H$2576,Tabla3[[#This Row],[Columna1]])</f>
        <v>1</v>
      </c>
      <c r="C5786" s="11" t="s">
        <v>2670</v>
      </c>
      <c r="D5786" s="12">
        <v>214.61576399999996</v>
      </c>
      <c r="E5786">
        <f>COUNTIF($H$2:$H$2576,Tabla3[[#This Row],[Columna1]])</f>
        <v>1</v>
      </c>
    </row>
    <row r="5787" spans="1:5">
      <c r="A5787" s="11" t="s">
        <v>6082</v>
      </c>
      <c r="B5787">
        <f>COUNTIF($H$2:$H$2576,Tabla3[[#This Row],[Columna1]])</f>
        <v>1</v>
      </c>
      <c r="C5787" s="11" t="s">
        <v>2671</v>
      </c>
      <c r="D5787" s="12">
        <v>408.19041449999997</v>
      </c>
      <c r="E5787">
        <f>COUNTIF($H$2:$H$2576,Tabla3[[#This Row],[Columna1]])</f>
        <v>1</v>
      </c>
    </row>
    <row r="5788" spans="1:5">
      <c r="A5788" s="11" t="s">
        <v>6083</v>
      </c>
      <c r="B5788">
        <f>COUNTIF($H$2:$H$2576,Tabla3[[#This Row],[Columna1]])</f>
        <v>1</v>
      </c>
      <c r="C5788" s="11" t="s">
        <v>2672</v>
      </c>
      <c r="D5788" s="12">
        <v>370.91476125000003</v>
      </c>
      <c r="E5788">
        <f>COUNTIF($H$2:$H$2576,Tabla3[[#This Row],[Columna1]])</f>
        <v>1</v>
      </c>
    </row>
    <row r="5789" spans="1:5">
      <c r="A5789" s="11" t="s">
        <v>6084</v>
      </c>
      <c r="B5789">
        <f>COUNTIF($H$2:$H$2576,Tabla3[[#This Row],[Columna1]])</f>
        <v>1</v>
      </c>
      <c r="C5789" s="11" t="s">
        <v>2673</v>
      </c>
      <c r="D5789" s="12">
        <v>370.91476125000003</v>
      </c>
      <c r="E5789">
        <f>COUNTIF($H$2:$H$2576,Tabla3[[#This Row],[Columna1]])</f>
        <v>1</v>
      </c>
    </row>
    <row r="5790" spans="1:5" hidden="1">
      <c r="A5790" s="11"/>
      <c r="B5790">
        <f>COUNTIF($H$2:$H$2576,Tabla3[[#This Row],[Columna1]])</f>
        <v>0</v>
      </c>
      <c r="C5790" s="11"/>
      <c r="D5790" s="12">
        <v>0</v>
      </c>
      <c r="E5790">
        <f>COUNTIF($H$2:$H$2576,Tabla3[[#This Row],[Columna1]])</f>
        <v>0</v>
      </c>
    </row>
    <row r="5791" spans="1:5" hidden="1">
      <c r="A5791" s="11"/>
      <c r="B5791">
        <f>COUNTIF($H$2:$H$2576,Tabla3[[#This Row],[Columna1]])</f>
        <v>0</v>
      </c>
      <c r="C5791" s="11" t="s">
        <v>2674</v>
      </c>
      <c r="D5791" s="12">
        <v>0</v>
      </c>
      <c r="E5791">
        <f>COUNTIF($H$2:$H$2576,Tabla3[[#This Row],[Columna1]])</f>
        <v>0</v>
      </c>
    </row>
    <row r="5792" spans="1:5" hidden="1">
      <c r="A5792" s="11" t="s">
        <v>6085</v>
      </c>
      <c r="B5792">
        <f>COUNTIF($H$2:$H$2576,Tabla3[[#This Row],[Columna1]])</f>
        <v>0</v>
      </c>
      <c r="C5792" s="11" t="s">
        <v>2675</v>
      </c>
      <c r="D5792" s="12">
        <v>5631.8310180000008</v>
      </c>
      <c r="E5792">
        <f>COUNTIF($H$2:$H$2576,Tabla3[[#This Row],[Columna1]])</f>
        <v>0</v>
      </c>
    </row>
    <row r="5793" spans="1:5" hidden="1">
      <c r="A5793" s="11" t="s">
        <v>6086</v>
      </c>
      <c r="B5793">
        <f>COUNTIF($H$2:$H$2576,Tabla3[[#This Row],[Columna1]])</f>
        <v>0</v>
      </c>
      <c r="C5793" s="11" t="s">
        <v>2676</v>
      </c>
      <c r="D5793" s="12">
        <v>4049.9291992500002</v>
      </c>
      <c r="E5793">
        <f>COUNTIF($H$2:$H$2576,Tabla3[[#This Row],[Columna1]])</f>
        <v>0</v>
      </c>
    </row>
    <row r="5794" spans="1:5" hidden="1">
      <c r="A5794" s="11" t="s">
        <v>6087</v>
      </c>
      <c r="B5794">
        <f>COUNTIF($H$2:$H$2576,Tabla3[[#This Row],[Columna1]])</f>
        <v>0</v>
      </c>
      <c r="C5794" s="11" t="s">
        <v>2677</v>
      </c>
      <c r="D5794" s="12">
        <v>5266.2169642499994</v>
      </c>
      <c r="E5794">
        <f>COUNTIF($H$2:$H$2576,Tabla3[[#This Row],[Columna1]])</f>
        <v>0</v>
      </c>
    </row>
    <row r="5795" spans="1:5" hidden="1">
      <c r="A5795" s="11"/>
      <c r="B5795">
        <f>COUNTIF($H$2:$H$2576,Tabla3[[#This Row],[Columna1]])</f>
        <v>0</v>
      </c>
      <c r="C5795" s="11"/>
      <c r="D5795" s="12">
        <v>0</v>
      </c>
      <c r="E5795">
        <f>COUNTIF($H$2:$H$2576,Tabla3[[#This Row],[Columna1]])</f>
        <v>0</v>
      </c>
    </row>
    <row r="5796" spans="1:5" hidden="1">
      <c r="A5796" s="11"/>
      <c r="B5796">
        <f>COUNTIF($H$2:$H$2576,Tabla3[[#This Row],[Columna1]])</f>
        <v>0</v>
      </c>
      <c r="C5796" s="11" t="s">
        <v>2678</v>
      </c>
      <c r="D5796" s="12">
        <v>0</v>
      </c>
      <c r="E5796">
        <f>COUNTIF($H$2:$H$2576,Tabla3[[#This Row],[Columna1]])</f>
        <v>0</v>
      </c>
    </row>
    <row r="5797" spans="1:5" hidden="1">
      <c r="A5797" s="11" t="s">
        <v>6088</v>
      </c>
      <c r="B5797">
        <f>COUNTIF($H$2:$H$2576,Tabla3[[#This Row],[Columna1]])</f>
        <v>0</v>
      </c>
      <c r="C5797" s="11" t="s">
        <v>2679</v>
      </c>
      <c r="D5797" s="12">
        <v>29007.133526249996</v>
      </c>
      <c r="E5797">
        <f>COUNTIF($H$2:$H$2576,Tabla3[[#This Row],[Columna1]])</f>
        <v>0</v>
      </c>
    </row>
    <row r="5798" spans="1:5" hidden="1">
      <c r="A5798" s="11" t="s">
        <v>6089</v>
      </c>
      <c r="B5798">
        <f>COUNTIF($H$2:$H$2576,Tabla3[[#This Row],[Columna1]])</f>
        <v>0</v>
      </c>
      <c r="C5798" s="11" t="s">
        <v>2680</v>
      </c>
      <c r="D5798" s="12">
        <v>15736.713473249998</v>
      </c>
      <c r="E5798">
        <f>COUNTIF($H$2:$H$2576,Tabla3[[#This Row],[Columna1]])</f>
        <v>0</v>
      </c>
    </row>
    <row r="5799" spans="1:5" hidden="1">
      <c r="A5799" s="11" t="s">
        <v>6090</v>
      </c>
      <c r="B5799">
        <f>COUNTIF($H$2:$H$2576,Tabla3[[#This Row],[Columna1]])</f>
        <v>0</v>
      </c>
      <c r="C5799" s="11" t="s">
        <v>2681</v>
      </c>
      <c r="D5799" s="12">
        <v>6190.5615254999993</v>
      </c>
      <c r="E5799">
        <f>COUNTIF($H$2:$H$2576,Tabla3[[#This Row],[Columna1]])</f>
        <v>0</v>
      </c>
    </row>
    <row r="5800" spans="1:5" hidden="1">
      <c r="A5800" s="11"/>
      <c r="B5800">
        <f>COUNTIF($H$2:$H$2576,Tabla3[[#This Row],[Columna1]])</f>
        <v>0</v>
      </c>
      <c r="C5800" s="11"/>
      <c r="D5800" s="12">
        <v>0</v>
      </c>
      <c r="E5800">
        <f>COUNTIF($H$2:$H$2576,Tabla3[[#This Row],[Columna1]])</f>
        <v>0</v>
      </c>
    </row>
    <row r="5801" spans="1:5" hidden="1">
      <c r="A5801" s="11"/>
      <c r="B5801">
        <f>COUNTIF($H$2:$H$2576,Tabla3[[#This Row],[Columna1]])</f>
        <v>0</v>
      </c>
      <c r="C5801" s="11" t="s">
        <v>2682</v>
      </c>
      <c r="D5801" s="12">
        <v>0</v>
      </c>
      <c r="E5801">
        <f>COUNTIF($H$2:$H$2576,Tabla3[[#This Row],[Columna1]])</f>
        <v>0</v>
      </c>
    </row>
    <row r="5802" spans="1:5">
      <c r="A5802" s="11" t="s">
        <v>6091</v>
      </c>
      <c r="B5802">
        <f>COUNTIF($H$2:$H$2576,Tabla3[[#This Row],[Columna1]])</f>
        <v>1</v>
      </c>
      <c r="C5802" s="11" t="s">
        <v>2683</v>
      </c>
      <c r="D5802" s="12">
        <v>6016.851051749999</v>
      </c>
      <c r="E5802">
        <f>COUNTIF($H$2:$H$2576,Tabla3[[#This Row],[Columna1]])</f>
        <v>1</v>
      </c>
    </row>
    <row r="5803" spans="1:5">
      <c r="A5803" s="11" t="s">
        <v>6092</v>
      </c>
      <c r="B5803">
        <f>COUNTIF($H$2:$H$2576,Tabla3[[#This Row],[Columna1]])</f>
        <v>1</v>
      </c>
      <c r="C5803" s="11" t="s">
        <v>2684</v>
      </c>
      <c r="D5803" s="12">
        <v>6378.6557834999994</v>
      </c>
      <c r="E5803">
        <f>COUNTIF($H$2:$H$2576,Tabla3[[#This Row],[Columna1]])</f>
        <v>1</v>
      </c>
    </row>
    <row r="5804" spans="1:5">
      <c r="A5804" s="11" t="s">
        <v>6093</v>
      </c>
      <c r="B5804">
        <f>COUNTIF($H$2:$H$2576,Tabla3[[#This Row],[Columna1]])</f>
        <v>1</v>
      </c>
      <c r="C5804" s="11" t="s">
        <v>2685</v>
      </c>
      <c r="D5804" s="12">
        <v>6725.7353295000003</v>
      </c>
      <c r="E5804">
        <f>COUNTIF($H$2:$H$2576,Tabla3[[#This Row],[Columna1]])</f>
        <v>1</v>
      </c>
    </row>
    <row r="5805" spans="1:5">
      <c r="A5805" s="11" t="s">
        <v>6094</v>
      </c>
      <c r="B5805">
        <f>COUNTIF($H$2:$H$2576,Tabla3[[#This Row],[Columna1]])</f>
        <v>1</v>
      </c>
      <c r="C5805" s="11" t="s">
        <v>2686</v>
      </c>
      <c r="D5805" s="12">
        <v>7189.349582249999</v>
      </c>
      <c r="E5805">
        <f>COUNTIF($H$2:$H$2576,Tabla3[[#This Row],[Columna1]])</f>
        <v>1</v>
      </c>
    </row>
    <row r="5806" spans="1:5">
      <c r="A5806" s="11" t="s">
        <v>6095</v>
      </c>
      <c r="B5806">
        <f>COUNTIF($H$2:$H$2576,Tabla3[[#This Row],[Columna1]])</f>
        <v>1</v>
      </c>
      <c r="C5806" s="11" t="s">
        <v>2687</v>
      </c>
      <c r="D5806" s="12">
        <v>7530.5354602499992</v>
      </c>
      <c r="E5806">
        <f>COUNTIF($H$2:$H$2576,Tabla3[[#This Row],[Columna1]])</f>
        <v>1</v>
      </c>
    </row>
    <row r="5807" spans="1:5">
      <c r="A5807" s="11" t="s">
        <v>6096</v>
      </c>
      <c r="B5807">
        <f>COUNTIF($H$2:$H$2576,Tabla3[[#This Row],[Columna1]])</f>
        <v>1</v>
      </c>
      <c r="C5807" s="11" t="s">
        <v>2688</v>
      </c>
      <c r="D5807" s="12">
        <v>7990.3583594999991</v>
      </c>
      <c r="E5807">
        <f>COUNTIF($H$2:$H$2576,Tabla3[[#This Row],[Columna1]])</f>
        <v>1</v>
      </c>
    </row>
    <row r="5808" spans="1:5">
      <c r="A5808" s="11" t="s">
        <v>6097</v>
      </c>
      <c r="B5808">
        <f>COUNTIF($H$2:$H$2576,Tabla3[[#This Row],[Columna1]])</f>
        <v>1</v>
      </c>
      <c r="C5808" s="11" t="s">
        <v>2689</v>
      </c>
      <c r="D5808" s="12">
        <v>8758.5566557500006</v>
      </c>
      <c r="E5808">
        <f>COUNTIF($H$2:$H$2576,Tabla3[[#This Row],[Columna1]])</f>
        <v>1</v>
      </c>
    </row>
    <row r="5809" spans="1:5">
      <c r="A5809" s="11" t="s">
        <v>6098</v>
      </c>
      <c r="B5809">
        <f>COUNTIF($H$2:$H$2576,Tabla3[[#This Row],[Columna1]])</f>
        <v>1</v>
      </c>
      <c r="C5809" s="11" t="s">
        <v>2690</v>
      </c>
      <c r="D5809" s="12">
        <v>12342.499760249999</v>
      </c>
      <c r="E5809">
        <f>COUNTIF($H$2:$H$2576,Tabla3[[#This Row],[Columna1]])</f>
        <v>1</v>
      </c>
    </row>
    <row r="5810" spans="1:5">
      <c r="A5810" s="11" t="s">
        <v>6099</v>
      </c>
      <c r="B5810">
        <f>COUNTIF($H$2:$H$2576,Tabla3[[#This Row],[Columna1]])</f>
        <v>1</v>
      </c>
      <c r="C5810" s="11" t="s">
        <v>2691</v>
      </c>
      <c r="D5810" s="12">
        <v>7784.6370030000007</v>
      </c>
      <c r="E5810">
        <f>COUNTIF($H$2:$H$2576,Tabla3[[#This Row],[Columna1]])</f>
        <v>1</v>
      </c>
    </row>
    <row r="5811" spans="1:5">
      <c r="A5811" s="11" t="s">
        <v>6100</v>
      </c>
      <c r="B5811">
        <f>COUNTIF($H$2:$H$2576,Tabla3[[#This Row],[Columna1]])</f>
        <v>1</v>
      </c>
      <c r="C5811" s="11" t="s">
        <v>2692</v>
      </c>
      <c r="D5811" s="12">
        <v>8104.3684919999996</v>
      </c>
      <c r="E5811">
        <f>COUNTIF($H$2:$H$2576,Tabla3[[#This Row],[Columna1]])</f>
        <v>1</v>
      </c>
    </row>
    <row r="5812" spans="1:5">
      <c r="A5812" s="11" t="s">
        <v>6101</v>
      </c>
      <c r="B5812">
        <f>COUNTIF($H$2:$H$2576,Tabla3[[#This Row],[Columna1]])</f>
        <v>1</v>
      </c>
      <c r="C5812" s="11" t="s">
        <v>2693</v>
      </c>
      <c r="D5812" s="12">
        <v>8687.45530125</v>
      </c>
      <c r="E5812">
        <f>COUNTIF($H$2:$H$2576,Tabla3[[#This Row],[Columna1]])</f>
        <v>1</v>
      </c>
    </row>
    <row r="5813" spans="1:5">
      <c r="A5813" s="11" t="s">
        <v>6102</v>
      </c>
      <c r="B5813">
        <f>COUNTIF($H$2:$H$2576,Tabla3[[#This Row],[Columna1]])</f>
        <v>1</v>
      </c>
      <c r="C5813" s="11" t="s">
        <v>2694</v>
      </c>
      <c r="D5813" s="12">
        <v>9197.7696854999995</v>
      </c>
      <c r="E5813">
        <f>COUNTIF($H$2:$H$2576,Tabla3[[#This Row],[Columna1]])</f>
        <v>1</v>
      </c>
    </row>
    <row r="5814" spans="1:5">
      <c r="A5814" s="11" t="s">
        <v>6103</v>
      </c>
      <c r="B5814">
        <f>COUNTIF($H$2:$H$2576,Tabla3[[#This Row],[Columna1]])</f>
        <v>1</v>
      </c>
      <c r="C5814" s="11" t="s">
        <v>2695</v>
      </c>
      <c r="D5814" s="12">
        <v>9720.2756969999991</v>
      </c>
      <c r="E5814">
        <f>COUNTIF($H$2:$H$2576,Tabla3[[#This Row],[Columna1]])</f>
        <v>1</v>
      </c>
    </row>
    <row r="5815" spans="1:5">
      <c r="A5815" s="11" t="s">
        <v>6104</v>
      </c>
      <c r="B5815">
        <f>COUNTIF($H$2:$H$2576,Tabla3[[#This Row],[Columna1]])</f>
        <v>1</v>
      </c>
      <c r="C5815" s="11" t="s">
        <v>2696</v>
      </c>
      <c r="D5815" s="12">
        <v>10587.336680249999</v>
      </c>
      <c r="E5815">
        <f>COUNTIF($H$2:$H$2576,Tabla3[[#This Row],[Columna1]])</f>
        <v>1</v>
      </c>
    </row>
    <row r="5816" spans="1:5">
      <c r="A5816" s="11" t="s">
        <v>6105</v>
      </c>
      <c r="B5816">
        <f>COUNTIF($H$2:$H$2576,Tabla3[[#This Row],[Columna1]])</f>
        <v>1</v>
      </c>
      <c r="C5816" s="11" t="s">
        <v>2697</v>
      </c>
      <c r="D5816" s="12">
        <v>7427.3243962499982</v>
      </c>
      <c r="E5816">
        <f>COUNTIF($H$2:$H$2576,Tabla3[[#This Row],[Columna1]])</f>
        <v>1</v>
      </c>
    </row>
    <row r="5817" spans="1:5">
      <c r="A5817" s="11" t="s">
        <v>6106</v>
      </c>
      <c r="B5817">
        <f>COUNTIF($H$2:$H$2576,Tabla3[[#This Row],[Columna1]])</f>
        <v>1</v>
      </c>
      <c r="C5817" s="11" t="s">
        <v>2698</v>
      </c>
      <c r="D5817" s="12">
        <v>8023.4473522499993</v>
      </c>
      <c r="E5817">
        <f>COUNTIF($H$2:$H$2576,Tabla3[[#This Row],[Columna1]])</f>
        <v>1</v>
      </c>
    </row>
    <row r="5818" spans="1:5">
      <c r="A5818" s="11" t="s">
        <v>6107</v>
      </c>
      <c r="B5818">
        <f>COUNTIF($H$2:$H$2576,Tabla3[[#This Row],[Columna1]])</f>
        <v>1</v>
      </c>
      <c r="C5818" s="11" t="s">
        <v>2699</v>
      </c>
      <c r="D5818" s="12">
        <v>6663.0522172499996</v>
      </c>
      <c r="E5818">
        <f>COUNTIF($H$2:$H$2576,Tabla3[[#This Row],[Columna1]])</f>
        <v>1</v>
      </c>
    </row>
    <row r="5819" spans="1:5">
      <c r="A5819" s="11" t="s">
        <v>6108</v>
      </c>
      <c r="B5819">
        <f>COUNTIF($H$2:$H$2576,Tabla3[[#This Row],[Columna1]])</f>
        <v>1</v>
      </c>
      <c r="C5819" s="11" t="s">
        <v>2700</v>
      </c>
      <c r="D5819" s="12">
        <v>7082.9041882499996</v>
      </c>
      <c r="E5819">
        <f>COUNTIF($H$2:$H$2576,Tabla3[[#This Row],[Columna1]])</f>
        <v>1</v>
      </c>
    </row>
    <row r="5820" spans="1:5">
      <c r="A5820" s="11" t="s">
        <v>6109</v>
      </c>
      <c r="B5820">
        <f>COUNTIF($H$2:$H$2576,Tabla3[[#This Row],[Columna1]])</f>
        <v>1</v>
      </c>
      <c r="C5820" s="11" t="s">
        <v>2701</v>
      </c>
      <c r="D5820" s="12">
        <v>7498.1382547500016</v>
      </c>
      <c r="E5820">
        <f>COUNTIF($H$2:$H$2576,Tabla3[[#This Row],[Columna1]])</f>
        <v>1</v>
      </c>
    </row>
    <row r="5821" spans="1:5">
      <c r="A5821" s="11" t="s">
        <v>6110</v>
      </c>
      <c r="B5821">
        <f>COUNTIF($H$2:$H$2576,Tabla3[[#This Row],[Columna1]])</f>
        <v>1</v>
      </c>
      <c r="C5821" s="11" t="s">
        <v>2702</v>
      </c>
      <c r="D5821" s="12">
        <v>7933.9821907499991</v>
      </c>
      <c r="E5821">
        <f>COUNTIF($H$2:$H$2576,Tabla3[[#This Row],[Columna1]])</f>
        <v>1</v>
      </c>
    </row>
    <row r="5822" spans="1:5">
      <c r="A5822" s="11" t="s">
        <v>6111</v>
      </c>
      <c r="B5822">
        <f>COUNTIF($H$2:$H$2576,Tabla3[[#This Row],[Columna1]])</f>
        <v>1</v>
      </c>
      <c r="C5822" s="11" t="s">
        <v>2703</v>
      </c>
      <c r="D5822" s="12">
        <v>8287.3776644999998</v>
      </c>
      <c r="E5822">
        <f>COUNTIF($H$2:$H$2576,Tabla3[[#This Row],[Columna1]])</f>
        <v>1</v>
      </c>
    </row>
    <row r="5823" spans="1:5">
      <c r="A5823" s="11" t="s">
        <v>6112</v>
      </c>
      <c r="B5823">
        <f>COUNTIF($H$2:$H$2576,Tabla3[[#This Row],[Columna1]])</f>
        <v>1</v>
      </c>
      <c r="C5823" s="11" t="s">
        <v>2704</v>
      </c>
      <c r="D5823" s="12">
        <v>9849.0110152499983</v>
      </c>
      <c r="E5823">
        <f>COUNTIF($H$2:$H$2576,Tabla3[[#This Row],[Columna1]])</f>
        <v>1</v>
      </c>
    </row>
    <row r="5824" spans="1:5">
      <c r="A5824" s="11" t="s">
        <v>6113</v>
      </c>
      <c r="B5824">
        <f>COUNTIF($H$2:$H$2576,Tabla3[[#This Row],[Columna1]])</f>
        <v>1</v>
      </c>
      <c r="C5824" s="11" t="s">
        <v>2705</v>
      </c>
      <c r="D5824" s="12">
        <v>11122.052287500001</v>
      </c>
      <c r="E5824">
        <f>COUNTIF($H$2:$H$2576,Tabla3[[#This Row],[Columna1]])</f>
        <v>1</v>
      </c>
    </row>
    <row r="5825" spans="1:5">
      <c r="A5825" s="11" t="s">
        <v>6114</v>
      </c>
      <c r="B5825">
        <f>COUNTIF($H$2:$H$2576,Tabla3[[#This Row],[Columna1]])</f>
        <v>1</v>
      </c>
      <c r="C5825" s="11" t="s">
        <v>2706</v>
      </c>
      <c r="D5825" s="12">
        <v>11679.057818999998</v>
      </c>
      <c r="E5825">
        <f>COUNTIF($H$2:$H$2576,Tabla3[[#This Row],[Columna1]])</f>
        <v>1</v>
      </c>
    </row>
    <row r="5826" spans="1:5">
      <c r="A5826" s="11" t="s">
        <v>6115</v>
      </c>
      <c r="B5826">
        <f>COUNTIF($H$2:$H$2576,Tabla3[[#This Row],[Columna1]])</f>
        <v>1</v>
      </c>
      <c r="C5826" s="11" t="s">
        <v>2707</v>
      </c>
      <c r="D5826" s="12">
        <v>12706.406806499999</v>
      </c>
      <c r="E5826">
        <f>COUNTIF($H$2:$H$2576,Tabla3[[#This Row],[Columna1]])</f>
        <v>1</v>
      </c>
    </row>
    <row r="5827" spans="1:5">
      <c r="A5827" s="11" t="s">
        <v>6116</v>
      </c>
      <c r="B5827">
        <f>COUNTIF($H$2:$H$2576,Tabla3[[#This Row],[Columna1]])</f>
        <v>1</v>
      </c>
      <c r="C5827" s="11" t="s">
        <v>2708</v>
      </c>
      <c r="D5827" s="12">
        <v>8869.1617574999982</v>
      </c>
      <c r="E5827">
        <f>COUNTIF($H$2:$H$2576,Tabla3[[#This Row],[Columna1]])</f>
        <v>1</v>
      </c>
    </row>
    <row r="5828" spans="1:5">
      <c r="A5828" s="11" t="s">
        <v>6117</v>
      </c>
      <c r="B5828">
        <f>COUNTIF($H$2:$H$2576,Tabla3[[#This Row],[Columna1]])</f>
        <v>1</v>
      </c>
      <c r="C5828" s="11" t="s">
        <v>2709</v>
      </c>
      <c r="D5828" s="12">
        <v>9349.9628804999993</v>
      </c>
      <c r="E5828">
        <f>COUNTIF($H$2:$H$2576,Tabla3[[#This Row],[Columna1]])</f>
        <v>1</v>
      </c>
    </row>
    <row r="5829" spans="1:5">
      <c r="A5829" s="11" t="s">
        <v>6118</v>
      </c>
      <c r="B5829">
        <f>COUNTIF($H$2:$H$2576,Tabla3[[#This Row],[Columna1]])</f>
        <v>1</v>
      </c>
      <c r="C5829" s="11" t="s">
        <v>2710</v>
      </c>
      <c r="D5829" s="12">
        <v>10190.062129499998</v>
      </c>
      <c r="E5829">
        <f>COUNTIF($H$2:$H$2576,Tabla3[[#This Row],[Columna1]])</f>
        <v>1</v>
      </c>
    </row>
    <row r="5830" spans="1:5">
      <c r="A5830" s="11" t="s">
        <v>6119</v>
      </c>
      <c r="B5830">
        <f>COUNTIF($H$2:$H$2576,Tabla3[[#This Row],[Columna1]])</f>
        <v>1</v>
      </c>
      <c r="C5830" s="11" t="s">
        <v>2711</v>
      </c>
      <c r="D5830" s="12">
        <v>11705.588309249999</v>
      </c>
      <c r="E5830">
        <f>COUNTIF($H$2:$H$2576,Tabla3[[#This Row],[Columna1]])</f>
        <v>1</v>
      </c>
    </row>
    <row r="5831" spans="1:5">
      <c r="A5831" s="11" t="s">
        <v>6120</v>
      </c>
      <c r="B5831">
        <f>COUNTIF($H$2:$H$2576,Tabla3[[#This Row],[Columna1]])</f>
        <v>1</v>
      </c>
      <c r="C5831" s="11" t="s">
        <v>2712</v>
      </c>
      <c r="D5831" s="12">
        <v>7174.5615067500003</v>
      </c>
      <c r="E5831">
        <f>COUNTIF($H$2:$H$2576,Tabla3[[#This Row],[Columna1]])</f>
        <v>1</v>
      </c>
    </row>
    <row r="5832" spans="1:5">
      <c r="A5832" s="11" t="s">
        <v>6121</v>
      </c>
      <c r="B5832">
        <f>COUNTIF($H$2:$H$2576,Tabla3[[#This Row],[Columna1]])</f>
        <v>1</v>
      </c>
      <c r="C5832" s="11" t="s">
        <v>2713</v>
      </c>
      <c r="D5832" s="12">
        <v>7640.3858849999997</v>
      </c>
      <c r="E5832">
        <f>COUNTIF($H$2:$H$2576,Tabla3[[#This Row],[Columna1]])</f>
        <v>1</v>
      </c>
    </row>
    <row r="5833" spans="1:5" hidden="1">
      <c r="A5833" s="11"/>
      <c r="B5833">
        <f>COUNTIF($H$2:$H$2576,Tabla3[[#This Row],[Columna1]])</f>
        <v>0</v>
      </c>
      <c r="C5833" s="11"/>
      <c r="D5833" s="12">
        <v>0</v>
      </c>
      <c r="E5833">
        <f>COUNTIF($H$2:$H$2576,Tabla3[[#This Row],[Columna1]])</f>
        <v>0</v>
      </c>
    </row>
    <row r="5834" spans="1:5" hidden="1">
      <c r="A5834" s="11"/>
      <c r="B5834">
        <f>COUNTIF($H$2:$H$2576,Tabla3[[#This Row],[Columna1]])</f>
        <v>0</v>
      </c>
      <c r="C5834" s="11" t="s">
        <v>2714</v>
      </c>
      <c r="D5834" s="12">
        <v>0</v>
      </c>
      <c r="E5834">
        <f>COUNTIF($H$2:$H$2576,Tabla3[[#This Row],[Columna1]])</f>
        <v>0</v>
      </c>
    </row>
    <row r="5835" spans="1:5">
      <c r="A5835" s="11" t="s">
        <v>6122</v>
      </c>
      <c r="B5835">
        <f>COUNTIF($H$2:$H$2576,Tabla3[[#This Row],[Columna1]])</f>
        <v>1</v>
      </c>
      <c r="C5835" s="11" t="s">
        <v>2715</v>
      </c>
      <c r="D5835" s="12">
        <v>1929.5204197499997</v>
      </c>
      <c r="E5835">
        <f>COUNTIF($H$2:$H$2576,Tabla3[[#This Row],[Columna1]])</f>
        <v>1</v>
      </c>
    </row>
    <row r="5836" spans="1:5">
      <c r="A5836" s="11" t="s">
        <v>6123</v>
      </c>
      <c r="B5836">
        <f>COUNTIF($H$2:$H$2576,Tabla3[[#This Row],[Columna1]])</f>
        <v>1</v>
      </c>
      <c r="C5836" s="11" t="s">
        <v>2716</v>
      </c>
      <c r="D5836" s="12">
        <v>3253.2598147499998</v>
      </c>
      <c r="E5836">
        <f>COUNTIF($H$2:$H$2576,Tabla3[[#This Row],[Columna1]])</f>
        <v>1</v>
      </c>
    </row>
    <row r="5837" spans="1:5">
      <c r="A5837" s="11" t="s">
        <v>6124</v>
      </c>
      <c r="B5837">
        <f>COUNTIF($H$2:$H$2576,Tabla3[[#This Row],[Columna1]])</f>
        <v>1</v>
      </c>
      <c r="C5837" s="11" t="s">
        <v>2717</v>
      </c>
      <c r="D5837" s="12">
        <v>12452.161515749998</v>
      </c>
      <c r="E5837">
        <f>COUNTIF($H$2:$H$2576,Tabla3[[#This Row],[Columna1]])</f>
        <v>1</v>
      </c>
    </row>
    <row r="5838" spans="1:5" hidden="1">
      <c r="A5838" s="11"/>
      <c r="B5838">
        <f>COUNTIF($H$2:$H$2576,Tabla3[[#This Row],[Columna1]])</f>
        <v>0</v>
      </c>
      <c r="C5838" s="11"/>
      <c r="D5838" s="12">
        <v>0</v>
      </c>
      <c r="E5838">
        <f>COUNTIF($H$2:$H$2576,Tabla3[[#This Row],[Columna1]])</f>
        <v>0</v>
      </c>
    </row>
    <row r="5839" spans="1:5" hidden="1">
      <c r="A5839" s="11"/>
      <c r="B5839">
        <f>COUNTIF($H$2:$H$2576,Tabla3[[#This Row],[Columna1]])</f>
        <v>0</v>
      </c>
      <c r="C5839" s="11" t="s">
        <v>2718</v>
      </c>
      <c r="D5839" s="12">
        <v>0</v>
      </c>
      <c r="E5839">
        <f>COUNTIF($H$2:$H$2576,Tabla3[[#This Row],[Columna1]])</f>
        <v>0</v>
      </c>
    </row>
    <row r="5840" spans="1:5" hidden="1">
      <c r="A5840" s="11" t="s">
        <v>6125</v>
      </c>
      <c r="B5840">
        <f>COUNTIF($H$2:$H$2576,Tabla3[[#This Row],[Columna1]])</f>
        <v>0</v>
      </c>
      <c r="C5840" s="11" t="s">
        <v>2719</v>
      </c>
      <c r="D5840" s="12">
        <v>842.52499649999993</v>
      </c>
      <c r="E5840">
        <f>COUNTIF($H$2:$H$2576,Tabla3[[#This Row],[Columna1]])</f>
        <v>0</v>
      </c>
    </row>
    <row r="5841" spans="1:5" hidden="1">
      <c r="A5841" s="11" t="s">
        <v>6126</v>
      </c>
      <c r="B5841">
        <f>COUNTIF($H$2:$H$2576,Tabla3[[#This Row],[Columna1]])</f>
        <v>0</v>
      </c>
      <c r="C5841" s="11" t="s">
        <v>2720</v>
      </c>
      <c r="D5841" s="12">
        <v>887.50015199999996</v>
      </c>
      <c r="E5841">
        <f>COUNTIF($H$2:$H$2576,Tabla3[[#This Row],[Columna1]])</f>
        <v>0</v>
      </c>
    </row>
    <row r="5842" spans="1:5" hidden="1">
      <c r="A5842" s="11"/>
      <c r="B5842">
        <f>COUNTIF($H$2:$H$2576,Tabla3[[#This Row],[Columna1]])</f>
        <v>0</v>
      </c>
      <c r="C5842" s="11"/>
      <c r="D5842" s="12">
        <v>0</v>
      </c>
      <c r="E5842">
        <f>COUNTIF($H$2:$H$2576,Tabla3[[#This Row],[Columna1]])</f>
        <v>0</v>
      </c>
    </row>
    <row r="5843" spans="1:5" hidden="1">
      <c r="A5843" s="11"/>
      <c r="B5843">
        <f>COUNTIF($H$2:$H$2576,Tabla3[[#This Row],[Columna1]])</f>
        <v>0</v>
      </c>
      <c r="C5843" s="11" t="s">
        <v>2721</v>
      </c>
      <c r="D5843" s="12">
        <v>0</v>
      </c>
      <c r="E5843">
        <f>COUNTIF($H$2:$H$2576,Tabla3[[#This Row],[Columna1]])</f>
        <v>0</v>
      </c>
    </row>
    <row r="5844" spans="1:5" hidden="1">
      <c r="A5844" s="11" t="s">
        <v>6127</v>
      </c>
      <c r="B5844">
        <f>COUNTIF($H$2:$H$2576,Tabla3[[#This Row],[Columna1]])</f>
        <v>0</v>
      </c>
      <c r="C5844" s="11" t="s">
        <v>2722</v>
      </c>
      <c r="D5844" s="12">
        <v>295.70760449999995</v>
      </c>
      <c r="E5844">
        <f>COUNTIF($H$2:$H$2576,Tabla3[[#This Row],[Columna1]])</f>
        <v>0</v>
      </c>
    </row>
    <row r="5845" spans="1:5" hidden="1">
      <c r="A5845" s="11" t="s">
        <v>6128</v>
      </c>
      <c r="B5845">
        <f>COUNTIF($H$2:$H$2576,Tabla3[[#This Row],[Columna1]])</f>
        <v>0</v>
      </c>
      <c r="C5845" s="11" t="s">
        <v>2723</v>
      </c>
      <c r="D5845" s="12">
        <v>353.27867850000001</v>
      </c>
      <c r="E5845">
        <f>COUNTIF($H$2:$H$2576,Tabla3[[#This Row],[Columna1]])</f>
        <v>0</v>
      </c>
    </row>
    <row r="5846" spans="1:5" hidden="1">
      <c r="A5846" s="11" t="s">
        <v>6129</v>
      </c>
      <c r="B5846">
        <f>COUNTIF($H$2:$H$2576,Tabla3[[#This Row],[Columna1]])</f>
        <v>0</v>
      </c>
      <c r="C5846" s="11" t="s">
        <v>2724</v>
      </c>
      <c r="D5846" s="12">
        <v>410.61616199999997</v>
      </c>
      <c r="E5846">
        <f>COUNTIF($H$2:$H$2576,Tabla3[[#This Row],[Columna1]])</f>
        <v>0</v>
      </c>
    </row>
    <row r="5847" spans="1:5" hidden="1">
      <c r="A5847" s="11"/>
      <c r="B5847">
        <f>COUNTIF($H$2:$H$2576,Tabla3[[#This Row],[Columna1]])</f>
        <v>0</v>
      </c>
      <c r="C5847" s="11"/>
      <c r="D5847" s="12">
        <v>0</v>
      </c>
      <c r="E5847">
        <f>COUNTIF($H$2:$H$2576,Tabla3[[#This Row],[Columna1]])</f>
        <v>0</v>
      </c>
    </row>
    <row r="5848" spans="1:5" hidden="1">
      <c r="A5848" s="11"/>
      <c r="B5848">
        <f>COUNTIF($H$2:$H$2576,Tabla3[[#This Row],[Columna1]])</f>
        <v>0</v>
      </c>
      <c r="C5848" s="11" t="s">
        <v>2725</v>
      </c>
      <c r="D5848" s="12">
        <v>0</v>
      </c>
      <c r="E5848">
        <f>COUNTIF($H$2:$H$2576,Tabla3[[#This Row],[Columna1]])</f>
        <v>0</v>
      </c>
    </row>
    <row r="5849" spans="1:5">
      <c r="A5849" s="11" t="s">
        <v>6130</v>
      </c>
      <c r="B5849">
        <f>COUNTIF($H$2:$H$2576,Tabla3[[#This Row],[Columna1]])</f>
        <v>1</v>
      </c>
      <c r="C5849" s="11" t="s">
        <v>2726</v>
      </c>
      <c r="D5849" s="12">
        <v>4455.4423072500003</v>
      </c>
      <c r="E5849">
        <f>COUNTIF($H$2:$H$2576,Tabla3[[#This Row],[Columna1]])</f>
        <v>1</v>
      </c>
    </row>
    <row r="5850" spans="1:5">
      <c r="A5850" s="11" t="s">
        <v>6131</v>
      </c>
      <c r="B5850">
        <f>COUNTIF($H$2:$H$2576,Tabla3[[#This Row],[Columna1]])</f>
        <v>1</v>
      </c>
      <c r="C5850" s="11" t="s">
        <v>2727</v>
      </c>
      <c r="D5850" s="12">
        <v>4292.0008312500004</v>
      </c>
      <c r="E5850">
        <f>COUNTIF($H$2:$H$2576,Tabla3[[#This Row],[Columna1]])</f>
        <v>1</v>
      </c>
    </row>
    <row r="5851" spans="1:5" hidden="1">
      <c r="A5851" s="11"/>
      <c r="B5851">
        <f>COUNTIF($H$2:$H$2576,Tabla3[[#This Row],[Columna1]])</f>
        <v>0</v>
      </c>
      <c r="C5851" s="11"/>
      <c r="D5851" s="12">
        <v>0</v>
      </c>
      <c r="E5851">
        <f>COUNTIF($H$2:$H$2576,Tabla3[[#This Row],[Columna1]])</f>
        <v>0</v>
      </c>
    </row>
    <row r="5852" spans="1:5" hidden="1">
      <c r="A5852" s="11"/>
      <c r="B5852">
        <f>COUNTIF($H$2:$H$2576,Tabla3[[#This Row],[Columna1]])</f>
        <v>0</v>
      </c>
      <c r="C5852" s="11" t="s">
        <v>2728</v>
      </c>
      <c r="D5852" s="12">
        <v>0</v>
      </c>
      <c r="E5852">
        <f>COUNTIF($H$2:$H$2576,Tabla3[[#This Row],[Columna1]])</f>
        <v>0</v>
      </c>
    </row>
    <row r="5853" spans="1:5">
      <c r="A5853" s="11" t="s">
        <v>6132</v>
      </c>
      <c r="B5853">
        <f>COUNTIF($H$2:$H$2576,Tabla3[[#This Row],[Columna1]])</f>
        <v>1</v>
      </c>
      <c r="C5853" s="11" t="s">
        <v>2729</v>
      </c>
      <c r="D5853" s="12">
        <v>2202.9021629999997</v>
      </c>
      <c r="E5853">
        <f>COUNTIF($H$2:$H$2576,Tabla3[[#This Row],[Columna1]])</f>
        <v>1</v>
      </c>
    </row>
    <row r="5854" spans="1:5">
      <c r="A5854" s="11" t="s">
        <v>6133</v>
      </c>
      <c r="B5854">
        <f>COUNTIF($H$2:$H$2576,Tabla3[[#This Row],[Columna1]])</f>
        <v>1</v>
      </c>
      <c r="C5854" s="11" t="s">
        <v>2730</v>
      </c>
      <c r="D5854" s="12">
        <v>2517.5934877499999</v>
      </c>
      <c r="E5854">
        <f>COUNTIF($H$2:$H$2576,Tabla3[[#This Row],[Columna1]])</f>
        <v>1</v>
      </c>
    </row>
    <row r="5855" spans="1:5">
      <c r="A5855" s="11" t="s">
        <v>6134</v>
      </c>
      <c r="B5855">
        <f>COUNTIF($H$2:$H$2576,Tabla3[[#This Row],[Columna1]])</f>
        <v>1</v>
      </c>
      <c r="C5855" s="11" t="s">
        <v>2731</v>
      </c>
      <c r="D5855" s="12">
        <v>2832.2937967500006</v>
      </c>
      <c r="E5855">
        <f>COUNTIF($H$2:$H$2576,Tabla3[[#This Row],[Columna1]])</f>
        <v>1</v>
      </c>
    </row>
    <row r="5856" spans="1:5">
      <c r="A5856" s="11" t="s">
        <v>6135</v>
      </c>
      <c r="B5856">
        <f>COUNTIF($H$2:$H$2576,Tabla3[[#This Row],[Columna1]])</f>
        <v>1</v>
      </c>
      <c r="C5856" s="11" t="s">
        <v>2732</v>
      </c>
      <c r="D5856" s="12">
        <v>3146.9941057499996</v>
      </c>
      <c r="E5856">
        <f>COUNTIF($H$2:$H$2576,Tabla3[[#This Row],[Columna1]])</f>
        <v>1</v>
      </c>
    </row>
    <row r="5857" spans="1:5">
      <c r="A5857" s="11" t="s">
        <v>6136</v>
      </c>
      <c r="B5857">
        <f>COUNTIF($H$2:$H$2576,Tabla3[[#This Row],[Columna1]])</f>
        <v>1</v>
      </c>
      <c r="C5857" s="11" t="s">
        <v>2733</v>
      </c>
      <c r="D5857" s="12">
        <v>3461.6944147499999</v>
      </c>
      <c r="E5857">
        <f>COUNTIF($H$2:$H$2576,Tabla3[[#This Row],[Columna1]])</f>
        <v>1</v>
      </c>
    </row>
    <row r="5858" spans="1:5">
      <c r="A5858" s="11" t="s">
        <v>6137</v>
      </c>
      <c r="B5858">
        <f>COUNTIF($H$2:$H$2576,Tabla3[[#This Row],[Columna1]])</f>
        <v>1</v>
      </c>
      <c r="C5858" s="11" t="s">
        <v>2734</v>
      </c>
      <c r="D5858" s="12">
        <v>3776.3947237500001</v>
      </c>
      <c r="E5858">
        <f>COUNTIF($H$2:$H$2576,Tabla3[[#This Row],[Columna1]])</f>
        <v>1</v>
      </c>
    </row>
    <row r="5859" spans="1:5">
      <c r="A5859" s="11" t="s">
        <v>6138</v>
      </c>
      <c r="B5859">
        <f>COUNTIF($H$2:$H$2576,Tabla3[[#This Row],[Columna1]])</f>
        <v>1</v>
      </c>
      <c r="C5859" s="11" t="s">
        <v>2735</v>
      </c>
      <c r="D5859" s="12">
        <v>4091.0950327499991</v>
      </c>
      <c r="E5859">
        <f>COUNTIF($H$2:$H$2576,Tabla3[[#This Row],[Columna1]])</f>
        <v>1</v>
      </c>
    </row>
    <row r="5860" spans="1:5">
      <c r="A5860" s="11" t="s">
        <v>6139</v>
      </c>
      <c r="B5860">
        <f>COUNTIF($H$2:$H$2576,Tabla3[[#This Row],[Columna1]])</f>
        <v>1</v>
      </c>
      <c r="C5860" s="11" t="s">
        <v>2736</v>
      </c>
      <c r="D5860" s="12">
        <v>4405.7953417500003</v>
      </c>
      <c r="E5860">
        <f>COUNTIF($H$2:$H$2576,Tabla3[[#This Row],[Columna1]])</f>
        <v>1</v>
      </c>
    </row>
    <row r="5861" spans="1:5" hidden="1">
      <c r="A5861" s="11"/>
      <c r="B5861">
        <f>COUNTIF($H$2:$H$2576,Tabla3[[#This Row],[Columna1]])</f>
        <v>0</v>
      </c>
      <c r="C5861" s="11"/>
      <c r="D5861" s="12">
        <v>0</v>
      </c>
      <c r="E5861">
        <f>COUNTIF($H$2:$H$2576,Tabla3[[#This Row],[Columna1]])</f>
        <v>0</v>
      </c>
    </row>
    <row r="5862" spans="1:5" hidden="1">
      <c r="A5862" s="11"/>
      <c r="B5862">
        <f>COUNTIF($H$2:$H$2576,Tabla3[[#This Row],[Columna1]])</f>
        <v>0</v>
      </c>
      <c r="C5862" s="11" t="s">
        <v>2737</v>
      </c>
      <c r="D5862" s="12">
        <v>0</v>
      </c>
      <c r="E5862">
        <f>COUNTIF($H$2:$H$2576,Tabla3[[#This Row],[Columna1]])</f>
        <v>0</v>
      </c>
    </row>
    <row r="5863" spans="1:5">
      <c r="A5863" s="11" t="s">
        <v>6140</v>
      </c>
      <c r="B5863">
        <f>COUNTIF($H$2:$H$2576,Tabla3[[#This Row],[Columna1]])</f>
        <v>1</v>
      </c>
      <c r="C5863" s="11" t="s">
        <v>2738</v>
      </c>
      <c r="D5863" s="12">
        <v>756.10549575000005</v>
      </c>
      <c r="E5863">
        <f>COUNTIF($H$2:$H$2576,Tabla3[[#This Row],[Columna1]])</f>
        <v>1</v>
      </c>
    </row>
    <row r="5864" spans="1:5">
      <c r="A5864" s="11" t="s">
        <v>6141</v>
      </c>
      <c r="B5864">
        <f>COUNTIF($H$2:$H$2576,Tabla3[[#This Row],[Columna1]])</f>
        <v>1</v>
      </c>
      <c r="C5864" s="11" t="s">
        <v>2739</v>
      </c>
      <c r="D5864" s="12">
        <v>756.10549575000005</v>
      </c>
      <c r="E5864">
        <f>COUNTIF($H$2:$H$2576,Tabla3[[#This Row],[Columna1]])</f>
        <v>1</v>
      </c>
    </row>
    <row r="5865" spans="1:5">
      <c r="A5865" s="11" t="s">
        <v>6142</v>
      </c>
      <c r="B5865">
        <f>COUNTIF($H$2:$H$2576,Tabla3[[#This Row],[Columna1]])</f>
        <v>1</v>
      </c>
      <c r="C5865" s="11" t="s">
        <v>2740</v>
      </c>
      <c r="D5865" s="12">
        <v>914.34509100000002</v>
      </c>
      <c r="E5865">
        <f>COUNTIF($H$2:$H$2576,Tabla3[[#This Row],[Columna1]])</f>
        <v>1</v>
      </c>
    </row>
    <row r="5866" spans="1:5">
      <c r="A5866" s="11" t="s">
        <v>6143</v>
      </c>
      <c r="B5866">
        <f>COUNTIF($H$2:$H$2576,Tabla3[[#This Row],[Columna1]])</f>
        <v>1</v>
      </c>
      <c r="C5866" s="11" t="s">
        <v>2741</v>
      </c>
      <c r="D5866" s="12">
        <v>914.3001697499999</v>
      </c>
      <c r="E5866">
        <f>COUNTIF($H$2:$H$2576,Tabla3[[#This Row],[Columna1]])</f>
        <v>1</v>
      </c>
    </row>
    <row r="5867" spans="1:5">
      <c r="A5867" s="11" t="s">
        <v>6144</v>
      </c>
      <c r="B5867">
        <f>COUNTIF($H$2:$H$2576,Tabla3[[#This Row],[Columna1]])</f>
        <v>1</v>
      </c>
      <c r="C5867" s="11" t="s">
        <v>2742</v>
      </c>
      <c r="D5867" s="12">
        <v>1101.8913097500001</v>
      </c>
      <c r="E5867">
        <f>COUNTIF($H$2:$H$2576,Tabla3[[#This Row],[Columna1]])</f>
        <v>1</v>
      </c>
    </row>
    <row r="5868" spans="1:5">
      <c r="A5868" s="11" t="s">
        <v>6145</v>
      </c>
      <c r="B5868">
        <f>COUNTIF($H$2:$H$2576,Tabla3[[#This Row],[Columna1]])</f>
        <v>1</v>
      </c>
      <c r="C5868" s="11" t="s">
        <v>2743</v>
      </c>
      <c r="D5868" s="12">
        <v>1101.8104515000002</v>
      </c>
      <c r="E5868">
        <f>COUNTIF($H$2:$H$2576,Tabla3[[#This Row],[Columna1]])</f>
        <v>1</v>
      </c>
    </row>
    <row r="5869" spans="1:5">
      <c r="A5869" s="11" t="s">
        <v>6146</v>
      </c>
      <c r="B5869">
        <f>COUNTIF($H$2:$H$2576,Tabla3[[#This Row],[Columna1]])</f>
        <v>1</v>
      </c>
      <c r="C5869" s="11" t="s">
        <v>2744</v>
      </c>
      <c r="D5869" s="12">
        <v>1364.8064017499998</v>
      </c>
      <c r="E5869">
        <f>COUNTIF($H$2:$H$2576,Tabla3[[#This Row],[Columna1]])</f>
        <v>1</v>
      </c>
    </row>
    <row r="5870" spans="1:5">
      <c r="A5870" s="11" t="s">
        <v>6147</v>
      </c>
      <c r="B5870">
        <f>COUNTIF($H$2:$H$2576,Tabla3[[#This Row],[Columna1]])</f>
        <v>1</v>
      </c>
      <c r="C5870" s="11" t="s">
        <v>2745</v>
      </c>
      <c r="D5870" s="12">
        <v>1364.8064017499998</v>
      </c>
      <c r="E5870">
        <f>COUNTIF($H$2:$H$2576,Tabla3[[#This Row],[Columna1]])</f>
        <v>1</v>
      </c>
    </row>
    <row r="5871" spans="1:5">
      <c r="A5871" s="11" t="s">
        <v>6148</v>
      </c>
      <c r="B5871">
        <f>COUNTIF($H$2:$H$2576,Tabla3[[#This Row],[Columna1]])</f>
        <v>1</v>
      </c>
      <c r="C5871" s="11" t="s">
        <v>2746</v>
      </c>
      <c r="D5871" s="12">
        <v>966.97482749999995</v>
      </c>
      <c r="E5871">
        <f>COUNTIF($H$2:$H$2576,Tabla3[[#This Row],[Columna1]])</f>
        <v>1</v>
      </c>
    </row>
    <row r="5872" spans="1:5">
      <c r="A5872" s="11" t="s">
        <v>6149</v>
      </c>
      <c r="B5872">
        <f>COUNTIF($H$2:$H$2576,Tabla3[[#This Row],[Columna1]])</f>
        <v>1</v>
      </c>
      <c r="C5872" s="11" t="s">
        <v>2747</v>
      </c>
      <c r="D5872" s="12">
        <v>966.85803225000006</v>
      </c>
      <c r="E5872">
        <f>COUNTIF($H$2:$H$2576,Tabla3[[#This Row],[Columna1]])</f>
        <v>1</v>
      </c>
    </row>
    <row r="5873" spans="1:5">
      <c r="A5873" s="11" t="s">
        <v>6150</v>
      </c>
      <c r="B5873">
        <f>COUNTIF($H$2:$H$2576,Tabla3[[#This Row],[Columna1]])</f>
        <v>1</v>
      </c>
      <c r="C5873" s="11" t="s">
        <v>2748</v>
      </c>
      <c r="D5873" s="12">
        <v>1925.5943025000001</v>
      </c>
      <c r="E5873">
        <f>COUNTIF($H$2:$H$2576,Tabla3[[#This Row],[Columna1]])</f>
        <v>1</v>
      </c>
    </row>
    <row r="5874" spans="1:5">
      <c r="A5874" s="11" t="s">
        <v>6151</v>
      </c>
      <c r="B5874">
        <f>COUNTIF($H$2:$H$2576,Tabla3[[#This Row],[Columna1]])</f>
        <v>1</v>
      </c>
      <c r="C5874" s="11" t="s">
        <v>2749</v>
      </c>
      <c r="D5874" s="12">
        <v>1925.6302394999998</v>
      </c>
      <c r="E5874">
        <f>COUNTIF($H$2:$H$2576,Tabla3[[#This Row],[Columna1]])</f>
        <v>1</v>
      </c>
    </row>
    <row r="5875" spans="1:5">
      <c r="A5875" s="11" t="s">
        <v>6152</v>
      </c>
      <c r="B5875">
        <f>COUNTIF($H$2:$H$2576,Tabla3[[#This Row],[Columna1]])</f>
        <v>1</v>
      </c>
      <c r="C5875" s="11" t="s">
        <v>2750</v>
      </c>
      <c r="D5875" s="12">
        <v>2875.4361652500002</v>
      </c>
      <c r="E5875">
        <f>COUNTIF($H$2:$H$2576,Tabla3[[#This Row],[Columna1]])</f>
        <v>1</v>
      </c>
    </row>
    <row r="5876" spans="1:5">
      <c r="A5876" s="11" t="s">
        <v>6153</v>
      </c>
      <c r="B5876">
        <f>COUNTIF($H$2:$H$2576,Tabla3[[#This Row],[Columna1]])</f>
        <v>1</v>
      </c>
      <c r="C5876" s="11" t="s">
        <v>2751</v>
      </c>
      <c r="D5876" s="12">
        <v>2875.31038575</v>
      </c>
      <c r="E5876">
        <f>COUNTIF($H$2:$H$2576,Tabla3[[#This Row],[Columna1]])</f>
        <v>1</v>
      </c>
    </row>
    <row r="5877" spans="1:5">
      <c r="A5877" s="11" t="s">
        <v>6154</v>
      </c>
      <c r="B5877">
        <f>COUNTIF($H$2:$H$2576,Tabla3[[#This Row],[Columna1]])</f>
        <v>1</v>
      </c>
      <c r="C5877" s="11" t="s">
        <v>2752</v>
      </c>
      <c r="D5877" s="12">
        <v>3829.0514129999997</v>
      </c>
      <c r="E5877">
        <f>COUNTIF($H$2:$H$2576,Tabla3[[#This Row],[Columna1]])</f>
        <v>1</v>
      </c>
    </row>
    <row r="5878" spans="1:5">
      <c r="A5878" s="11" t="s">
        <v>6155</v>
      </c>
      <c r="B5878">
        <f>COUNTIF($H$2:$H$2576,Tabla3[[#This Row],[Columna1]])</f>
        <v>1</v>
      </c>
      <c r="C5878" s="11" t="s">
        <v>2753</v>
      </c>
      <c r="D5878" s="12">
        <v>3829.033444499999</v>
      </c>
      <c r="E5878">
        <f>COUNTIF($H$2:$H$2576,Tabla3[[#This Row],[Columna1]])</f>
        <v>1</v>
      </c>
    </row>
    <row r="5879" spans="1:5">
      <c r="A5879" s="11" t="s">
        <v>6156</v>
      </c>
      <c r="B5879">
        <f>COUNTIF($H$2:$H$2576,Tabla3[[#This Row],[Columna1]])</f>
        <v>1</v>
      </c>
      <c r="C5879" s="11" t="s">
        <v>2754</v>
      </c>
      <c r="D5879" s="12">
        <v>4783.070952</v>
      </c>
      <c r="E5879">
        <f>COUNTIF($H$2:$H$2576,Tabla3[[#This Row],[Columna1]])</f>
        <v>1</v>
      </c>
    </row>
    <row r="5880" spans="1:5">
      <c r="A5880" s="11" t="s">
        <v>6157</v>
      </c>
      <c r="B5880">
        <f>COUNTIF($H$2:$H$2576,Tabla3[[#This Row],[Columna1]])</f>
        <v>1</v>
      </c>
      <c r="C5880" s="11" t="s">
        <v>2755</v>
      </c>
      <c r="D5880" s="12">
        <v>4783.2596212500002</v>
      </c>
      <c r="E5880">
        <f>COUNTIF($H$2:$H$2576,Tabla3[[#This Row],[Columna1]])</f>
        <v>1</v>
      </c>
    </row>
    <row r="5881" spans="1:5" hidden="1">
      <c r="A5881" s="11"/>
      <c r="B5881">
        <f>COUNTIF($H$2:$H$2576,Tabla3[[#This Row],[Columna1]])</f>
        <v>0</v>
      </c>
      <c r="C5881" s="11"/>
      <c r="D5881" s="12">
        <v>0</v>
      </c>
      <c r="E5881">
        <f>COUNTIF($H$2:$H$2576,Tabla3[[#This Row],[Columna1]])</f>
        <v>0</v>
      </c>
    </row>
    <row r="5882" spans="1:5" hidden="1">
      <c r="A5882" s="11"/>
      <c r="B5882">
        <f>COUNTIF($H$2:$H$2576,Tabla3[[#This Row],[Columna1]])</f>
        <v>0</v>
      </c>
      <c r="C5882" s="11" t="s">
        <v>2756</v>
      </c>
      <c r="D5882" s="12">
        <v>0</v>
      </c>
      <c r="E5882">
        <f>COUNTIF($H$2:$H$2576,Tabla3[[#This Row],[Columna1]])</f>
        <v>0</v>
      </c>
    </row>
    <row r="5883" spans="1:5" hidden="1">
      <c r="A5883" s="11" t="s">
        <v>6158</v>
      </c>
      <c r="B5883">
        <f>COUNTIF($H$2:$H$2576,Tabla3[[#This Row],[Columna1]])</f>
        <v>0</v>
      </c>
      <c r="C5883" s="11" t="s">
        <v>2757</v>
      </c>
      <c r="D5883" s="12">
        <v>2198.6166757499996</v>
      </c>
      <c r="E5883">
        <f>COUNTIF($H$2:$H$2576,Tabla3[[#This Row],[Columna1]])</f>
        <v>0</v>
      </c>
    </row>
    <row r="5884" spans="1:5" hidden="1">
      <c r="A5884" s="11" t="s">
        <v>6159</v>
      </c>
      <c r="B5884">
        <f>COUNTIF($H$2:$H$2576,Tabla3[[#This Row],[Columna1]])</f>
        <v>0</v>
      </c>
      <c r="C5884" s="11" t="s">
        <v>2758</v>
      </c>
      <c r="D5884" s="12">
        <v>2423.1600359999998</v>
      </c>
      <c r="E5884">
        <f>COUNTIF($H$2:$H$2576,Tabla3[[#This Row],[Columna1]])</f>
        <v>0</v>
      </c>
    </row>
    <row r="5885" spans="1:5" hidden="1">
      <c r="A5885" s="11" t="s">
        <v>6160</v>
      </c>
      <c r="B5885">
        <f>COUNTIF($H$2:$H$2576,Tabla3[[#This Row],[Columna1]])</f>
        <v>0</v>
      </c>
      <c r="C5885" s="11" t="s">
        <v>2759</v>
      </c>
      <c r="D5885" s="12">
        <v>2790.8853884999999</v>
      </c>
      <c r="E5885">
        <f>COUNTIF($H$2:$H$2576,Tabla3[[#This Row],[Columna1]])</f>
        <v>0</v>
      </c>
    </row>
    <row r="5886" spans="1:5" hidden="1">
      <c r="A5886" s="11" t="s">
        <v>6161</v>
      </c>
      <c r="B5886">
        <f>COUNTIF($H$2:$H$2576,Tabla3[[#This Row],[Columna1]])</f>
        <v>0</v>
      </c>
      <c r="C5886" s="11" t="s">
        <v>2760</v>
      </c>
      <c r="D5886" s="12">
        <v>3164.9715900000001</v>
      </c>
      <c r="E5886">
        <f>COUNTIF($H$2:$H$2576,Tabla3[[#This Row],[Columna1]])</f>
        <v>0</v>
      </c>
    </row>
    <row r="5887" spans="1:5" hidden="1">
      <c r="A5887" s="11"/>
      <c r="B5887">
        <f>COUNTIF($H$2:$H$2576,Tabla3[[#This Row],[Columna1]])</f>
        <v>0</v>
      </c>
      <c r="C5887" s="11"/>
      <c r="D5887" s="12">
        <v>0</v>
      </c>
      <c r="E5887">
        <f>COUNTIF($H$2:$H$2576,Tabla3[[#This Row],[Columna1]])</f>
        <v>0</v>
      </c>
    </row>
    <row r="5888" spans="1:5" hidden="1">
      <c r="A5888" s="11"/>
      <c r="B5888">
        <f>COUNTIF($H$2:$H$2576,Tabla3[[#This Row],[Columna1]])</f>
        <v>0</v>
      </c>
      <c r="C5888" s="11" t="s">
        <v>2761</v>
      </c>
      <c r="D5888" s="12">
        <v>0</v>
      </c>
      <c r="E5888">
        <f>COUNTIF($H$2:$H$2576,Tabla3[[#This Row],[Columna1]])</f>
        <v>0</v>
      </c>
    </row>
    <row r="5889" spans="1:5" hidden="1">
      <c r="A5889" s="11" t="s">
        <v>6162</v>
      </c>
      <c r="B5889">
        <f>COUNTIF($H$2:$H$2576,Tabla3[[#This Row],[Columna1]])</f>
        <v>0</v>
      </c>
      <c r="C5889" s="11" t="s">
        <v>2762</v>
      </c>
      <c r="D5889" s="12">
        <v>1375.3628954999997</v>
      </c>
      <c r="E5889">
        <f>COUNTIF($H$2:$H$2576,Tabla3[[#This Row],[Columna1]])</f>
        <v>0</v>
      </c>
    </row>
    <row r="5890" spans="1:5" hidden="1">
      <c r="A5890" s="11" t="s">
        <v>6163</v>
      </c>
      <c r="B5890">
        <f>COUNTIF($H$2:$H$2576,Tabla3[[#This Row],[Columna1]])</f>
        <v>0</v>
      </c>
      <c r="C5890" s="11" t="s">
        <v>2763</v>
      </c>
      <c r="D5890" s="12">
        <v>1910.9589592500001</v>
      </c>
      <c r="E5890">
        <f>COUNTIF($H$2:$H$2576,Tabla3[[#This Row],[Columna1]])</f>
        <v>0</v>
      </c>
    </row>
    <row r="5891" spans="1:5" hidden="1">
      <c r="A5891" s="11" t="s">
        <v>6164</v>
      </c>
      <c r="B5891">
        <f>COUNTIF($H$2:$H$2576,Tabla3[[#This Row],[Columna1]])</f>
        <v>0</v>
      </c>
      <c r="C5891" s="11" t="s">
        <v>2764</v>
      </c>
      <c r="D5891" s="12">
        <v>1307.9810204999999</v>
      </c>
      <c r="E5891">
        <f>COUNTIF($H$2:$H$2576,Tabla3[[#This Row],[Columna1]])</f>
        <v>0</v>
      </c>
    </row>
    <row r="5892" spans="1:5" hidden="1">
      <c r="A5892" s="11" t="s">
        <v>6165</v>
      </c>
      <c r="B5892">
        <f>COUNTIF($H$2:$H$2576,Tabla3[[#This Row],[Columna1]])</f>
        <v>0</v>
      </c>
      <c r="C5892" s="11" t="s">
        <v>2765</v>
      </c>
      <c r="D5892" s="12">
        <v>623.12961150000012</v>
      </c>
      <c r="E5892">
        <f>COUNTIF($H$2:$H$2576,Tabla3[[#This Row],[Columna1]])</f>
        <v>0</v>
      </c>
    </row>
    <row r="5893" spans="1:5" hidden="1">
      <c r="A5893" s="11" t="s">
        <v>6166</v>
      </c>
      <c r="B5893">
        <f>COUNTIF($H$2:$H$2576,Tabla3[[#This Row],[Columna1]])</f>
        <v>0</v>
      </c>
      <c r="C5893" s="11" t="s">
        <v>2766</v>
      </c>
      <c r="D5893" s="12">
        <v>1001.92356</v>
      </c>
      <c r="E5893">
        <f>COUNTIF($H$2:$H$2576,Tabla3[[#This Row],[Columna1]])</f>
        <v>0</v>
      </c>
    </row>
    <row r="5894" spans="1:5" hidden="1">
      <c r="A5894" s="11" t="s">
        <v>6167</v>
      </c>
      <c r="B5894">
        <f>COUNTIF($H$2:$H$2576,Tabla3[[#This Row],[Columna1]])</f>
        <v>0</v>
      </c>
      <c r="C5894" s="11" t="s">
        <v>2767</v>
      </c>
      <c r="D5894" s="12">
        <v>1041.4722285</v>
      </c>
      <c r="E5894">
        <f>COUNTIF($H$2:$H$2576,Tabla3[[#This Row],[Columna1]])</f>
        <v>0</v>
      </c>
    </row>
    <row r="5895" spans="1:5" hidden="1">
      <c r="A5895" s="11" t="s">
        <v>6168</v>
      </c>
      <c r="B5895">
        <f>COUNTIF($H$2:$H$2576,Tabla3[[#This Row],[Columna1]])</f>
        <v>0</v>
      </c>
      <c r="C5895" s="11" t="s">
        <v>2768</v>
      </c>
      <c r="D5895" s="12">
        <v>453.5249399999999</v>
      </c>
      <c r="E5895">
        <f>COUNTIF($H$2:$H$2576,Tabla3[[#This Row],[Columna1]])</f>
        <v>0</v>
      </c>
    </row>
    <row r="5896" spans="1:5" hidden="1">
      <c r="A5896" s="11"/>
      <c r="B5896">
        <f>COUNTIF($H$2:$H$2576,Tabla3[[#This Row],[Columna1]])</f>
        <v>0</v>
      </c>
      <c r="C5896" s="11"/>
      <c r="D5896" s="12">
        <v>0</v>
      </c>
      <c r="E5896">
        <f>COUNTIF($H$2:$H$2576,Tabla3[[#This Row],[Columna1]])</f>
        <v>0</v>
      </c>
    </row>
    <row r="5897" spans="1:5" hidden="1">
      <c r="A5897" s="11"/>
      <c r="B5897">
        <f>COUNTIF($H$2:$H$2576,Tabla3[[#This Row],[Columna1]])</f>
        <v>0</v>
      </c>
      <c r="C5897" s="11" t="s">
        <v>2769</v>
      </c>
      <c r="D5897" s="12">
        <v>0</v>
      </c>
      <c r="E5897">
        <f>COUNTIF($H$2:$H$2576,Tabla3[[#This Row],[Columna1]])</f>
        <v>0</v>
      </c>
    </row>
    <row r="5898" spans="1:5" hidden="1">
      <c r="A5898" s="11" t="s">
        <v>6169</v>
      </c>
      <c r="B5898">
        <f>COUNTIF($H$2:$H$2576,Tabla3[[#This Row],[Columna1]])</f>
        <v>0</v>
      </c>
      <c r="C5898" s="11" t="s">
        <v>2770</v>
      </c>
      <c r="D5898" s="12">
        <v>15072.148500749998</v>
      </c>
      <c r="E5898">
        <f>COUNTIF($H$2:$H$2576,Tabla3[[#This Row],[Columna1]])</f>
        <v>0</v>
      </c>
    </row>
    <row r="5899" spans="1:5" hidden="1">
      <c r="A5899" s="11" t="s">
        <v>6170</v>
      </c>
      <c r="B5899">
        <f>COUNTIF($H$2:$H$2576,Tabla3[[#This Row],[Columna1]])</f>
        <v>0</v>
      </c>
      <c r="C5899" s="11" t="s">
        <v>2771</v>
      </c>
      <c r="D5899" s="12">
        <v>18374.606068499997</v>
      </c>
      <c r="E5899">
        <f>COUNTIF($H$2:$H$2576,Tabla3[[#This Row],[Columna1]])</f>
        <v>0</v>
      </c>
    </row>
    <row r="5900" spans="1:5" hidden="1">
      <c r="A5900" s="11"/>
      <c r="B5900">
        <f>COUNTIF($H$2:$H$2576,Tabla3[[#This Row],[Columna1]])</f>
        <v>0</v>
      </c>
      <c r="C5900" s="11"/>
      <c r="D5900" s="12">
        <v>0</v>
      </c>
      <c r="E5900">
        <f>COUNTIF($H$2:$H$2576,Tabla3[[#This Row],[Columna1]])</f>
        <v>0</v>
      </c>
    </row>
    <row r="5901" spans="1:5" hidden="1">
      <c r="A5901" s="11"/>
      <c r="B5901">
        <f>COUNTIF($H$2:$H$2576,Tabla3[[#This Row],[Columna1]])</f>
        <v>0</v>
      </c>
      <c r="C5901" s="11" t="s">
        <v>2772</v>
      </c>
      <c r="D5901" s="12">
        <v>0</v>
      </c>
      <c r="E5901">
        <f>COUNTIF($H$2:$H$2576,Tabla3[[#This Row],[Columna1]])</f>
        <v>0</v>
      </c>
    </row>
    <row r="5902" spans="1:5">
      <c r="A5902" s="11" t="s">
        <v>6171</v>
      </c>
      <c r="B5902">
        <f>COUNTIF($H$2:$H$2576,Tabla3[[#This Row],[Columna1]])</f>
        <v>1</v>
      </c>
      <c r="C5902" s="11" t="s">
        <v>2773</v>
      </c>
      <c r="D5902" s="12">
        <v>168.53554575000001</v>
      </c>
      <c r="E5902">
        <f>COUNTIF($H$2:$H$2576,Tabla3[[#This Row],[Columna1]])</f>
        <v>1</v>
      </c>
    </row>
    <row r="5903" spans="1:5">
      <c r="A5903" s="11" t="s">
        <v>6172</v>
      </c>
      <c r="B5903">
        <f>COUNTIF($H$2:$H$2576,Tabla3[[#This Row],[Columna1]])</f>
        <v>1</v>
      </c>
      <c r="C5903" s="11" t="s">
        <v>2774</v>
      </c>
      <c r="D5903" s="12">
        <v>191.84967449999999</v>
      </c>
      <c r="E5903">
        <f>COUNTIF($H$2:$H$2576,Tabla3[[#This Row],[Columna1]])</f>
        <v>1</v>
      </c>
    </row>
    <row r="5904" spans="1:5">
      <c r="A5904" s="11" t="s">
        <v>6173</v>
      </c>
      <c r="B5904">
        <f>COUNTIF($H$2:$H$2576,Tabla3[[#This Row],[Columna1]])</f>
        <v>1</v>
      </c>
      <c r="C5904" s="11" t="s">
        <v>2775</v>
      </c>
      <c r="D5904" s="12">
        <v>205.272144</v>
      </c>
      <c r="E5904">
        <f>COUNTIF($H$2:$H$2576,Tabla3[[#This Row],[Columna1]])</f>
        <v>1</v>
      </c>
    </row>
    <row r="5905" spans="1:5">
      <c r="A5905" s="11" t="s">
        <v>6174</v>
      </c>
      <c r="B5905">
        <f>COUNTIF($H$2:$H$2576,Tabla3[[#This Row],[Columna1]])</f>
        <v>1</v>
      </c>
      <c r="C5905" s="11" t="s">
        <v>2776</v>
      </c>
      <c r="D5905" s="12">
        <v>149.80338449999999</v>
      </c>
      <c r="E5905">
        <f>COUNTIF($H$2:$H$2576,Tabla3[[#This Row],[Columna1]])</f>
        <v>1</v>
      </c>
    </row>
    <row r="5906" spans="1:5">
      <c r="A5906" s="11" t="s">
        <v>6175</v>
      </c>
      <c r="B5906">
        <f>COUNTIF($H$2:$H$2576,Tabla3[[#This Row],[Columna1]])</f>
        <v>1</v>
      </c>
      <c r="C5906" s="11" t="s">
        <v>2777</v>
      </c>
      <c r="D5906" s="12">
        <v>168.8859315</v>
      </c>
      <c r="E5906">
        <f>COUNTIF($H$2:$H$2576,Tabla3[[#This Row],[Columna1]])</f>
        <v>1</v>
      </c>
    </row>
    <row r="5907" spans="1:5">
      <c r="A5907" s="11" t="s">
        <v>6176</v>
      </c>
      <c r="B5907">
        <f>COUNTIF($H$2:$H$2576,Tabla3[[#This Row],[Columna1]])</f>
        <v>1</v>
      </c>
      <c r="C5907" s="11" t="s">
        <v>2778</v>
      </c>
      <c r="D5907" s="12">
        <v>179.12797649999999</v>
      </c>
      <c r="E5907">
        <f>COUNTIF($H$2:$H$2576,Tabla3[[#This Row],[Columna1]])</f>
        <v>1</v>
      </c>
    </row>
    <row r="5908" spans="1:5">
      <c r="A5908" s="11" t="s">
        <v>6177</v>
      </c>
      <c r="B5908">
        <f>COUNTIF($H$2:$H$2576,Tabla3[[#This Row],[Columna1]])</f>
        <v>1</v>
      </c>
      <c r="C5908" s="11" t="s">
        <v>2779</v>
      </c>
      <c r="D5908" s="12">
        <v>843.26170500000001</v>
      </c>
      <c r="E5908">
        <f>COUNTIF($H$2:$H$2576,Tabla3[[#This Row],[Columna1]])</f>
        <v>1</v>
      </c>
    </row>
    <row r="5909" spans="1:5">
      <c r="A5909" s="11" t="s">
        <v>6178</v>
      </c>
      <c r="B5909">
        <f>COUNTIF($H$2:$H$2576,Tabla3[[#This Row],[Columna1]])</f>
        <v>1</v>
      </c>
      <c r="C5909" s="11" t="s">
        <v>2780</v>
      </c>
      <c r="D5909" s="12">
        <v>945.42161175000001</v>
      </c>
      <c r="E5909">
        <f>COUNTIF($H$2:$H$2576,Tabla3[[#This Row],[Columna1]])</f>
        <v>1</v>
      </c>
    </row>
    <row r="5910" spans="1:5">
      <c r="A5910" s="11" t="s">
        <v>6179</v>
      </c>
      <c r="B5910">
        <f>COUNTIF($H$2:$H$2576,Tabla3[[#This Row],[Columna1]])</f>
        <v>1</v>
      </c>
      <c r="C5910" s="11" t="s">
        <v>2781</v>
      </c>
      <c r="D5910" s="12">
        <v>685.42640099999983</v>
      </c>
      <c r="E5910">
        <f>COUNTIF($H$2:$H$2576,Tabla3[[#This Row],[Columna1]])</f>
        <v>1</v>
      </c>
    </row>
    <row r="5911" spans="1:5">
      <c r="A5911" s="11" t="s">
        <v>6180</v>
      </c>
      <c r="B5911">
        <f>COUNTIF($H$2:$H$2576,Tabla3[[#This Row],[Columna1]])</f>
        <v>1</v>
      </c>
      <c r="C5911" s="11" t="s">
        <v>2782</v>
      </c>
      <c r="D5911" s="12">
        <v>799.96660424999993</v>
      </c>
      <c r="E5911">
        <f>COUNTIF($H$2:$H$2576,Tabla3[[#This Row],[Columna1]])</f>
        <v>1</v>
      </c>
    </row>
    <row r="5912" spans="1:5">
      <c r="A5912" s="11" t="s">
        <v>6181</v>
      </c>
      <c r="B5912">
        <f>COUNTIF($H$2:$H$2576,Tabla3[[#This Row],[Columna1]])</f>
        <v>1</v>
      </c>
      <c r="C5912" s="11" t="s">
        <v>2783</v>
      </c>
      <c r="D5912" s="12">
        <v>1052.5228559999998</v>
      </c>
      <c r="E5912">
        <f>COUNTIF($H$2:$H$2576,Tabla3[[#This Row],[Columna1]])</f>
        <v>1</v>
      </c>
    </row>
    <row r="5913" spans="1:5">
      <c r="A5913" s="11" t="s">
        <v>6182</v>
      </c>
      <c r="B5913">
        <f>COUNTIF($H$2:$H$2576,Tabla3[[#This Row],[Columna1]])</f>
        <v>1</v>
      </c>
      <c r="C5913" s="11" t="s">
        <v>2784</v>
      </c>
      <c r="D5913" s="12">
        <v>1192.605282</v>
      </c>
      <c r="E5913">
        <f>COUNTIF($H$2:$H$2576,Tabla3[[#This Row],[Columna1]])</f>
        <v>1</v>
      </c>
    </row>
    <row r="5914" spans="1:5">
      <c r="A5914" s="11" t="s">
        <v>6183</v>
      </c>
      <c r="B5914">
        <f>COUNTIF($H$2:$H$2576,Tabla3[[#This Row],[Columna1]])</f>
        <v>1</v>
      </c>
      <c r="C5914" s="11" t="s">
        <v>2785</v>
      </c>
      <c r="D5914" s="12">
        <v>1189.2811095</v>
      </c>
      <c r="E5914">
        <f>COUNTIF($H$2:$H$2576,Tabla3[[#This Row],[Columna1]])</f>
        <v>1</v>
      </c>
    </row>
    <row r="5915" spans="1:5">
      <c r="A5915" s="11" t="s">
        <v>6184</v>
      </c>
      <c r="B5915">
        <f>COUNTIF($H$2:$H$2576,Tabla3[[#This Row],[Columna1]])</f>
        <v>1</v>
      </c>
      <c r="C5915" s="11" t="s">
        <v>2786</v>
      </c>
      <c r="D5915" s="12">
        <v>1291.7734334999998</v>
      </c>
      <c r="E5915">
        <f>COUNTIF($H$2:$H$2576,Tabla3[[#This Row],[Columna1]])</f>
        <v>1</v>
      </c>
    </row>
    <row r="5916" spans="1:5">
      <c r="A5916" s="11" t="s">
        <v>6185</v>
      </c>
      <c r="B5916">
        <f>COUNTIF($H$2:$H$2576,Tabla3[[#This Row],[Columna1]])</f>
        <v>1</v>
      </c>
      <c r="C5916" s="11" t="s">
        <v>2787</v>
      </c>
      <c r="D5916" s="12">
        <v>1262.4847784999999</v>
      </c>
      <c r="E5916">
        <f>COUNTIF($H$2:$H$2576,Tabla3[[#This Row],[Columna1]])</f>
        <v>1</v>
      </c>
    </row>
    <row r="5917" spans="1:5">
      <c r="A5917" s="11" t="s">
        <v>6186</v>
      </c>
      <c r="B5917">
        <f>COUNTIF($H$2:$H$2576,Tabla3[[#This Row],[Columna1]])</f>
        <v>1</v>
      </c>
      <c r="C5917" s="11" t="s">
        <v>2788</v>
      </c>
      <c r="D5917" s="12">
        <v>1378.6601152499998</v>
      </c>
      <c r="E5917">
        <f>COUNTIF($H$2:$H$2576,Tabla3[[#This Row],[Columna1]])</f>
        <v>1</v>
      </c>
    </row>
    <row r="5918" spans="1:5">
      <c r="A5918" s="11" t="s">
        <v>6187</v>
      </c>
      <c r="B5918">
        <f>COUNTIF($H$2:$H$2576,Tabla3[[#This Row],[Columna1]])</f>
        <v>1</v>
      </c>
      <c r="C5918" s="11" t="s">
        <v>2789</v>
      </c>
      <c r="D5918" s="12">
        <v>688.60682550000001</v>
      </c>
      <c r="E5918">
        <f>COUNTIF($H$2:$H$2576,Tabla3[[#This Row],[Columna1]])</f>
        <v>1</v>
      </c>
    </row>
    <row r="5919" spans="1:5">
      <c r="A5919" s="11" t="s">
        <v>6188</v>
      </c>
      <c r="B5919">
        <f>COUNTIF($H$2:$H$2576,Tabla3[[#This Row],[Columna1]])</f>
        <v>1</v>
      </c>
      <c r="C5919" s="11" t="s">
        <v>2790</v>
      </c>
      <c r="D5919" s="12">
        <v>789.30229949999989</v>
      </c>
      <c r="E5919">
        <f>COUNTIF($H$2:$H$2576,Tabla3[[#This Row],[Columna1]])</f>
        <v>1</v>
      </c>
    </row>
    <row r="5920" spans="1:5">
      <c r="A5920" s="11" t="s">
        <v>6189</v>
      </c>
      <c r="B5920">
        <f>COUNTIF($H$2:$H$2576,Tabla3[[#This Row],[Columna1]])</f>
        <v>1</v>
      </c>
      <c r="C5920" s="11" t="s">
        <v>2791</v>
      </c>
      <c r="D5920" s="12">
        <v>346.92681374999995</v>
      </c>
      <c r="E5920">
        <f>COUNTIF($H$2:$H$2576,Tabla3[[#This Row],[Columna1]])</f>
        <v>1</v>
      </c>
    </row>
    <row r="5921" spans="1:5">
      <c r="A5921" s="11" t="s">
        <v>6190</v>
      </c>
      <c r="B5921">
        <f>COUNTIF($H$2:$H$2576,Tabla3[[#This Row],[Columna1]])</f>
        <v>1</v>
      </c>
      <c r="C5921" s="11" t="s">
        <v>2792</v>
      </c>
      <c r="D5921" s="12">
        <v>402.32369924999995</v>
      </c>
      <c r="E5921">
        <f>COUNTIF($H$2:$H$2576,Tabla3[[#This Row],[Columna1]])</f>
        <v>1</v>
      </c>
    </row>
    <row r="5922" spans="1:5">
      <c r="A5922" s="11" t="s">
        <v>6191</v>
      </c>
      <c r="B5922">
        <f>COUNTIF($H$2:$H$2576,Tabla3[[#This Row],[Columna1]])</f>
        <v>1</v>
      </c>
      <c r="C5922" s="11" t="s">
        <v>2793</v>
      </c>
      <c r="D5922" s="12">
        <v>425.85345000000001</v>
      </c>
      <c r="E5922">
        <f>COUNTIF($H$2:$H$2576,Tabla3[[#This Row],[Columna1]])</f>
        <v>1</v>
      </c>
    </row>
    <row r="5923" spans="1:5">
      <c r="A5923" s="11" t="s">
        <v>6192</v>
      </c>
      <c r="B5923">
        <f>COUNTIF($H$2:$H$2576,Tabla3[[#This Row],[Columna1]])</f>
        <v>1</v>
      </c>
      <c r="C5923" s="11" t="s">
        <v>2794</v>
      </c>
      <c r="D5923" s="12">
        <v>376.78147649999994</v>
      </c>
      <c r="E5923">
        <f>COUNTIF($H$2:$H$2576,Tabla3[[#This Row],[Columna1]])</f>
        <v>1</v>
      </c>
    </row>
    <row r="5924" spans="1:5">
      <c r="A5924" s="11" t="s">
        <v>6193</v>
      </c>
      <c r="B5924">
        <f>COUNTIF($H$2:$H$2576,Tabla3[[#This Row],[Columna1]])</f>
        <v>1</v>
      </c>
      <c r="C5924" s="11" t="s">
        <v>2795</v>
      </c>
      <c r="D5924" s="12">
        <v>537.04252799999995</v>
      </c>
      <c r="E5924">
        <f>COUNTIF($H$2:$H$2576,Tabla3[[#This Row],[Columna1]])</f>
        <v>1</v>
      </c>
    </row>
    <row r="5925" spans="1:5">
      <c r="A5925" s="11" t="s">
        <v>6194</v>
      </c>
      <c r="B5925">
        <f>COUNTIF($H$2:$H$2576,Tabla3[[#This Row],[Columna1]])</f>
        <v>1</v>
      </c>
      <c r="C5925" s="11" t="s">
        <v>2796</v>
      </c>
      <c r="D5925" s="12">
        <v>597.80301074999988</v>
      </c>
      <c r="E5925">
        <f>COUNTIF($H$2:$H$2576,Tabla3[[#This Row],[Columna1]])</f>
        <v>1</v>
      </c>
    </row>
    <row r="5926" spans="1:5" hidden="1">
      <c r="A5926" s="11"/>
      <c r="B5926">
        <f>COUNTIF($H$2:$H$2576,Tabla3[[#This Row],[Columna1]])</f>
        <v>0</v>
      </c>
      <c r="C5926" s="11"/>
      <c r="D5926" s="12">
        <v>0</v>
      </c>
      <c r="E5926">
        <f>COUNTIF($H$2:$H$2576,Tabla3[[#This Row],[Columna1]])</f>
        <v>0</v>
      </c>
    </row>
    <row r="5927" spans="1:5" hidden="1">
      <c r="A5927" s="11"/>
      <c r="B5927">
        <f>COUNTIF($H$2:$H$2576,Tabla3[[#This Row],[Columna1]])</f>
        <v>0</v>
      </c>
      <c r="C5927" s="11" t="s">
        <v>2797</v>
      </c>
      <c r="D5927" s="12">
        <v>0</v>
      </c>
      <c r="E5927">
        <f>COUNTIF($H$2:$H$2576,Tabla3[[#This Row],[Columna1]])</f>
        <v>0</v>
      </c>
    </row>
    <row r="5928" spans="1:5" hidden="1">
      <c r="A5928" s="11" t="s">
        <v>6195</v>
      </c>
      <c r="B5928">
        <f>COUNTIF($H$2:$H$2576,Tabla3[[#This Row],[Columna1]])</f>
        <v>0</v>
      </c>
      <c r="C5928" s="11" t="s">
        <v>2798</v>
      </c>
      <c r="D5928" s="12">
        <v>4997.2734405000001</v>
      </c>
      <c r="E5928">
        <f>COUNTIF($H$2:$H$2576,Tabla3[[#This Row],[Columna1]])</f>
        <v>0</v>
      </c>
    </row>
    <row r="5929" spans="1:5" hidden="1">
      <c r="A5929" s="11" t="s">
        <v>6196</v>
      </c>
      <c r="B5929">
        <f>COUNTIF($H$2:$H$2576,Tabla3[[#This Row],[Columna1]])</f>
        <v>0</v>
      </c>
      <c r="C5929" s="11" t="s">
        <v>2799</v>
      </c>
      <c r="D5929" s="12">
        <v>5602.156040249999</v>
      </c>
      <c r="E5929">
        <f>COUNTIF($H$2:$H$2576,Tabla3[[#This Row],[Columna1]])</f>
        <v>0</v>
      </c>
    </row>
    <row r="5930" spans="1:5" hidden="1">
      <c r="A5930" s="11" t="s">
        <v>6197</v>
      </c>
      <c r="B5930">
        <f>COUNTIF($H$2:$H$2576,Tabla3[[#This Row],[Columna1]])</f>
        <v>0</v>
      </c>
      <c r="C5930" s="11" t="s">
        <v>2800</v>
      </c>
      <c r="D5930" s="12">
        <v>6662.5940204999988</v>
      </c>
      <c r="E5930">
        <f>COUNTIF($H$2:$H$2576,Tabla3[[#This Row],[Columna1]])</f>
        <v>0</v>
      </c>
    </row>
    <row r="5931" spans="1:5" hidden="1">
      <c r="A5931" s="11" t="s">
        <v>6198</v>
      </c>
      <c r="B5931">
        <f>COUNTIF($H$2:$H$2576,Tabla3[[#This Row],[Columna1]])</f>
        <v>0</v>
      </c>
      <c r="C5931" s="11" t="s">
        <v>2801</v>
      </c>
      <c r="D5931" s="12">
        <v>8328.6962302499996</v>
      </c>
      <c r="E5931">
        <f>COUNTIF($H$2:$H$2576,Tabla3[[#This Row],[Columna1]])</f>
        <v>0</v>
      </c>
    </row>
    <row r="5932" spans="1:5" hidden="1">
      <c r="A5932" s="11"/>
      <c r="B5932">
        <f>COUNTIF($H$2:$H$2576,Tabla3[[#This Row],[Columna1]])</f>
        <v>0</v>
      </c>
      <c r="C5932" s="11"/>
      <c r="D5932" s="12">
        <v>0</v>
      </c>
      <c r="E5932">
        <f>COUNTIF($H$2:$H$2576,Tabla3[[#This Row],[Columna1]])</f>
        <v>0</v>
      </c>
    </row>
    <row r="5933" spans="1:5" hidden="1">
      <c r="A5933" s="11"/>
      <c r="B5933">
        <f>COUNTIF($H$2:$H$2576,Tabla3[[#This Row],[Columna1]])</f>
        <v>0</v>
      </c>
      <c r="C5933" s="11" t="s">
        <v>2802</v>
      </c>
      <c r="D5933" s="12">
        <v>0</v>
      </c>
      <c r="E5933">
        <f>COUNTIF($H$2:$H$2576,Tabla3[[#This Row],[Columna1]])</f>
        <v>0</v>
      </c>
    </row>
    <row r="5934" spans="1:5">
      <c r="A5934" s="11" t="s">
        <v>6199</v>
      </c>
      <c r="B5934">
        <f>COUNTIF($H$2:$H$2576,Tabla3[[#This Row],[Columna1]])</f>
        <v>1</v>
      </c>
      <c r="C5934" s="11" t="s">
        <v>2803</v>
      </c>
      <c r="D5934" s="12">
        <v>4566.0923302499996</v>
      </c>
      <c r="E5934">
        <f>COUNTIF($H$2:$H$2576,Tabla3[[#This Row],[Columna1]])</f>
        <v>1</v>
      </c>
    </row>
    <row r="5935" spans="1:5">
      <c r="A5935" s="11" t="s">
        <v>6200</v>
      </c>
      <c r="B5935">
        <f>COUNTIF($H$2:$H$2576,Tabla3[[#This Row],[Columna1]])</f>
        <v>1</v>
      </c>
      <c r="C5935" s="11" t="s">
        <v>2804</v>
      </c>
      <c r="D5935" s="12">
        <v>5635.4337022499994</v>
      </c>
      <c r="E5935">
        <f>COUNTIF($H$2:$H$2576,Tabla3[[#This Row],[Columna1]])</f>
        <v>1</v>
      </c>
    </row>
    <row r="5936" spans="1:5">
      <c r="A5936" s="11" t="s">
        <v>6201</v>
      </c>
      <c r="B5936">
        <f>COUNTIF($H$2:$H$2576,Tabla3[[#This Row],[Columna1]])</f>
        <v>1</v>
      </c>
      <c r="C5936" s="11" t="s">
        <v>2805</v>
      </c>
      <c r="D5936" s="12">
        <v>5926.4515282499997</v>
      </c>
      <c r="E5936">
        <f>COUNTIF($H$2:$H$2576,Tabla3[[#This Row],[Columna1]])</f>
        <v>1</v>
      </c>
    </row>
    <row r="5937" spans="1:5">
      <c r="A5937" s="11" t="s">
        <v>6202</v>
      </c>
      <c r="B5937">
        <f>COUNTIF($H$2:$H$2576,Tabla3[[#This Row],[Columna1]])</f>
        <v>1</v>
      </c>
      <c r="C5937" s="11" t="s">
        <v>2806</v>
      </c>
      <c r="D5937" s="12">
        <v>7435.2664732499998</v>
      </c>
      <c r="E5937">
        <f>COUNTIF($H$2:$H$2576,Tabla3[[#This Row],[Columna1]])</f>
        <v>1</v>
      </c>
    </row>
    <row r="5938" spans="1:5" hidden="1">
      <c r="A5938" s="11"/>
      <c r="B5938">
        <f>COUNTIF($H$2:$H$2576,Tabla3[[#This Row],[Columna1]])</f>
        <v>0</v>
      </c>
      <c r="C5938" s="11"/>
      <c r="D5938" s="12">
        <v>0</v>
      </c>
      <c r="E5938">
        <f>COUNTIF($H$2:$H$2576,Tabla3[[#This Row],[Columna1]])</f>
        <v>0</v>
      </c>
    </row>
    <row r="5939" spans="1:5" hidden="1">
      <c r="A5939" s="11"/>
      <c r="B5939">
        <f>COUNTIF($H$2:$H$2576,Tabla3[[#This Row],[Columna1]])</f>
        <v>0</v>
      </c>
      <c r="C5939" s="11" t="s">
        <v>2807</v>
      </c>
      <c r="D5939" s="12">
        <v>0</v>
      </c>
      <c r="E5939">
        <f>COUNTIF($H$2:$H$2576,Tabla3[[#This Row],[Columna1]])</f>
        <v>0</v>
      </c>
    </row>
    <row r="5940" spans="1:5" hidden="1">
      <c r="A5940" s="11" t="s">
        <v>6203</v>
      </c>
      <c r="B5940">
        <f>COUNTIF($H$2:$H$2576,Tabla3[[#This Row],[Columna1]])</f>
        <v>0</v>
      </c>
      <c r="C5940" s="11" t="s">
        <v>2808</v>
      </c>
      <c r="D5940" s="12">
        <v>583.12274624999986</v>
      </c>
      <c r="E5940">
        <f>COUNTIF($H$2:$H$2576,Tabla3[[#This Row],[Columna1]])</f>
        <v>0</v>
      </c>
    </row>
    <row r="5941" spans="1:5" hidden="1">
      <c r="A5941" s="11" t="s">
        <v>6204</v>
      </c>
      <c r="B5941">
        <f>COUNTIF($H$2:$H$2576,Tabla3[[#This Row],[Columna1]])</f>
        <v>0</v>
      </c>
      <c r="C5941" s="11" t="s">
        <v>2809</v>
      </c>
      <c r="D5941" s="12">
        <v>583.12274624999986</v>
      </c>
      <c r="E5941">
        <f>COUNTIF($H$2:$H$2576,Tabla3[[#This Row],[Columna1]])</f>
        <v>0</v>
      </c>
    </row>
    <row r="5942" spans="1:5" hidden="1">
      <c r="A5942" s="11"/>
      <c r="B5942">
        <f>COUNTIF($H$2:$H$2576,Tabla3[[#This Row],[Columna1]])</f>
        <v>0</v>
      </c>
      <c r="C5942" s="11"/>
      <c r="D5942" s="12">
        <v>0</v>
      </c>
      <c r="E5942">
        <f>COUNTIF($H$2:$H$2576,Tabla3[[#This Row],[Columna1]])</f>
        <v>0</v>
      </c>
    </row>
    <row r="5943" spans="1:5" hidden="1">
      <c r="A5943" s="11"/>
      <c r="B5943">
        <f>COUNTIF($H$2:$H$2576,Tabla3[[#This Row],[Columna1]])</f>
        <v>0</v>
      </c>
      <c r="C5943" s="11" t="s">
        <v>2810</v>
      </c>
      <c r="D5943" s="12">
        <v>0</v>
      </c>
      <c r="E5943">
        <f>COUNTIF($H$2:$H$2576,Tabla3[[#This Row],[Columna1]])</f>
        <v>0</v>
      </c>
    </row>
    <row r="5944" spans="1:5" hidden="1">
      <c r="A5944" s="11" t="s">
        <v>6205</v>
      </c>
      <c r="B5944">
        <f>COUNTIF($H$2:$H$2576,Tabla3[[#This Row],[Columna1]])</f>
        <v>0</v>
      </c>
      <c r="C5944" s="11" t="s">
        <v>2811</v>
      </c>
      <c r="D5944" s="12">
        <v>1346.5144687499999</v>
      </c>
      <c r="E5944">
        <f>COUNTIF($H$2:$H$2576,Tabla3[[#This Row],[Columna1]])</f>
        <v>0</v>
      </c>
    </row>
    <row r="5945" spans="1:5" hidden="1">
      <c r="A5945" s="11" t="s">
        <v>6206</v>
      </c>
      <c r="B5945">
        <f>COUNTIF($H$2:$H$2576,Tabla3[[#This Row],[Columna1]])</f>
        <v>0</v>
      </c>
      <c r="C5945" s="11" t="s">
        <v>2812</v>
      </c>
      <c r="D5945" s="12">
        <v>1403.3488342499998</v>
      </c>
      <c r="E5945">
        <f>COUNTIF($H$2:$H$2576,Tabla3[[#This Row],[Columna1]])</f>
        <v>0</v>
      </c>
    </row>
    <row r="5946" spans="1:5" hidden="1">
      <c r="A5946" s="11" t="s">
        <v>6207</v>
      </c>
      <c r="B5946">
        <f>COUNTIF($H$2:$H$2576,Tabla3[[#This Row],[Columna1]])</f>
        <v>0</v>
      </c>
      <c r="C5946" s="11" t="s">
        <v>2813</v>
      </c>
      <c r="D5946" s="12">
        <v>479.35465874999994</v>
      </c>
      <c r="E5946">
        <f>COUNTIF($H$2:$H$2576,Tabla3[[#This Row],[Columna1]])</f>
        <v>0</v>
      </c>
    </row>
    <row r="5947" spans="1:5" hidden="1">
      <c r="A5947" s="11" t="s">
        <v>6208</v>
      </c>
      <c r="B5947">
        <f>COUNTIF($H$2:$H$2576,Tabla3[[#This Row],[Columna1]])</f>
        <v>0</v>
      </c>
      <c r="C5947" s="11" t="s">
        <v>2814</v>
      </c>
      <c r="D5947" s="12">
        <v>416.28522375</v>
      </c>
      <c r="E5947">
        <f>COUNTIF($H$2:$H$2576,Tabla3[[#This Row],[Columna1]])</f>
        <v>0</v>
      </c>
    </row>
    <row r="5948" spans="1:5" hidden="1">
      <c r="A5948" s="11" t="s">
        <v>6209</v>
      </c>
      <c r="B5948">
        <f>COUNTIF($H$2:$H$2576,Tabla3[[#This Row],[Columna1]])</f>
        <v>0</v>
      </c>
      <c r="C5948" s="11" t="s">
        <v>2815</v>
      </c>
      <c r="D5948" s="12">
        <v>545.5865497499999</v>
      </c>
      <c r="E5948">
        <f>COUNTIF($H$2:$H$2576,Tabla3[[#This Row],[Columna1]])</f>
        <v>0</v>
      </c>
    </row>
    <row r="5949" spans="1:5" hidden="1">
      <c r="A5949" s="11" t="s">
        <v>6210</v>
      </c>
      <c r="B5949">
        <f>COUNTIF($H$2:$H$2576,Tabla3[[#This Row],[Columna1]])</f>
        <v>0</v>
      </c>
      <c r="C5949" s="11" t="s">
        <v>2816</v>
      </c>
      <c r="D5949" s="12">
        <v>416.28522375</v>
      </c>
      <c r="E5949">
        <f>COUNTIF($H$2:$H$2576,Tabla3[[#This Row],[Columna1]])</f>
        <v>0</v>
      </c>
    </row>
    <row r="5950" spans="1:5" hidden="1">
      <c r="A5950" s="11" t="s">
        <v>6211</v>
      </c>
      <c r="B5950">
        <f>COUNTIF($H$2:$H$2576,Tabla3[[#This Row],[Columna1]])</f>
        <v>0</v>
      </c>
      <c r="C5950" s="11" t="s">
        <v>2817</v>
      </c>
      <c r="D5950" s="12">
        <v>416.28522375</v>
      </c>
      <c r="E5950">
        <f>COUNTIF($H$2:$H$2576,Tabla3[[#This Row],[Columna1]])</f>
        <v>0</v>
      </c>
    </row>
    <row r="5951" spans="1:5" hidden="1">
      <c r="A5951" s="11" t="s">
        <v>6212</v>
      </c>
      <c r="B5951">
        <f>COUNTIF($H$2:$H$2576,Tabla3[[#This Row],[Columna1]])</f>
        <v>0</v>
      </c>
      <c r="C5951" s="11" t="s">
        <v>2818</v>
      </c>
      <c r="D5951" s="12">
        <v>548.7400214999999</v>
      </c>
      <c r="E5951">
        <f>COUNTIF($H$2:$H$2576,Tabla3[[#This Row],[Columna1]])</f>
        <v>0</v>
      </c>
    </row>
    <row r="5952" spans="1:5" hidden="1">
      <c r="A5952" s="11" t="s">
        <v>6213</v>
      </c>
      <c r="B5952">
        <f>COUNTIF($H$2:$H$2576,Tabla3[[#This Row],[Columna1]])</f>
        <v>0</v>
      </c>
      <c r="C5952" s="11" t="s">
        <v>2819</v>
      </c>
      <c r="D5952" s="12">
        <v>485.66160224999999</v>
      </c>
      <c r="E5952">
        <f>COUNTIF($H$2:$H$2576,Tabla3[[#This Row],[Columna1]])</f>
        <v>0</v>
      </c>
    </row>
    <row r="5953" spans="1:5" hidden="1">
      <c r="A5953" s="11" t="s">
        <v>6214</v>
      </c>
      <c r="B5953">
        <f>COUNTIF($H$2:$H$2576,Tabla3[[#This Row],[Columna1]])</f>
        <v>0</v>
      </c>
      <c r="C5953" s="11" t="s">
        <v>2820</v>
      </c>
      <c r="D5953" s="12">
        <v>545.5865497499999</v>
      </c>
      <c r="E5953">
        <f>COUNTIF($H$2:$H$2576,Tabla3[[#This Row],[Columna1]])</f>
        <v>0</v>
      </c>
    </row>
    <row r="5954" spans="1:5" hidden="1">
      <c r="A5954" s="11" t="s">
        <v>6215</v>
      </c>
      <c r="B5954">
        <f>COUNTIF($H$2:$H$2576,Tabla3[[#This Row],[Columna1]])</f>
        <v>0</v>
      </c>
      <c r="C5954" s="11" t="s">
        <v>2821</v>
      </c>
      <c r="D5954" s="12">
        <v>485.66160224999999</v>
      </c>
      <c r="E5954">
        <f>COUNTIF($H$2:$H$2576,Tabla3[[#This Row],[Columna1]])</f>
        <v>0</v>
      </c>
    </row>
    <row r="5955" spans="1:5" hidden="1">
      <c r="A5955" s="11" t="s">
        <v>6216</v>
      </c>
      <c r="B5955">
        <f>COUNTIF($H$2:$H$2576,Tabla3[[#This Row],[Columna1]])</f>
        <v>0</v>
      </c>
      <c r="C5955" s="11" t="s">
        <v>2822</v>
      </c>
      <c r="D5955" s="12">
        <v>485.66160224999999</v>
      </c>
      <c r="E5955">
        <f>COUNTIF($H$2:$H$2576,Tabla3[[#This Row],[Columna1]])</f>
        <v>0</v>
      </c>
    </row>
    <row r="5956" spans="1:5" hidden="1">
      <c r="A5956" s="11"/>
      <c r="B5956">
        <f>COUNTIF($H$2:$H$2576,Tabla3[[#This Row],[Columna1]])</f>
        <v>0</v>
      </c>
      <c r="C5956" s="11"/>
      <c r="D5956" s="12">
        <v>0</v>
      </c>
      <c r="E5956">
        <f>COUNTIF($H$2:$H$2576,Tabla3[[#This Row],[Columna1]])</f>
        <v>0</v>
      </c>
    </row>
    <row r="5957" spans="1:5" hidden="1">
      <c r="A5957" s="11"/>
      <c r="B5957">
        <f>COUNTIF($H$2:$H$2576,Tabla3[[#This Row],[Columna1]])</f>
        <v>0</v>
      </c>
      <c r="C5957" s="11" t="s">
        <v>11430</v>
      </c>
      <c r="D5957" s="12">
        <v>0</v>
      </c>
      <c r="E5957">
        <f>COUNTIF($H$2:$H$2576,Tabla3[[#This Row],[Columna1]])</f>
        <v>0</v>
      </c>
    </row>
    <row r="5958" spans="1:5">
      <c r="A5958" s="11" t="s">
        <v>6222</v>
      </c>
      <c r="B5958">
        <f>COUNTIF($H$2:$H$2576,Tabla3[[#This Row],[Columna1]])</f>
        <v>1</v>
      </c>
      <c r="C5958" s="11" t="s">
        <v>2831</v>
      </c>
      <c r="D5958" s="12">
        <v>13792.593647249996</v>
      </c>
      <c r="E5958">
        <f>COUNTIF($H$2:$H$2576,Tabla3[[#This Row],[Columna1]])</f>
        <v>1</v>
      </c>
    </row>
    <row r="5959" spans="1:5">
      <c r="A5959" s="11" t="s">
        <v>6223</v>
      </c>
      <c r="B5959">
        <f>COUNTIF($H$2:$H$2576,Tabla3[[#This Row],[Columna1]])</f>
        <v>1</v>
      </c>
      <c r="C5959" s="11" t="s">
        <v>2832</v>
      </c>
      <c r="D5959" s="12">
        <v>1940.5979999999997</v>
      </c>
      <c r="E5959">
        <f>COUNTIF($H$2:$H$2576,Tabla3[[#This Row],[Columna1]])</f>
        <v>1</v>
      </c>
    </row>
    <row r="5960" spans="1:5">
      <c r="A5960" s="11" t="s">
        <v>6224</v>
      </c>
      <c r="B5960">
        <f>COUNTIF($H$2:$H$2576,Tabla3[[#This Row],[Columna1]])</f>
        <v>1</v>
      </c>
      <c r="C5960" s="11" t="s">
        <v>2833</v>
      </c>
      <c r="D5960" s="12">
        <v>3557.7629999999995</v>
      </c>
      <c r="E5960">
        <f>COUNTIF($H$2:$H$2576,Tabla3[[#This Row],[Columna1]])</f>
        <v>1</v>
      </c>
    </row>
    <row r="5961" spans="1:5">
      <c r="A5961" s="11" t="s">
        <v>6225</v>
      </c>
      <c r="B5961">
        <f>COUNTIF($H$2:$H$2576,Tabla3[[#This Row],[Columna1]])</f>
        <v>1</v>
      </c>
      <c r="C5961" s="11" t="s">
        <v>2834</v>
      </c>
      <c r="D5961" s="12">
        <v>3557.7629999999995</v>
      </c>
      <c r="E5961">
        <f>COUNTIF($H$2:$H$2576,Tabla3[[#This Row],[Columna1]])</f>
        <v>1</v>
      </c>
    </row>
    <row r="5962" spans="1:5" hidden="1">
      <c r="A5962" s="11"/>
      <c r="B5962">
        <f>COUNTIF($H$2:$H$2576,Tabla3[[#This Row],[Columna1]])</f>
        <v>0</v>
      </c>
      <c r="C5962" s="11"/>
      <c r="D5962" s="12">
        <v>0</v>
      </c>
      <c r="E5962">
        <f>COUNTIF($H$2:$H$2576,Tabla3[[#This Row],[Columna1]])</f>
        <v>0</v>
      </c>
    </row>
    <row r="5963" spans="1:5" hidden="1">
      <c r="A5963" s="11"/>
      <c r="B5963">
        <f>COUNTIF($H$2:$H$2576,Tabla3[[#This Row],[Columna1]])</f>
        <v>0</v>
      </c>
      <c r="C5963" s="11" t="s">
        <v>2823</v>
      </c>
      <c r="D5963" s="12">
        <v>0</v>
      </c>
      <c r="E5963">
        <f>COUNTIF($H$2:$H$2576,Tabla3[[#This Row],[Columna1]])</f>
        <v>0</v>
      </c>
    </row>
    <row r="5964" spans="1:5">
      <c r="A5964" s="11" t="s">
        <v>6217</v>
      </c>
      <c r="B5964">
        <f>COUNTIF($H$2:$H$2576,Tabla3[[#This Row],[Columna1]])</f>
        <v>1</v>
      </c>
      <c r="C5964" s="11" t="s">
        <v>2824</v>
      </c>
      <c r="D5964" s="12">
        <v>500.77311074999994</v>
      </c>
      <c r="E5964">
        <f>COUNTIF($H$2:$H$2576,Tabla3[[#This Row],[Columna1]])</f>
        <v>1</v>
      </c>
    </row>
    <row r="5965" spans="1:5">
      <c r="A5965" s="11" t="s">
        <v>6218</v>
      </c>
      <c r="B5965">
        <f>COUNTIF($H$2:$H$2576,Tabla3[[#This Row],[Columna1]])</f>
        <v>1</v>
      </c>
      <c r="C5965" s="11" t="s">
        <v>2825</v>
      </c>
      <c r="D5965" s="12">
        <v>742.04514450000011</v>
      </c>
      <c r="E5965">
        <f>COUNTIF($H$2:$H$2576,Tabla3[[#This Row],[Columna1]])</f>
        <v>1</v>
      </c>
    </row>
    <row r="5966" spans="1:5">
      <c r="A5966" s="11" t="s">
        <v>6219</v>
      </c>
      <c r="B5966">
        <f>COUNTIF($H$2:$H$2576,Tabla3[[#This Row],[Columna1]])</f>
        <v>1</v>
      </c>
      <c r="C5966" s="11" t="s">
        <v>2826</v>
      </c>
      <c r="D5966" s="12">
        <v>1284.6129862499999</v>
      </c>
      <c r="E5966">
        <f>COUNTIF($H$2:$H$2576,Tabla3[[#This Row],[Columna1]])</f>
        <v>1</v>
      </c>
    </row>
    <row r="5967" spans="1:5">
      <c r="A5967" s="11" t="s">
        <v>6220</v>
      </c>
      <c r="B5967">
        <f>COUNTIF($H$2:$H$2576,Tabla3[[#This Row],[Columna1]])</f>
        <v>1</v>
      </c>
      <c r="C5967" s="11" t="s">
        <v>2827</v>
      </c>
      <c r="D5967" s="12">
        <v>1423.5903494999998</v>
      </c>
      <c r="E5967">
        <f>COUNTIF($H$2:$H$2576,Tabla3[[#This Row],[Columna1]])</f>
        <v>1</v>
      </c>
    </row>
    <row r="5968" spans="1:5" hidden="1">
      <c r="A5968" s="11"/>
      <c r="B5968">
        <f>COUNTIF($H$2:$H$2576,Tabla3[[#This Row],[Columna1]])</f>
        <v>0</v>
      </c>
      <c r="C5968" s="11"/>
      <c r="D5968" s="12">
        <v>0</v>
      </c>
      <c r="E5968">
        <f>COUNTIF($H$2:$H$2576,Tabla3[[#This Row],[Columna1]])</f>
        <v>0</v>
      </c>
    </row>
    <row r="5969" spans="1:5" hidden="1">
      <c r="A5969" s="11"/>
      <c r="B5969">
        <f>COUNTIF($H$2:$H$2576,Tabla3[[#This Row],[Columna1]])</f>
        <v>0</v>
      </c>
      <c r="C5969" s="11" t="s">
        <v>2828</v>
      </c>
      <c r="D5969" s="12">
        <v>0</v>
      </c>
      <c r="E5969">
        <f>COUNTIF($H$2:$H$2576,Tabla3[[#This Row],[Columna1]])</f>
        <v>0</v>
      </c>
    </row>
    <row r="5970" spans="1:5">
      <c r="A5970" s="11" t="s">
        <v>6221</v>
      </c>
      <c r="B5970">
        <f>COUNTIF($H$2:$H$2576,Tabla3[[#This Row],[Columna1]])</f>
        <v>1</v>
      </c>
      <c r="C5970" s="11" t="s">
        <v>2829</v>
      </c>
      <c r="D5970" s="12">
        <v>720.32122800000002</v>
      </c>
      <c r="E5970">
        <f>COUNTIF($H$2:$H$2576,Tabla3[[#This Row],[Columna1]])</f>
        <v>1</v>
      </c>
    </row>
    <row r="5971" spans="1:5" hidden="1">
      <c r="A5971" s="11"/>
      <c r="B5971">
        <f>COUNTIF($H$2:$H$2576,Tabla3[[#This Row],[Columna1]])</f>
        <v>0</v>
      </c>
      <c r="C5971" s="11"/>
      <c r="D5971" s="12">
        <v>0</v>
      </c>
      <c r="E5971">
        <f>COUNTIF($H$2:$H$2576,Tabla3[[#This Row],[Columna1]])</f>
        <v>0</v>
      </c>
    </row>
    <row r="5972" spans="1:5" hidden="1">
      <c r="A5972" s="11"/>
      <c r="B5972">
        <f>COUNTIF($H$2:$H$2576,Tabla3[[#This Row],[Columna1]])</f>
        <v>0</v>
      </c>
      <c r="C5972" s="11" t="s">
        <v>2835</v>
      </c>
      <c r="D5972" s="12">
        <v>0</v>
      </c>
      <c r="E5972">
        <f>COUNTIF($H$2:$H$2576,Tabla3[[#This Row],[Columna1]])</f>
        <v>0</v>
      </c>
    </row>
    <row r="5973" spans="1:5" hidden="1">
      <c r="A5973" s="11" t="s">
        <v>6226</v>
      </c>
      <c r="B5973">
        <f>COUNTIF($H$2:$H$2576,Tabla3[[#This Row],[Columna1]])</f>
        <v>0</v>
      </c>
      <c r="C5973" s="11" t="s">
        <v>11614</v>
      </c>
      <c r="D5973" s="12">
        <v>3229.88279625</v>
      </c>
      <c r="E5973">
        <f>COUNTIF($H$2:$H$2576,Tabla3[[#This Row],[Columna1]])</f>
        <v>0</v>
      </c>
    </row>
    <row r="5974" spans="1:5" hidden="1">
      <c r="A5974" s="11"/>
      <c r="B5974">
        <f>COUNTIF($H$2:$H$2576,Tabla3[[#This Row],[Columna1]])</f>
        <v>0</v>
      </c>
      <c r="C5974" s="11"/>
      <c r="D5974" s="12">
        <v>0</v>
      </c>
      <c r="E5974">
        <f>COUNTIF($H$2:$H$2576,Tabla3[[#This Row],[Columna1]])</f>
        <v>0</v>
      </c>
    </row>
    <row r="5975" spans="1:5" hidden="1">
      <c r="A5975" s="11"/>
      <c r="B5975">
        <f>COUNTIF($H$2:$H$2576,Tabla3[[#This Row],[Columna1]])</f>
        <v>0</v>
      </c>
      <c r="C5975" s="11" t="s">
        <v>2837</v>
      </c>
      <c r="D5975" s="12">
        <v>0</v>
      </c>
      <c r="E5975">
        <f>COUNTIF($H$2:$H$2576,Tabla3[[#This Row],[Columna1]])</f>
        <v>0</v>
      </c>
    </row>
    <row r="5976" spans="1:5" hidden="1">
      <c r="A5976" s="11" t="s">
        <v>6227</v>
      </c>
      <c r="B5976">
        <f>COUNTIF($H$2:$H$2576,Tabla3[[#This Row],[Columna1]])</f>
        <v>0</v>
      </c>
      <c r="C5976" s="11" t="s">
        <v>2838</v>
      </c>
      <c r="D5976" s="12">
        <v>8902.7179312499993</v>
      </c>
      <c r="E5976">
        <f>COUNTIF($H$2:$H$2576,Tabla3[[#This Row],[Columna1]])</f>
        <v>0</v>
      </c>
    </row>
    <row r="5977" spans="1:5" hidden="1">
      <c r="A5977" s="11"/>
      <c r="B5977">
        <f>COUNTIF($H$2:$H$2576,Tabla3[[#This Row],[Columna1]])</f>
        <v>0</v>
      </c>
      <c r="C5977" s="11"/>
      <c r="D5977" s="12">
        <v>0</v>
      </c>
      <c r="E5977">
        <f>COUNTIF($H$2:$H$2576,Tabla3[[#This Row],[Columna1]])</f>
        <v>0</v>
      </c>
    </row>
    <row r="5978" spans="1:5" hidden="1">
      <c r="A5978" s="11"/>
      <c r="B5978">
        <f>COUNTIF($H$2:$H$2576,Tabla3[[#This Row],[Columna1]])</f>
        <v>0</v>
      </c>
      <c r="C5978" s="11" t="s">
        <v>2839</v>
      </c>
      <c r="D5978" s="12">
        <v>0</v>
      </c>
      <c r="E5978">
        <f>COUNTIF($H$2:$H$2576,Tabla3[[#This Row],[Columna1]])</f>
        <v>0</v>
      </c>
    </row>
    <row r="5979" spans="1:5">
      <c r="A5979" s="11" t="s">
        <v>6228</v>
      </c>
      <c r="B5979">
        <f>COUNTIF($H$2:$H$2576,Tabla3[[#This Row],[Columna1]])</f>
        <v>1</v>
      </c>
      <c r="C5979" s="11" t="s">
        <v>2840</v>
      </c>
      <c r="D5979" s="12">
        <v>1788.2700412499998</v>
      </c>
      <c r="E5979">
        <f>COUNTIF($H$2:$H$2576,Tabla3[[#This Row],[Columna1]])</f>
        <v>1</v>
      </c>
    </row>
    <row r="5980" spans="1:5">
      <c r="A5980" s="11" t="s">
        <v>6229</v>
      </c>
      <c r="B5980">
        <f>COUNTIF($H$2:$H$2576,Tabla3[[#This Row],[Columna1]])</f>
        <v>1</v>
      </c>
      <c r="C5980" s="11" t="s">
        <v>2841</v>
      </c>
      <c r="D5980" s="12">
        <v>2007.9259695000001</v>
      </c>
      <c r="E5980">
        <f>COUNTIF($H$2:$H$2576,Tabla3[[#This Row],[Columna1]])</f>
        <v>1</v>
      </c>
    </row>
    <row r="5981" spans="1:5">
      <c r="A5981" s="11" t="s">
        <v>6230</v>
      </c>
      <c r="B5981">
        <f>COUNTIF($H$2:$H$2576,Tabla3[[#This Row],[Columna1]])</f>
        <v>1</v>
      </c>
      <c r="C5981" s="11" t="s">
        <v>2842</v>
      </c>
      <c r="D5981" s="12">
        <v>2007.9259695000001</v>
      </c>
      <c r="E5981">
        <f>COUNTIF($H$2:$H$2576,Tabla3[[#This Row],[Columna1]])</f>
        <v>1</v>
      </c>
    </row>
    <row r="5982" spans="1:5">
      <c r="A5982" s="11" t="s">
        <v>6231</v>
      </c>
      <c r="B5982">
        <f>COUNTIF($H$2:$H$2576,Tabla3[[#This Row],[Columna1]])</f>
        <v>1</v>
      </c>
      <c r="C5982" s="11" t="s">
        <v>2843</v>
      </c>
      <c r="D5982" s="12">
        <v>2592.9982979999995</v>
      </c>
      <c r="E5982">
        <f>COUNTIF($H$2:$H$2576,Tabla3[[#This Row],[Columna1]])</f>
        <v>1</v>
      </c>
    </row>
    <row r="5983" spans="1:5">
      <c r="A5983" s="11" t="s">
        <v>6232</v>
      </c>
      <c r="B5983">
        <f>COUNTIF($H$2:$H$2576,Tabla3[[#This Row],[Columna1]])</f>
        <v>1</v>
      </c>
      <c r="C5983" s="11" t="s">
        <v>2844</v>
      </c>
      <c r="D5983" s="12">
        <v>2007.9259695000001</v>
      </c>
      <c r="E5983">
        <f>COUNTIF($H$2:$H$2576,Tabla3[[#This Row],[Columna1]])</f>
        <v>1</v>
      </c>
    </row>
    <row r="5984" spans="1:5">
      <c r="A5984" s="11" t="s">
        <v>6233</v>
      </c>
      <c r="B5984">
        <f>COUNTIF($H$2:$H$2576,Tabla3[[#This Row],[Columna1]])</f>
        <v>1</v>
      </c>
      <c r="C5984" s="11" t="s">
        <v>11891</v>
      </c>
      <c r="D5984" s="12">
        <v>820.19913524999993</v>
      </c>
      <c r="E5984">
        <f>COUNTIF($H$2:$H$2576,Tabla3[[#This Row],[Columna1]])</f>
        <v>1</v>
      </c>
    </row>
    <row r="5985" spans="1:5">
      <c r="A5985" s="11" t="s">
        <v>6234</v>
      </c>
      <c r="B5985">
        <f>COUNTIF($H$2:$H$2576,Tabla3[[#This Row],[Columna1]])</f>
        <v>1</v>
      </c>
      <c r="C5985" s="11" t="s">
        <v>11892</v>
      </c>
      <c r="D5985" s="12">
        <v>1177.82619075</v>
      </c>
      <c r="E5985">
        <f>COUNTIF($H$2:$H$2576,Tabla3[[#This Row],[Columna1]])</f>
        <v>1</v>
      </c>
    </row>
    <row r="5986" spans="1:5">
      <c r="A5986" s="11" t="s">
        <v>6235</v>
      </c>
      <c r="B5986">
        <f>COUNTIF($H$2:$H$2576,Tabla3[[#This Row],[Columna1]])</f>
        <v>1</v>
      </c>
      <c r="C5986" s="11" t="s">
        <v>11893</v>
      </c>
      <c r="D5986" s="12">
        <v>2665.3933844999997</v>
      </c>
      <c r="E5986">
        <f>COUNTIF($H$2:$H$2576,Tabla3[[#This Row],[Columna1]])</f>
        <v>1</v>
      </c>
    </row>
    <row r="5987" spans="1:5">
      <c r="A5987" s="11" t="s">
        <v>6236</v>
      </c>
      <c r="B5987">
        <f>COUNTIF($H$2:$H$2576,Tabla3[[#This Row],[Columna1]])</f>
        <v>1</v>
      </c>
      <c r="C5987" s="11" t="s">
        <v>2848</v>
      </c>
      <c r="D5987" s="12">
        <v>3834.6126637499997</v>
      </c>
      <c r="E5987">
        <f>COUNTIF($H$2:$H$2576,Tabla3[[#This Row],[Columna1]])</f>
        <v>1</v>
      </c>
    </row>
    <row r="5988" spans="1:5">
      <c r="A5988" s="11" t="s">
        <v>6237</v>
      </c>
      <c r="B5988">
        <f>COUNTIF($H$2:$H$2576,Tabla3[[#This Row],[Columna1]])</f>
        <v>1</v>
      </c>
      <c r="C5988" s="11" t="s">
        <v>2849</v>
      </c>
      <c r="D5988" s="12">
        <v>716.332221</v>
      </c>
      <c r="E5988">
        <f>COUNTIF($H$2:$H$2576,Tabla3[[#This Row],[Columna1]])</f>
        <v>1</v>
      </c>
    </row>
    <row r="5989" spans="1:5">
      <c r="A5989" s="11" t="s">
        <v>6238</v>
      </c>
      <c r="B5989">
        <f>COUNTIF($H$2:$H$2576,Tabla3[[#This Row],[Columna1]])</f>
        <v>1</v>
      </c>
      <c r="C5989" s="11" t="s">
        <v>2850</v>
      </c>
      <c r="D5989" s="12">
        <v>1056.691548</v>
      </c>
      <c r="E5989">
        <f>COUNTIF($H$2:$H$2576,Tabla3[[#This Row],[Columna1]])</f>
        <v>1</v>
      </c>
    </row>
    <row r="5990" spans="1:5" hidden="1">
      <c r="A5990" s="11"/>
      <c r="B5990">
        <f>COUNTIF($H$2:$H$2576,Tabla3[[#This Row],[Columna1]])</f>
        <v>0</v>
      </c>
      <c r="C5990" s="11"/>
      <c r="D5990" s="12">
        <v>0</v>
      </c>
      <c r="E5990">
        <f>COUNTIF($H$2:$H$2576,Tabla3[[#This Row],[Columna1]])</f>
        <v>0</v>
      </c>
    </row>
    <row r="5991" spans="1:5" hidden="1">
      <c r="A5991" s="11"/>
      <c r="B5991">
        <f>COUNTIF($H$2:$H$2576,Tabla3[[#This Row],[Columna1]])</f>
        <v>0</v>
      </c>
      <c r="C5991" s="11" t="s">
        <v>2851</v>
      </c>
      <c r="D5991" s="12">
        <v>0</v>
      </c>
      <c r="E5991">
        <f>COUNTIF($H$2:$H$2576,Tabla3[[#This Row],[Columna1]])</f>
        <v>0</v>
      </c>
    </row>
    <row r="5992" spans="1:5" hidden="1">
      <c r="A5992" s="11" t="s">
        <v>6239</v>
      </c>
      <c r="B5992">
        <f>COUNTIF($H$2:$H$2576,Tabla3[[#This Row],[Columna1]])</f>
        <v>0</v>
      </c>
      <c r="C5992" s="11" t="s">
        <v>2852</v>
      </c>
      <c r="D5992" s="12">
        <v>5155.0278862499999</v>
      </c>
      <c r="E5992">
        <f>COUNTIF($H$2:$H$2576,Tabla3[[#This Row],[Columna1]])</f>
        <v>0</v>
      </c>
    </row>
    <row r="5993" spans="1:5" hidden="1">
      <c r="A5993" s="11" t="s">
        <v>6240</v>
      </c>
      <c r="B5993">
        <f>COUNTIF($H$2:$H$2576,Tabla3[[#This Row],[Columna1]])</f>
        <v>0</v>
      </c>
      <c r="C5993" s="11" t="s">
        <v>2853</v>
      </c>
      <c r="D5993" s="12">
        <v>1410.3116279999999</v>
      </c>
      <c r="E5993">
        <f>COUNTIF($H$2:$H$2576,Tabla3[[#This Row],[Columna1]])</f>
        <v>0</v>
      </c>
    </row>
    <row r="5994" spans="1:5" hidden="1">
      <c r="A5994" s="11" t="s">
        <v>6241</v>
      </c>
      <c r="B5994">
        <f>COUNTIF($H$2:$H$2576,Tabla3[[#This Row],[Columna1]])</f>
        <v>0</v>
      </c>
      <c r="C5994" s="11" t="s">
        <v>2854</v>
      </c>
      <c r="D5994" s="12">
        <v>1410.3116279999999</v>
      </c>
      <c r="E5994">
        <f>COUNTIF($H$2:$H$2576,Tabla3[[#This Row],[Columna1]])</f>
        <v>0</v>
      </c>
    </row>
    <row r="5995" spans="1:5" hidden="1">
      <c r="A5995" s="11" t="s">
        <v>6242</v>
      </c>
      <c r="B5995">
        <f>COUNTIF($H$2:$H$2576,Tabla3[[#This Row],[Columna1]])</f>
        <v>0</v>
      </c>
      <c r="C5995" s="11" t="s">
        <v>2855</v>
      </c>
      <c r="D5995" s="12">
        <v>1410.3116279999999</v>
      </c>
      <c r="E5995">
        <f>COUNTIF($H$2:$H$2576,Tabla3[[#This Row],[Columna1]])</f>
        <v>0</v>
      </c>
    </row>
    <row r="5996" spans="1:5" hidden="1">
      <c r="A5996" s="11"/>
      <c r="B5996">
        <f>COUNTIF($H$2:$H$2576,Tabla3[[#This Row],[Columna1]])</f>
        <v>0</v>
      </c>
      <c r="C5996" s="11"/>
      <c r="D5996" s="12">
        <v>0</v>
      </c>
      <c r="E5996">
        <f>COUNTIF($H$2:$H$2576,Tabla3[[#This Row],[Columna1]])</f>
        <v>0</v>
      </c>
    </row>
    <row r="5997" spans="1:5" hidden="1">
      <c r="A5997" s="11"/>
      <c r="B5997">
        <f>COUNTIF($H$2:$H$2576,Tabla3[[#This Row],[Columna1]])</f>
        <v>0</v>
      </c>
      <c r="C5997" s="11" t="s">
        <v>11352</v>
      </c>
      <c r="D5997" s="12">
        <v>0</v>
      </c>
      <c r="E5997">
        <f>COUNTIF($H$2:$H$2576,Tabla3[[#This Row],[Columna1]])</f>
        <v>0</v>
      </c>
    </row>
    <row r="5998" spans="1:5" hidden="1">
      <c r="A5998" s="11" t="s">
        <v>11402</v>
      </c>
      <c r="B5998">
        <f>COUNTIF($H$2:$H$2576,Tabla3[[#This Row],[Columna1]])</f>
        <v>0</v>
      </c>
      <c r="C5998" s="11" t="s">
        <v>11406</v>
      </c>
      <c r="D5998" s="12">
        <v>1835.9674244999997</v>
      </c>
      <c r="E5998">
        <f>COUNTIF($H$2:$H$2576,Tabla3[[#This Row],[Columna1]])</f>
        <v>0</v>
      </c>
    </row>
    <row r="5999" spans="1:5" hidden="1">
      <c r="A5999" s="11" t="s">
        <v>11310</v>
      </c>
      <c r="B5999">
        <f>COUNTIF($H$2:$H$2576,Tabla3[[#This Row],[Columna1]])</f>
        <v>0</v>
      </c>
      <c r="C5999" s="11" t="s">
        <v>11353</v>
      </c>
      <c r="D5999" s="12">
        <v>5420.5484107499997</v>
      </c>
      <c r="E5999">
        <f>COUNTIF($H$2:$H$2576,Tabla3[[#This Row],[Columna1]])</f>
        <v>0</v>
      </c>
    </row>
    <row r="6000" spans="1:5" hidden="1">
      <c r="A6000" s="11" t="s">
        <v>11311</v>
      </c>
      <c r="B6000">
        <f>COUNTIF($H$2:$H$2576,Tabla3[[#This Row],[Columna1]])</f>
        <v>0</v>
      </c>
      <c r="C6000" s="11" t="s">
        <v>11354</v>
      </c>
      <c r="D6000" s="12">
        <v>8644.7621452499989</v>
      </c>
      <c r="E6000">
        <f>COUNTIF($H$2:$H$2576,Tabla3[[#This Row],[Columna1]])</f>
        <v>0</v>
      </c>
    </row>
    <row r="6001" spans="1:5" hidden="1">
      <c r="A6001" s="11" t="s">
        <v>11312</v>
      </c>
      <c r="B6001">
        <f>COUNTIF($H$2:$H$2576,Tabla3[[#This Row],[Columna1]])</f>
        <v>0</v>
      </c>
      <c r="C6001" s="11" t="s">
        <v>11355</v>
      </c>
      <c r="D6001" s="12">
        <v>5420.5484107499997</v>
      </c>
      <c r="E6001">
        <f>COUNTIF($H$2:$H$2576,Tabla3[[#This Row],[Columna1]])</f>
        <v>0</v>
      </c>
    </row>
    <row r="6002" spans="1:5" hidden="1">
      <c r="A6002" s="11" t="s">
        <v>11313</v>
      </c>
      <c r="B6002">
        <f>COUNTIF($H$2:$H$2576,Tabla3[[#This Row],[Columna1]])</f>
        <v>0</v>
      </c>
      <c r="C6002" s="11" t="s">
        <v>11356</v>
      </c>
      <c r="D6002" s="12">
        <v>8644.7621452499989</v>
      </c>
      <c r="E6002">
        <f>COUNTIF($H$2:$H$2576,Tabla3[[#This Row],[Columna1]])</f>
        <v>0</v>
      </c>
    </row>
    <row r="6003" spans="1:5">
      <c r="A6003" s="11" t="s">
        <v>11314</v>
      </c>
      <c r="B6003">
        <f>COUNTIF($H$2:$H$2576,Tabla3[[#This Row],[Columna1]])</f>
        <v>1</v>
      </c>
      <c r="C6003" s="11" t="s">
        <v>11357</v>
      </c>
      <c r="D6003" s="12">
        <v>5420.5484107499997</v>
      </c>
      <c r="E6003">
        <f>COUNTIF($H$2:$H$2576,Tabla3[[#This Row],[Columna1]])</f>
        <v>1</v>
      </c>
    </row>
    <row r="6004" spans="1:5">
      <c r="A6004" s="11" t="s">
        <v>11315</v>
      </c>
      <c r="B6004">
        <f>COUNTIF($H$2:$H$2576,Tabla3[[#This Row],[Columna1]])</f>
        <v>1</v>
      </c>
      <c r="C6004" s="11" t="s">
        <v>11358</v>
      </c>
      <c r="D6004" s="12">
        <v>8644.7621452499989</v>
      </c>
      <c r="E6004">
        <f>COUNTIF($H$2:$H$2576,Tabla3[[#This Row],[Columna1]])</f>
        <v>1</v>
      </c>
    </row>
    <row r="6005" spans="1:5" hidden="1">
      <c r="A6005" s="11" t="s">
        <v>11388</v>
      </c>
      <c r="B6005">
        <f>COUNTIF($H$2:$H$2576,Tabla3[[#This Row],[Columna1]])</f>
        <v>0</v>
      </c>
      <c r="C6005" s="11" t="s">
        <v>11398</v>
      </c>
      <c r="D6005" s="12">
        <v>3799.4842462499996</v>
      </c>
      <c r="E6005">
        <f>COUNTIF($H$2:$H$2576,Tabla3[[#This Row],[Columna1]])</f>
        <v>0</v>
      </c>
    </row>
    <row r="6006" spans="1:5" hidden="1">
      <c r="A6006" s="11" t="s">
        <v>11316</v>
      </c>
      <c r="B6006">
        <f>COUNTIF($H$2:$H$2576,Tabla3[[#This Row],[Columna1]])</f>
        <v>0</v>
      </c>
      <c r="C6006" s="11" t="s">
        <v>11359</v>
      </c>
      <c r="D6006" s="12">
        <v>3799.4842462499996</v>
      </c>
      <c r="E6006">
        <f>COUNTIF($H$2:$H$2576,Tabla3[[#This Row],[Columna1]])</f>
        <v>0</v>
      </c>
    </row>
    <row r="6007" spans="1:5" hidden="1">
      <c r="A6007" s="11" t="s">
        <v>11317</v>
      </c>
      <c r="B6007">
        <f>COUNTIF($H$2:$H$2576,Tabla3[[#This Row],[Columna1]])</f>
        <v>0</v>
      </c>
      <c r="C6007" s="11" t="s">
        <v>11360</v>
      </c>
      <c r="D6007" s="12">
        <v>3799.4842462499996</v>
      </c>
      <c r="E6007">
        <f>COUNTIF($H$2:$H$2576,Tabla3[[#This Row],[Columna1]])</f>
        <v>0</v>
      </c>
    </row>
    <row r="6008" spans="1:5" hidden="1">
      <c r="A6008" s="11" t="s">
        <v>11318</v>
      </c>
      <c r="B6008">
        <f>COUNTIF($H$2:$H$2576,Tabla3[[#This Row],[Columna1]])</f>
        <v>0</v>
      </c>
      <c r="C6008" s="11" t="s">
        <v>11361</v>
      </c>
      <c r="D6008" s="12">
        <v>2936.7087502499999</v>
      </c>
      <c r="E6008">
        <f>COUNTIF($H$2:$H$2576,Tabla3[[#This Row],[Columna1]])</f>
        <v>0</v>
      </c>
    </row>
    <row r="6009" spans="1:5" hidden="1">
      <c r="A6009" s="11" t="s">
        <v>11319</v>
      </c>
      <c r="B6009">
        <f>COUNTIF($H$2:$H$2576,Tabla3[[#This Row],[Columna1]])</f>
        <v>0</v>
      </c>
      <c r="C6009" s="11" t="s">
        <v>11362</v>
      </c>
      <c r="D6009" s="12">
        <v>2936.7087502499999</v>
      </c>
      <c r="E6009">
        <f>COUNTIF($H$2:$H$2576,Tabla3[[#This Row],[Columna1]])</f>
        <v>0</v>
      </c>
    </row>
    <row r="6010" spans="1:5" hidden="1">
      <c r="A6010" s="11" t="s">
        <v>11370</v>
      </c>
      <c r="B6010">
        <f>COUNTIF($H$2:$H$2576,Tabla3[[#This Row],[Columna1]])</f>
        <v>0</v>
      </c>
      <c r="C6010" s="11" t="s">
        <v>11378</v>
      </c>
      <c r="D6010" s="12">
        <v>2433.3751282499998</v>
      </c>
      <c r="E6010">
        <f>COUNTIF($H$2:$H$2576,Tabla3[[#This Row],[Columna1]])</f>
        <v>0</v>
      </c>
    </row>
    <row r="6011" spans="1:5" hidden="1">
      <c r="A6011" s="11" t="s">
        <v>11320</v>
      </c>
      <c r="B6011">
        <f>COUNTIF($H$2:$H$2576,Tabla3[[#This Row],[Columna1]])</f>
        <v>0</v>
      </c>
      <c r="C6011" s="11" t="s">
        <v>11363</v>
      </c>
      <c r="D6011" s="12">
        <v>2433.3751282499998</v>
      </c>
      <c r="E6011">
        <f>COUNTIF($H$2:$H$2576,Tabla3[[#This Row],[Columna1]])</f>
        <v>0</v>
      </c>
    </row>
    <row r="6012" spans="1:5" hidden="1">
      <c r="A6012" s="11" t="s">
        <v>11371</v>
      </c>
      <c r="B6012">
        <f>COUNTIF($H$2:$H$2576,Tabla3[[#This Row],[Columna1]])</f>
        <v>0</v>
      </c>
      <c r="C6012" s="11" t="s">
        <v>11379</v>
      </c>
      <c r="D6012" s="12">
        <v>2433.3751282499998</v>
      </c>
      <c r="E6012">
        <f>COUNTIF($H$2:$H$2576,Tabla3[[#This Row],[Columna1]])</f>
        <v>0</v>
      </c>
    </row>
    <row r="6013" spans="1:5" hidden="1">
      <c r="A6013" s="11" t="s">
        <v>11372</v>
      </c>
      <c r="B6013">
        <f>COUNTIF($H$2:$H$2576,Tabla3[[#This Row],[Columna1]])</f>
        <v>0</v>
      </c>
      <c r="C6013" s="11" t="s">
        <v>11380</v>
      </c>
      <c r="D6013" s="12">
        <v>2433.3751282499998</v>
      </c>
      <c r="E6013">
        <f>COUNTIF($H$2:$H$2576,Tabla3[[#This Row],[Columna1]])</f>
        <v>0</v>
      </c>
    </row>
    <row r="6014" spans="1:5" hidden="1">
      <c r="A6014" s="11" t="s">
        <v>11321</v>
      </c>
      <c r="B6014">
        <f>COUNTIF($H$2:$H$2576,Tabla3[[#This Row],[Columna1]])</f>
        <v>0</v>
      </c>
      <c r="C6014" s="11" t="s">
        <v>11364</v>
      </c>
      <c r="D6014" s="12">
        <v>3862.9579724999999</v>
      </c>
      <c r="E6014">
        <f>COUNTIF($H$2:$H$2576,Tabla3[[#This Row],[Columna1]])</f>
        <v>0</v>
      </c>
    </row>
    <row r="6015" spans="1:5" hidden="1">
      <c r="A6015" s="11" t="s">
        <v>11373</v>
      </c>
      <c r="B6015">
        <f>COUNTIF($H$2:$H$2576,Tabla3[[#This Row],[Columna1]])</f>
        <v>0</v>
      </c>
      <c r="C6015" s="11" t="s">
        <v>11381</v>
      </c>
      <c r="D6015" s="12">
        <v>3862.9579724999999</v>
      </c>
      <c r="E6015">
        <f>COUNTIF($H$2:$H$2576,Tabla3[[#This Row],[Columna1]])</f>
        <v>0</v>
      </c>
    </row>
    <row r="6016" spans="1:5" hidden="1">
      <c r="A6016" s="11" t="s">
        <v>11374</v>
      </c>
      <c r="B6016">
        <f>COUNTIF($H$2:$H$2576,Tabla3[[#This Row],[Columna1]])</f>
        <v>0</v>
      </c>
      <c r="C6016" s="11" t="s">
        <v>11382</v>
      </c>
      <c r="D6016" s="12">
        <v>3862.9579724999999</v>
      </c>
      <c r="E6016">
        <f>COUNTIF($H$2:$H$2576,Tabla3[[#This Row],[Columna1]])</f>
        <v>0</v>
      </c>
    </row>
    <row r="6017" spans="1:5" hidden="1">
      <c r="A6017" s="11" t="s">
        <v>11375</v>
      </c>
      <c r="B6017">
        <f>COUNTIF($H$2:$H$2576,Tabla3[[#This Row],[Columna1]])</f>
        <v>0</v>
      </c>
      <c r="C6017" s="11" t="s">
        <v>11383</v>
      </c>
      <c r="D6017" s="12">
        <v>3862.9579724999999</v>
      </c>
      <c r="E6017">
        <f>COUNTIF($H$2:$H$2576,Tabla3[[#This Row],[Columna1]])</f>
        <v>0</v>
      </c>
    </row>
    <row r="6018" spans="1:5" hidden="1">
      <c r="A6018" s="11"/>
      <c r="B6018">
        <f>COUNTIF($H$2:$H$2576,Tabla3[[#This Row],[Columna1]])</f>
        <v>0</v>
      </c>
      <c r="C6018" s="11"/>
      <c r="D6018" s="12">
        <v>0</v>
      </c>
      <c r="E6018">
        <f>COUNTIF($H$2:$H$2576,Tabla3[[#This Row],[Columna1]])</f>
        <v>0</v>
      </c>
    </row>
    <row r="6019" spans="1:5" hidden="1">
      <c r="A6019" s="11"/>
      <c r="B6019">
        <f>COUNTIF($H$2:$H$2576,Tabla3[[#This Row],[Columna1]])</f>
        <v>0</v>
      </c>
      <c r="C6019" s="11" t="s">
        <v>2856</v>
      </c>
      <c r="D6019" s="12">
        <v>0</v>
      </c>
      <c r="E6019">
        <f>COUNTIF($H$2:$H$2576,Tabla3[[#This Row],[Columna1]])</f>
        <v>0</v>
      </c>
    </row>
    <row r="6020" spans="1:5">
      <c r="A6020" s="11" t="s">
        <v>6243</v>
      </c>
      <c r="B6020">
        <f>COUNTIF($H$2:$H$2576,Tabla3[[#This Row],[Columna1]])</f>
        <v>1</v>
      </c>
      <c r="C6020" s="11" t="s">
        <v>2857</v>
      </c>
      <c r="D6020" s="12">
        <v>578.90014875000008</v>
      </c>
      <c r="E6020">
        <f>COUNTIF($H$2:$H$2576,Tabla3[[#This Row],[Columna1]])</f>
        <v>1</v>
      </c>
    </row>
    <row r="6021" spans="1:5">
      <c r="A6021" s="11" t="s">
        <v>6244</v>
      </c>
      <c r="B6021">
        <f>COUNTIF($H$2:$H$2576,Tabla3[[#This Row],[Columna1]])</f>
        <v>1</v>
      </c>
      <c r="C6021" s="11" t="s">
        <v>2858</v>
      </c>
      <c r="D6021" s="12">
        <v>1.7968499999999998E-2</v>
      </c>
      <c r="E6021">
        <f>COUNTIF($H$2:$H$2576,Tabla3[[#This Row],[Columna1]])</f>
        <v>1</v>
      </c>
    </row>
    <row r="6022" spans="1:5" hidden="1">
      <c r="A6022" s="11"/>
      <c r="B6022">
        <f>COUNTIF($H$2:$H$2576,Tabla3[[#This Row],[Columna1]])</f>
        <v>0</v>
      </c>
      <c r="C6022" s="11"/>
      <c r="D6022" s="12">
        <v>0</v>
      </c>
      <c r="E6022">
        <f>COUNTIF($H$2:$H$2576,Tabla3[[#This Row],[Columna1]])</f>
        <v>0</v>
      </c>
    </row>
    <row r="6023" spans="1:5" hidden="1">
      <c r="A6023" s="11"/>
      <c r="B6023">
        <f>COUNTIF($H$2:$H$2576,Tabla3[[#This Row],[Columna1]])</f>
        <v>0</v>
      </c>
      <c r="C6023" s="11" t="s">
        <v>2859</v>
      </c>
      <c r="D6023" s="12">
        <v>0</v>
      </c>
      <c r="E6023">
        <f>COUNTIF($H$2:$H$2576,Tabla3[[#This Row],[Columna1]])</f>
        <v>0</v>
      </c>
    </row>
    <row r="6024" spans="1:5">
      <c r="A6024" s="11" t="s">
        <v>6245</v>
      </c>
      <c r="B6024">
        <f>COUNTIF($H$2:$H$2576,Tabla3[[#This Row],[Columna1]])</f>
        <v>1</v>
      </c>
      <c r="C6024" s="11" t="s">
        <v>2860</v>
      </c>
      <c r="D6024" s="12">
        <v>800.30800574999989</v>
      </c>
      <c r="E6024">
        <f>COUNTIF($H$2:$H$2576,Tabla3[[#This Row],[Columna1]])</f>
        <v>1</v>
      </c>
    </row>
    <row r="6025" spans="1:5">
      <c r="A6025" s="11" t="s">
        <v>6246</v>
      </c>
      <c r="B6025">
        <f>COUNTIF($H$2:$H$2576,Tabla3[[#This Row],[Columna1]])</f>
        <v>1</v>
      </c>
      <c r="C6025" s="11" t="s">
        <v>2861</v>
      </c>
      <c r="D6025" s="12">
        <v>1461.3421679999999</v>
      </c>
      <c r="E6025">
        <f>COUNTIF($H$2:$H$2576,Tabla3[[#This Row],[Columna1]])</f>
        <v>1</v>
      </c>
    </row>
    <row r="6026" spans="1:5">
      <c r="A6026" s="11" t="s">
        <v>6247</v>
      </c>
      <c r="B6026">
        <f>COUNTIF($H$2:$H$2576,Tabla3[[#This Row],[Columna1]])</f>
        <v>1</v>
      </c>
      <c r="C6026" s="11" t="s">
        <v>2862</v>
      </c>
      <c r="D6026" s="12">
        <v>2232.0291014999998</v>
      </c>
      <c r="E6026">
        <f>COUNTIF($H$2:$H$2576,Tabla3[[#This Row],[Columna1]])</f>
        <v>1</v>
      </c>
    </row>
    <row r="6027" spans="1:5" hidden="1">
      <c r="A6027" s="11"/>
      <c r="B6027">
        <f>COUNTIF($H$2:$H$2576,Tabla3[[#This Row],[Columna1]])</f>
        <v>0</v>
      </c>
      <c r="C6027" s="11"/>
      <c r="D6027" s="12">
        <v>0</v>
      </c>
      <c r="E6027">
        <f>COUNTIF($H$2:$H$2576,Tabla3[[#This Row],[Columna1]])</f>
        <v>0</v>
      </c>
    </row>
    <row r="6028" spans="1:5" hidden="1">
      <c r="A6028" s="11"/>
      <c r="B6028">
        <f>COUNTIF($H$2:$H$2576,Tabla3[[#This Row],[Columna1]])</f>
        <v>0</v>
      </c>
      <c r="C6028" s="11" t="s">
        <v>2863</v>
      </c>
      <c r="D6028" s="12">
        <v>0</v>
      </c>
      <c r="E6028">
        <f>COUNTIF($H$2:$H$2576,Tabla3[[#This Row],[Columna1]])</f>
        <v>0</v>
      </c>
    </row>
    <row r="6029" spans="1:5">
      <c r="A6029" s="11" t="s">
        <v>6248</v>
      </c>
      <c r="B6029">
        <f>COUNTIF($H$2:$H$2576,Tabla3[[#This Row],[Columna1]])</f>
        <v>1</v>
      </c>
      <c r="C6029" s="11" t="s">
        <v>2864</v>
      </c>
      <c r="D6029" s="12">
        <v>654.38581724999995</v>
      </c>
      <c r="E6029">
        <f>COUNTIF($H$2:$H$2576,Tabla3[[#This Row],[Columna1]])</f>
        <v>1</v>
      </c>
    </row>
    <row r="6030" spans="1:5" hidden="1">
      <c r="A6030" s="11"/>
      <c r="B6030">
        <f>COUNTIF($H$2:$H$2576,Tabla3[[#This Row],[Columna1]])</f>
        <v>0</v>
      </c>
      <c r="C6030" s="11"/>
      <c r="D6030" s="12">
        <v>0</v>
      </c>
      <c r="E6030">
        <f>COUNTIF($H$2:$H$2576,Tabla3[[#This Row],[Columna1]])</f>
        <v>0</v>
      </c>
    </row>
    <row r="6031" spans="1:5" hidden="1">
      <c r="A6031" s="11"/>
      <c r="B6031">
        <f>COUNTIF($H$2:$H$2576,Tabla3[[#This Row],[Columna1]])</f>
        <v>0</v>
      </c>
      <c r="C6031" s="11" t="s">
        <v>2865</v>
      </c>
      <c r="D6031" s="12">
        <v>0</v>
      </c>
      <c r="E6031">
        <f>COUNTIF($H$2:$H$2576,Tabla3[[#This Row],[Columna1]])</f>
        <v>0</v>
      </c>
    </row>
    <row r="6032" spans="1:5">
      <c r="A6032" s="11" t="s">
        <v>6249</v>
      </c>
      <c r="B6032">
        <f>COUNTIF($H$2:$H$2576,Tabla3[[#This Row],[Columna1]])</f>
        <v>1</v>
      </c>
      <c r="C6032" s="11" t="s">
        <v>2866</v>
      </c>
      <c r="D6032" s="12">
        <v>1631.8812015000001</v>
      </c>
      <c r="E6032">
        <f>COUNTIF($H$2:$H$2576,Tabla3[[#This Row],[Columna1]])</f>
        <v>1</v>
      </c>
    </row>
    <row r="6033" spans="1:5">
      <c r="A6033" s="11" t="s">
        <v>6250</v>
      </c>
      <c r="B6033">
        <f>COUNTIF($H$2:$H$2576,Tabla3[[#This Row],[Columna1]])</f>
        <v>1</v>
      </c>
      <c r="C6033" s="11" t="s">
        <v>2867</v>
      </c>
      <c r="D6033" s="12">
        <v>2626.8958732499996</v>
      </c>
      <c r="E6033">
        <f>COUNTIF($H$2:$H$2576,Tabla3[[#This Row],[Columna1]])</f>
        <v>1</v>
      </c>
    </row>
    <row r="6034" spans="1:5">
      <c r="A6034" s="11" t="s">
        <v>6251</v>
      </c>
      <c r="B6034">
        <f>COUNTIF($H$2:$H$2576,Tabla3[[#This Row],[Columna1]])</f>
        <v>1</v>
      </c>
      <c r="C6034" s="11" t="s">
        <v>2868</v>
      </c>
      <c r="D6034" s="12">
        <v>968.52011849999974</v>
      </c>
      <c r="E6034">
        <f>COUNTIF($H$2:$H$2576,Tabla3[[#This Row],[Columna1]])</f>
        <v>1</v>
      </c>
    </row>
    <row r="6035" spans="1:5">
      <c r="A6035" s="11" t="s">
        <v>6252</v>
      </c>
      <c r="B6035">
        <f>COUNTIF($H$2:$H$2576,Tabla3[[#This Row],[Columna1]])</f>
        <v>1</v>
      </c>
      <c r="C6035" s="11" t="s">
        <v>2869</v>
      </c>
      <c r="D6035" s="12">
        <v>3237.2229284999994</v>
      </c>
      <c r="E6035">
        <f>COUNTIF($H$2:$H$2576,Tabla3[[#This Row],[Columna1]])</f>
        <v>1</v>
      </c>
    </row>
    <row r="6036" spans="1:5">
      <c r="A6036" s="11" t="s">
        <v>6253</v>
      </c>
      <c r="B6036">
        <f>COUNTIF($H$2:$H$2576,Tabla3[[#This Row],[Columna1]])</f>
        <v>1</v>
      </c>
      <c r="C6036" s="11" t="s">
        <v>2870</v>
      </c>
      <c r="D6036" s="12">
        <v>4140.0591952499999</v>
      </c>
      <c r="E6036">
        <f>COUNTIF($H$2:$H$2576,Tabla3[[#This Row],[Columna1]])</f>
        <v>1</v>
      </c>
    </row>
    <row r="6037" spans="1:5">
      <c r="A6037" s="11" t="s">
        <v>6254</v>
      </c>
      <c r="B6037">
        <f>COUNTIF($H$2:$H$2576,Tabla3[[#This Row],[Columna1]])</f>
        <v>1</v>
      </c>
      <c r="C6037" s="11" t="s">
        <v>2871</v>
      </c>
      <c r="D6037" s="12">
        <v>602.81622225000001</v>
      </c>
      <c r="E6037">
        <f>COUNTIF($H$2:$H$2576,Tabla3[[#This Row],[Columna1]])</f>
        <v>1</v>
      </c>
    </row>
    <row r="6038" spans="1:5">
      <c r="A6038" s="11" t="s">
        <v>6255</v>
      </c>
      <c r="B6038">
        <f>COUNTIF($H$2:$H$2576,Tabla3[[#This Row],[Columna1]])</f>
        <v>1</v>
      </c>
      <c r="C6038" s="11" t="s">
        <v>2872</v>
      </c>
      <c r="D6038" s="12">
        <v>541.02255075000005</v>
      </c>
      <c r="E6038">
        <f>COUNTIF($H$2:$H$2576,Tabla3[[#This Row],[Columna1]])</f>
        <v>1</v>
      </c>
    </row>
    <row r="6039" spans="1:5">
      <c r="A6039" s="11" t="s">
        <v>6256</v>
      </c>
      <c r="B6039">
        <f>COUNTIF($H$2:$H$2576,Tabla3[[#This Row],[Columna1]])</f>
        <v>1</v>
      </c>
      <c r="C6039" s="11" t="s">
        <v>2873</v>
      </c>
      <c r="D6039" s="12">
        <v>596.43740474999993</v>
      </c>
      <c r="E6039">
        <f>COUNTIF($H$2:$H$2576,Tabla3[[#This Row],[Columna1]])</f>
        <v>1</v>
      </c>
    </row>
    <row r="6040" spans="1:5">
      <c r="A6040" s="11" t="s">
        <v>6257</v>
      </c>
      <c r="B6040">
        <f>COUNTIF($H$2:$H$2576,Tabla3[[#This Row],[Columna1]])</f>
        <v>1</v>
      </c>
      <c r="C6040" s="11" t="s">
        <v>2874</v>
      </c>
      <c r="D6040" s="12">
        <v>596.41943624999999</v>
      </c>
      <c r="E6040">
        <f>COUNTIF($H$2:$H$2576,Tabla3[[#This Row],[Columna1]])</f>
        <v>1</v>
      </c>
    </row>
    <row r="6041" spans="1:5">
      <c r="A6041" s="11" t="s">
        <v>6258</v>
      </c>
      <c r="B6041">
        <f>COUNTIF($H$2:$H$2576,Tabla3[[#This Row],[Columna1]])</f>
        <v>1</v>
      </c>
      <c r="C6041" s="11" t="s">
        <v>2875</v>
      </c>
      <c r="D6041" s="12">
        <v>596.52724725000007</v>
      </c>
      <c r="E6041">
        <f>COUNTIF($H$2:$H$2576,Tabla3[[#This Row],[Columna1]])</f>
        <v>1</v>
      </c>
    </row>
    <row r="6042" spans="1:5">
      <c r="A6042" s="11" t="s">
        <v>6259</v>
      </c>
      <c r="B6042">
        <f>COUNTIF($H$2:$H$2576,Tabla3[[#This Row],[Columna1]])</f>
        <v>1</v>
      </c>
      <c r="C6042" s="11" t="s">
        <v>2876</v>
      </c>
      <c r="D6042" s="12">
        <v>596.30264099999999</v>
      </c>
      <c r="E6042">
        <f>COUNTIF($H$2:$H$2576,Tabla3[[#This Row],[Columna1]])</f>
        <v>1</v>
      </c>
    </row>
    <row r="6043" spans="1:5">
      <c r="A6043" s="11" t="s">
        <v>6260</v>
      </c>
      <c r="B6043">
        <f>COUNTIF($H$2:$H$2576,Tabla3[[#This Row],[Columna1]])</f>
        <v>1</v>
      </c>
      <c r="C6043" s="11" t="s">
        <v>2877</v>
      </c>
      <c r="D6043" s="12">
        <v>321.92364599999996</v>
      </c>
      <c r="E6043">
        <f>COUNTIF($H$2:$H$2576,Tabla3[[#This Row],[Columna1]])</f>
        <v>1</v>
      </c>
    </row>
    <row r="6044" spans="1:5">
      <c r="A6044" s="11" t="s">
        <v>6261</v>
      </c>
      <c r="B6044">
        <f>COUNTIF($H$2:$H$2576,Tabla3[[#This Row],[Columna1]])</f>
        <v>1</v>
      </c>
      <c r="C6044" s="11" t="s">
        <v>2878</v>
      </c>
      <c r="D6044" s="12">
        <v>362.46956625000001</v>
      </c>
      <c r="E6044">
        <f>COUNTIF($H$2:$H$2576,Tabla3[[#This Row],[Columna1]])</f>
        <v>1</v>
      </c>
    </row>
    <row r="6045" spans="1:5">
      <c r="A6045" s="11" t="s">
        <v>6262</v>
      </c>
      <c r="B6045">
        <f>COUNTIF($H$2:$H$2576,Tabla3[[#This Row],[Columna1]])</f>
        <v>1</v>
      </c>
      <c r="C6045" s="11" t="s">
        <v>2879</v>
      </c>
      <c r="D6045" s="12">
        <v>362.46956625000001</v>
      </c>
      <c r="E6045">
        <f>COUNTIF($H$2:$H$2576,Tabla3[[#This Row],[Columna1]])</f>
        <v>1</v>
      </c>
    </row>
    <row r="6046" spans="1:5">
      <c r="A6046" s="11" t="s">
        <v>6263</v>
      </c>
      <c r="B6046">
        <f>COUNTIF($H$2:$H$2576,Tabla3[[#This Row],[Columna1]])</f>
        <v>1</v>
      </c>
      <c r="C6046" s="11" t="s">
        <v>2880</v>
      </c>
      <c r="D6046" s="12">
        <v>606.77827649999995</v>
      </c>
      <c r="E6046">
        <f>COUNTIF($H$2:$H$2576,Tabla3[[#This Row],[Columna1]])</f>
        <v>1</v>
      </c>
    </row>
    <row r="6047" spans="1:5">
      <c r="A6047" s="11" t="s">
        <v>6264</v>
      </c>
      <c r="B6047">
        <f>COUNTIF($H$2:$H$2576,Tabla3[[#This Row],[Columna1]])</f>
        <v>1</v>
      </c>
      <c r="C6047" s="11" t="s">
        <v>2881</v>
      </c>
      <c r="D6047" s="12">
        <v>298.18725749999993</v>
      </c>
      <c r="E6047">
        <f>COUNTIF($H$2:$H$2576,Tabla3[[#This Row],[Columna1]])</f>
        <v>1</v>
      </c>
    </row>
    <row r="6048" spans="1:5">
      <c r="A6048" s="11" t="s">
        <v>6265</v>
      </c>
      <c r="B6048">
        <f>COUNTIF($H$2:$H$2576,Tabla3[[#This Row],[Columna1]])</f>
        <v>1</v>
      </c>
      <c r="C6048" s="11" t="s">
        <v>2882</v>
      </c>
      <c r="D6048" s="12">
        <v>362.46956625000001</v>
      </c>
      <c r="E6048">
        <f>COUNTIF($H$2:$H$2576,Tabla3[[#This Row],[Columna1]])</f>
        <v>1</v>
      </c>
    </row>
    <row r="6049" spans="1:5">
      <c r="A6049" s="11" t="s">
        <v>6266</v>
      </c>
      <c r="B6049">
        <f>COUNTIF($H$2:$H$2576,Tabla3[[#This Row],[Columna1]])</f>
        <v>1</v>
      </c>
      <c r="C6049" s="11" t="s">
        <v>2883</v>
      </c>
      <c r="D6049" s="12">
        <v>391.39885124999995</v>
      </c>
      <c r="E6049">
        <f>COUNTIF($H$2:$H$2576,Tabla3[[#This Row],[Columna1]])</f>
        <v>1</v>
      </c>
    </row>
    <row r="6050" spans="1:5" hidden="1">
      <c r="A6050" s="11"/>
      <c r="B6050">
        <f>COUNTIF($H$2:$H$2576,Tabla3[[#This Row],[Columna1]])</f>
        <v>0</v>
      </c>
      <c r="C6050" s="11"/>
      <c r="D6050" s="12">
        <v>0</v>
      </c>
      <c r="E6050">
        <f>COUNTIF($H$2:$H$2576,Tabla3[[#This Row],[Columna1]])</f>
        <v>0</v>
      </c>
    </row>
    <row r="6051" spans="1:5" hidden="1">
      <c r="A6051" s="11"/>
      <c r="B6051">
        <f>COUNTIF($H$2:$H$2576,Tabla3[[#This Row],[Columna1]])</f>
        <v>0</v>
      </c>
      <c r="C6051" s="11" t="s">
        <v>2884</v>
      </c>
      <c r="D6051" s="12">
        <v>0</v>
      </c>
      <c r="E6051">
        <f>COUNTIF($H$2:$H$2576,Tabla3[[#This Row],[Columna1]])</f>
        <v>0</v>
      </c>
    </row>
    <row r="6052" spans="1:5" hidden="1">
      <c r="A6052" s="11" t="s">
        <v>6267</v>
      </c>
      <c r="B6052">
        <f>COUNTIF($H$2:$H$2576,Tabla3[[#This Row],[Columna1]])</f>
        <v>0</v>
      </c>
      <c r="C6052" s="11" t="s">
        <v>2885</v>
      </c>
      <c r="D6052" s="12">
        <v>3013.9193947499994</v>
      </c>
      <c r="E6052">
        <f>COUNTIF($H$2:$H$2576,Tabla3[[#This Row],[Columna1]])</f>
        <v>0</v>
      </c>
    </row>
    <row r="6053" spans="1:5" hidden="1">
      <c r="A6053" s="11" t="s">
        <v>6268</v>
      </c>
      <c r="B6053">
        <f>COUNTIF($H$2:$H$2576,Tabla3[[#This Row],[Columna1]])</f>
        <v>0</v>
      </c>
      <c r="C6053" s="11" t="s">
        <v>2886</v>
      </c>
      <c r="D6053" s="12">
        <v>3335.2950015000001</v>
      </c>
      <c r="E6053">
        <f>COUNTIF($H$2:$H$2576,Tabla3[[#This Row],[Columna1]])</f>
        <v>0</v>
      </c>
    </row>
    <row r="6054" spans="1:5" hidden="1">
      <c r="A6054" s="11" t="s">
        <v>6269</v>
      </c>
      <c r="B6054">
        <f>COUNTIF($H$2:$H$2576,Tabla3[[#This Row],[Columna1]])</f>
        <v>0</v>
      </c>
      <c r="C6054" s="11" t="s">
        <v>2887</v>
      </c>
      <c r="D6054" s="12">
        <v>3919.1275034999999</v>
      </c>
      <c r="E6054">
        <f>COUNTIF($H$2:$H$2576,Tabla3[[#This Row],[Columna1]])</f>
        <v>0</v>
      </c>
    </row>
    <row r="6055" spans="1:5" hidden="1">
      <c r="A6055" s="11"/>
      <c r="B6055">
        <f>COUNTIF($H$2:$H$2576,Tabla3[[#This Row],[Columna1]])</f>
        <v>0</v>
      </c>
      <c r="C6055" s="11"/>
      <c r="D6055" s="12">
        <v>0</v>
      </c>
      <c r="E6055">
        <f>COUNTIF($H$2:$H$2576,Tabla3[[#This Row],[Columna1]])</f>
        <v>0</v>
      </c>
    </row>
    <row r="6056" spans="1:5" hidden="1">
      <c r="A6056" s="11"/>
      <c r="B6056">
        <f>COUNTIF($H$2:$H$2576,Tabla3[[#This Row],[Columna1]])</f>
        <v>0</v>
      </c>
      <c r="C6056" s="11" t="s">
        <v>2888</v>
      </c>
      <c r="D6056" s="12">
        <v>0</v>
      </c>
      <c r="E6056">
        <f>COUNTIF($H$2:$H$2576,Tabla3[[#This Row],[Columna1]])</f>
        <v>0</v>
      </c>
    </row>
    <row r="6057" spans="1:5" hidden="1">
      <c r="A6057" s="11" t="s">
        <v>6270</v>
      </c>
      <c r="B6057">
        <f>COUNTIF($H$2:$H$2576,Tabla3[[#This Row],[Columna1]])</f>
        <v>0</v>
      </c>
      <c r="C6057" s="11" t="s">
        <v>2889</v>
      </c>
      <c r="D6057" s="12">
        <v>2168.2049895</v>
      </c>
      <c r="E6057">
        <f>COUNTIF($H$2:$H$2576,Tabla3[[#This Row],[Columna1]])</f>
        <v>0</v>
      </c>
    </row>
    <row r="6058" spans="1:5" hidden="1">
      <c r="A6058" s="11" t="s">
        <v>6271</v>
      </c>
      <c r="B6058">
        <f>COUNTIF($H$2:$H$2576,Tabla3[[#This Row],[Columna1]])</f>
        <v>0</v>
      </c>
      <c r="C6058" s="11" t="s">
        <v>11615</v>
      </c>
      <c r="D6058" s="12">
        <v>2252.4682702499999</v>
      </c>
      <c r="E6058">
        <f>COUNTIF($H$2:$H$2576,Tabla3[[#This Row],[Columna1]])</f>
        <v>0</v>
      </c>
    </row>
    <row r="6059" spans="1:5" hidden="1">
      <c r="A6059" s="11"/>
      <c r="B6059">
        <f>COUNTIF($H$2:$H$2576,Tabla3[[#This Row],[Columna1]])</f>
        <v>0</v>
      </c>
      <c r="C6059" s="11"/>
      <c r="D6059" s="12">
        <v>0</v>
      </c>
      <c r="E6059">
        <f>COUNTIF($H$2:$H$2576,Tabla3[[#This Row],[Columna1]])</f>
        <v>0</v>
      </c>
    </row>
    <row r="6060" spans="1:5" hidden="1">
      <c r="A6060" s="11"/>
      <c r="B6060">
        <f>COUNTIF($H$2:$H$2576,Tabla3[[#This Row],[Columna1]])</f>
        <v>0</v>
      </c>
      <c r="C6060" s="11" t="s">
        <v>2890</v>
      </c>
      <c r="D6060" s="12">
        <v>0</v>
      </c>
      <c r="E6060">
        <f>COUNTIF($H$2:$H$2576,Tabla3[[#This Row],[Columna1]])</f>
        <v>0</v>
      </c>
    </row>
    <row r="6061" spans="1:5" hidden="1">
      <c r="A6061" s="11" t="s">
        <v>6272</v>
      </c>
      <c r="B6061">
        <f>COUNTIF($H$2:$H$2576,Tabla3[[#This Row],[Columna1]])</f>
        <v>0</v>
      </c>
      <c r="C6061" s="11" t="s">
        <v>2891</v>
      </c>
      <c r="D6061" s="12">
        <v>8080.5242924999993</v>
      </c>
      <c r="E6061">
        <f>COUNTIF($H$2:$H$2576,Tabla3[[#This Row],[Columna1]])</f>
        <v>0</v>
      </c>
    </row>
    <row r="6062" spans="1:5" hidden="1">
      <c r="A6062" s="11" t="s">
        <v>6273</v>
      </c>
      <c r="B6062">
        <f>COUNTIF($H$2:$H$2576,Tabla3[[#This Row],[Columna1]])</f>
        <v>0</v>
      </c>
      <c r="C6062" s="11" t="s">
        <v>2892</v>
      </c>
      <c r="D6062" s="12">
        <v>8858.4525314999992</v>
      </c>
      <c r="E6062">
        <f>COUNTIF($H$2:$H$2576,Tabla3[[#This Row],[Columna1]])</f>
        <v>0</v>
      </c>
    </row>
    <row r="6063" spans="1:5" hidden="1">
      <c r="A6063" s="11" t="s">
        <v>6274</v>
      </c>
      <c r="B6063">
        <f>COUNTIF($H$2:$H$2576,Tabla3[[#This Row],[Columna1]])</f>
        <v>0</v>
      </c>
      <c r="C6063" s="11" t="s">
        <v>2893</v>
      </c>
      <c r="D6063" s="12">
        <v>3875.0777257499994</v>
      </c>
      <c r="E6063">
        <f>COUNTIF($H$2:$H$2576,Tabla3[[#This Row],[Columna1]])</f>
        <v>0</v>
      </c>
    </row>
    <row r="6064" spans="1:5" hidden="1">
      <c r="A6064" s="11"/>
      <c r="B6064">
        <f>COUNTIF($H$2:$H$2576,Tabla3[[#This Row],[Columna1]])</f>
        <v>0</v>
      </c>
      <c r="C6064" s="11"/>
      <c r="D6064" s="12">
        <v>0</v>
      </c>
      <c r="E6064">
        <f>COUNTIF($H$2:$H$2576,Tabla3[[#This Row],[Columna1]])</f>
        <v>0</v>
      </c>
    </row>
    <row r="6065" spans="1:5" hidden="1">
      <c r="A6065" s="11"/>
      <c r="B6065">
        <f>COUNTIF($H$2:$H$2576,Tabla3[[#This Row],[Columna1]])</f>
        <v>0</v>
      </c>
      <c r="C6065" s="11" t="s">
        <v>2894</v>
      </c>
      <c r="D6065" s="12">
        <v>0</v>
      </c>
      <c r="E6065">
        <f>COUNTIF($H$2:$H$2576,Tabla3[[#This Row],[Columna1]])</f>
        <v>0</v>
      </c>
    </row>
    <row r="6066" spans="1:5" hidden="1">
      <c r="A6066" s="11" t="s">
        <v>6275</v>
      </c>
      <c r="B6066">
        <f>COUNTIF($H$2:$H$2576,Tabla3[[#This Row],[Columna1]])</f>
        <v>0</v>
      </c>
      <c r="C6066" s="11" t="s">
        <v>2895</v>
      </c>
      <c r="D6066" s="12">
        <v>3213.6123195</v>
      </c>
      <c r="E6066">
        <f>COUNTIF($H$2:$H$2576,Tabla3[[#This Row],[Columna1]])</f>
        <v>0</v>
      </c>
    </row>
    <row r="6067" spans="1:5" hidden="1">
      <c r="A6067" s="11" t="s">
        <v>6276</v>
      </c>
      <c r="B6067">
        <f>COUNTIF($H$2:$H$2576,Tabla3[[#This Row],[Columna1]])</f>
        <v>0</v>
      </c>
      <c r="C6067" s="11" t="s">
        <v>2896</v>
      </c>
      <c r="D6067" s="12">
        <v>3577.3666335000003</v>
      </c>
      <c r="E6067">
        <f>COUNTIF($H$2:$H$2576,Tabla3[[#This Row],[Columna1]])</f>
        <v>0</v>
      </c>
    </row>
    <row r="6068" spans="1:5" hidden="1">
      <c r="A6068" s="11" t="s">
        <v>6277</v>
      </c>
      <c r="B6068">
        <f>COUNTIF($H$2:$H$2576,Tabla3[[#This Row],[Columna1]])</f>
        <v>0</v>
      </c>
      <c r="C6068" s="11" t="s">
        <v>2897</v>
      </c>
      <c r="D6068" s="12">
        <v>3820.0491944999994</v>
      </c>
      <c r="E6068">
        <f>COUNTIF($H$2:$H$2576,Tabla3[[#This Row],[Columna1]])</f>
        <v>0</v>
      </c>
    </row>
    <row r="6069" spans="1:5" hidden="1">
      <c r="A6069" s="11"/>
      <c r="B6069">
        <f>COUNTIF($H$2:$H$2576,Tabla3[[#This Row],[Columna1]])</f>
        <v>0</v>
      </c>
      <c r="C6069" s="11"/>
      <c r="D6069" s="12">
        <v>0</v>
      </c>
      <c r="E6069">
        <f>COUNTIF($H$2:$H$2576,Tabla3[[#This Row],[Columna1]])</f>
        <v>0</v>
      </c>
    </row>
    <row r="6070" spans="1:5" hidden="1">
      <c r="A6070" s="11"/>
      <c r="B6070">
        <f>COUNTIF($H$2:$H$2576,Tabla3[[#This Row],[Columna1]])</f>
        <v>0</v>
      </c>
      <c r="C6070" s="11" t="s">
        <v>2898</v>
      </c>
      <c r="D6070" s="12">
        <v>0</v>
      </c>
      <c r="E6070">
        <f>COUNTIF($H$2:$H$2576,Tabla3[[#This Row],[Columna1]])</f>
        <v>0</v>
      </c>
    </row>
    <row r="6071" spans="1:5" hidden="1">
      <c r="A6071" s="11" t="s">
        <v>6278</v>
      </c>
      <c r="B6071">
        <f>COUNTIF($H$2:$H$2576,Tabla3[[#This Row],[Columna1]])</f>
        <v>0</v>
      </c>
      <c r="C6071" s="11" t="s">
        <v>2899</v>
      </c>
      <c r="D6071" s="12">
        <v>1852.336728</v>
      </c>
      <c r="E6071">
        <f>COUNTIF($H$2:$H$2576,Tabla3[[#This Row],[Columna1]])</f>
        <v>0</v>
      </c>
    </row>
    <row r="6072" spans="1:5" hidden="1">
      <c r="A6072" s="11"/>
      <c r="B6072">
        <f>COUNTIF($H$2:$H$2576,Tabla3[[#This Row],[Columna1]])</f>
        <v>0</v>
      </c>
      <c r="C6072" s="11"/>
      <c r="D6072" s="12">
        <v>0</v>
      </c>
      <c r="E6072">
        <f>COUNTIF($H$2:$H$2576,Tabla3[[#This Row],[Columna1]])</f>
        <v>0</v>
      </c>
    </row>
    <row r="6073" spans="1:5" hidden="1">
      <c r="A6073" s="11"/>
      <c r="B6073">
        <f>COUNTIF($H$2:$H$2576,Tabla3[[#This Row],[Columna1]])</f>
        <v>0</v>
      </c>
      <c r="C6073" s="11" t="s">
        <v>2900</v>
      </c>
      <c r="D6073" s="12">
        <v>0</v>
      </c>
      <c r="E6073">
        <f>COUNTIF($H$2:$H$2576,Tabla3[[#This Row],[Columna1]])</f>
        <v>0</v>
      </c>
    </row>
    <row r="6074" spans="1:5" hidden="1">
      <c r="A6074" s="11" t="s">
        <v>6279</v>
      </c>
      <c r="B6074">
        <f>COUNTIF($H$2:$H$2576,Tabla3[[#This Row],[Columna1]])</f>
        <v>0</v>
      </c>
      <c r="C6074" s="11" t="s">
        <v>2901</v>
      </c>
      <c r="D6074" s="12">
        <v>2595.7744312499999</v>
      </c>
      <c r="E6074">
        <f>COUNTIF($H$2:$H$2576,Tabla3[[#This Row],[Columna1]])</f>
        <v>0</v>
      </c>
    </row>
    <row r="6075" spans="1:5" hidden="1">
      <c r="A6075" s="11" t="s">
        <v>6280</v>
      </c>
      <c r="B6075">
        <f>COUNTIF($H$2:$H$2576,Tabla3[[#This Row],[Columna1]])</f>
        <v>0</v>
      </c>
      <c r="C6075" s="11" t="s">
        <v>2902</v>
      </c>
      <c r="D6075" s="12">
        <v>2827.5590969999998</v>
      </c>
      <c r="E6075">
        <f>COUNTIF($H$2:$H$2576,Tabla3[[#This Row],[Columna1]])</f>
        <v>0</v>
      </c>
    </row>
    <row r="6076" spans="1:5" hidden="1">
      <c r="A6076" s="11" t="s">
        <v>6281</v>
      </c>
      <c r="B6076">
        <f>COUNTIF($H$2:$H$2576,Tabla3[[#This Row],[Columna1]])</f>
        <v>0</v>
      </c>
      <c r="C6076" s="11" t="s">
        <v>2903</v>
      </c>
      <c r="D6076" s="12">
        <v>3168.0172507499997</v>
      </c>
      <c r="E6076">
        <f>COUNTIF($H$2:$H$2576,Tabla3[[#This Row],[Columna1]])</f>
        <v>0</v>
      </c>
    </row>
    <row r="6077" spans="1:5" hidden="1">
      <c r="A6077" s="11" t="s">
        <v>6282</v>
      </c>
      <c r="B6077">
        <f>COUNTIF($H$2:$H$2576,Tabla3[[#This Row],[Columna1]])</f>
        <v>0</v>
      </c>
      <c r="C6077" s="11" t="s">
        <v>2904</v>
      </c>
      <c r="D6077" s="12">
        <v>3290.32883025</v>
      </c>
      <c r="E6077">
        <f>COUNTIF($H$2:$H$2576,Tabla3[[#This Row],[Columna1]])</f>
        <v>0</v>
      </c>
    </row>
    <row r="6078" spans="1:5" hidden="1">
      <c r="A6078" s="11" t="s">
        <v>6283</v>
      </c>
      <c r="B6078">
        <f>COUNTIF($H$2:$H$2576,Tabla3[[#This Row],[Columna1]])</f>
        <v>0</v>
      </c>
      <c r="C6078" s="11" t="s">
        <v>2905</v>
      </c>
      <c r="D6078" s="12">
        <v>3683.7221849999996</v>
      </c>
      <c r="E6078">
        <f>COUNTIF($H$2:$H$2576,Tabla3[[#This Row],[Columna1]])</f>
        <v>0</v>
      </c>
    </row>
    <row r="6079" spans="1:5" hidden="1">
      <c r="A6079" s="11" t="s">
        <v>6284</v>
      </c>
      <c r="B6079">
        <f>COUNTIF($H$2:$H$2576,Tabla3[[#This Row],[Columna1]])</f>
        <v>0</v>
      </c>
      <c r="C6079" s="11" t="s">
        <v>2906</v>
      </c>
      <c r="D6079" s="12">
        <v>3900.6828382499989</v>
      </c>
      <c r="E6079">
        <f>COUNTIF($H$2:$H$2576,Tabla3[[#This Row],[Columna1]])</f>
        <v>0</v>
      </c>
    </row>
    <row r="6080" spans="1:5" hidden="1">
      <c r="A6080" s="11" t="s">
        <v>6285</v>
      </c>
      <c r="B6080">
        <f>COUNTIF($H$2:$H$2576,Tabla3[[#This Row],[Columna1]])</f>
        <v>0</v>
      </c>
      <c r="C6080" s="11" t="s">
        <v>2907</v>
      </c>
      <c r="D6080" s="12">
        <v>4196.3545057499996</v>
      </c>
      <c r="E6080">
        <f>COUNTIF($H$2:$H$2576,Tabla3[[#This Row],[Columna1]])</f>
        <v>0</v>
      </c>
    </row>
    <row r="6081" spans="1:5" hidden="1">
      <c r="A6081" s="11"/>
      <c r="B6081">
        <f>COUNTIF($H$2:$H$2576,Tabla3[[#This Row],[Columna1]])</f>
        <v>0</v>
      </c>
      <c r="C6081" s="11"/>
      <c r="D6081" s="12">
        <v>0</v>
      </c>
      <c r="E6081">
        <f>COUNTIF($H$2:$H$2576,Tabla3[[#This Row],[Columna1]])</f>
        <v>0</v>
      </c>
    </row>
    <row r="6082" spans="1:5" hidden="1">
      <c r="A6082" s="11"/>
      <c r="B6082">
        <f>COUNTIF($H$2:$H$2576,Tabla3[[#This Row],[Columna1]])</f>
        <v>0</v>
      </c>
      <c r="C6082" s="11" t="s">
        <v>2908</v>
      </c>
      <c r="D6082" s="12">
        <v>0</v>
      </c>
      <c r="E6082">
        <f>COUNTIF($H$2:$H$2576,Tabla3[[#This Row],[Columna1]])</f>
        <v>0</v>
      </c>
    </row>
    <row r="6083" spans="1:5" hidden="1">
      <c r="A6083" s="11" t="s">
        <v>6286</v>
      </c>
      <c r="B6083">
        <f>COUNTIF($H$2:$H$2576,Tabla3[[#This Row],[Columna1]])</f>
        <v>0</v>
      </c>
      <c r="C6083" s="11" t="s">
        <v>2909</v>
      </c>
      <c r="D6083" s="12">
        <v>5892.2395042500002</v>
      </c>
      <c r="E6083">
        <f>COUNTIF($H$2:$H$2576,Tabla3[[#This Row],[Columna1]])</f>
        <v>0</v>
      </c>
    </row>
    <row r="6084" spans="1:5" hidden="1">
      <c r="A6084" s="11" t="s">
        <v>6287</v>
      </c>
      <c r="B6084">
        <f>COUNTIF($H$2:$H$2576,Tabla3[[#This Row],[Columna1]])</f>
        <v>0</v>
      </c>
      <c r="C6084" s="11" t="s">
        <v>2910</v>
      </c>
      <c r="D6084" s="12">
        <v>6250.5403784999999</v>
      </c>
      <c r="E6084">
        <f>COUNTIF($H$2:$H$2576,Tabla3[[#This Row],[Columna1]])</f>
        <v>0</v>
      </c>
    </row>
    <row r="6085" spans="1:5" hidden="1">
      <c r="A6085" s="11" t="s">
        <v>6288</v>
      </c>
      <c r="B6085">
        <f>COUNTIF($H$2:$H$2576,Tabla3[[#This Row],[Columna1]])</f>
        <v>0</v>
      </c>
      <c r="C6085" s="11" t="s">
        <v>2911</v>
      </c>
      <c r="D6085" s="12">
        <v>6838.8021157499988</v>
      </c>
      <c r="E6085">
        <f>COUNTIF($H$2:$H$2576,Tabla3[[#This Row],[Columna1]])</f>
        <v>0</v>
      </c>
    </row>
    <row r="6086" spans="1:5" hidden="1">
      <c r="A6086" s="11"/>
      <c r="B6086">
        <f>COUNTIF($H$2:$H$2576,Tabla3[[#This Row],[Columna1]])</f>
        <v>0</v>
      </c>
      <c r="C6086" s="11"/>
      <c r="D6086" s="12">
        <v>0</v>
      </c>
      <c r="E6086">
        <f>COUNTIF($H$2:$H$2576,Tabla3[[#This Row],[Columna1]])</f>
        <v>0</v>
      </c>
    </row>
    <row r="6087" spans="1:5" hidden="1">
      <c r="A6087" s="11"/>
      <c r="B6087">
        <f>COUNTIF($H$2:$H$2576,Tabla3[[#This Row],[Columna1]])</f>
        <v>0</v>
      </c>
      <c r="C6087" s="11" t="s">
        <v>2912</v>
      </c>
      <c r="D6087" s="12">
        <v>0</v>
      </c>
      <c r="E6087">
        <f>COUNTIF($H$2:$H$2576,Tabla3[[#This Row],[Columna1]])</f>
        <v>0</v>
      </c>
    </row>
    <row r="6088" spans="1:5" hidden="1">
      <c r="A6088" s="11" t="s">
        <v>6289</v>
      </c>
      <c r="B6088">
        <f>COUNTIF($H$2:$H$2576,Tabla3[[#This Row],[Columna1]])</f>
        <v>0</v>
      </c>
      <c r="C6088" s="11" t="s">
        <v>2913</v>
      </c>
      <c r="D6088" s="12">
        <v>2899.3881757499998</v>
      </c>
      <c r="E6088">
        <f>COUNTIF($H$2:$H$2576,Tabla3[[#This Row],[Columna1]])</f>
        <v>0</v>
      </c>
    </row>
    <row r="6089" spans="1:5" hidden="1">
      <c r="A6089" s="11" t="s">
        <v>6290</v>
      </c>
      <c r="B6089">
        <f>COUNTIF($H$2:$H$2576,Tabla3[[#This Row],[Columna1]])</f>
        <v>0</v>
      </c>
      <c r="C6089" s="11" t="s">
        <v>2914</v>
      </c>
      <c r="D6089" s="12">
        <v>2617.6061587499998</v>
      </c>
      <c r="E6089">
        <f>COUNTIF($H$2:$H$2576,Tabla3[[#This Row],[Columna1]])</f>
        <v>0</v>
      </c>
    </row>
    <row r="6090" spans="1:5" hidden="1">
      <c r="A6090" s="11"/>
      <c r="B6090">
        <f>COUNTIF($H$2:$H$2576,Tabla3[[#This Row],[Columna1]])</f>
        <v>0</v>
      </c>
      <c r="C6090" s="11"/>
      <c r="D6090" s="12">
        <v>0</v>
      </c>
      <c r="E6090">
        <f>COUNTIF($H$2:$H$2576,Tabla3[[#This Row],[Columna1]])</f>
        <v>0</v>
      </c>
    </row>
    <row r="6091" spans="1:5" hidden="1">
      <c r="A6091" s="11"/>
      <c r="B6091">
        <f>COUNTIF($H$2:$H$2576,Tabla3[[#This Row],[Columna1]])</f>
        <v>0</v>
      </c>
      <c r="C6091" s="11" t="s">
        <v>2915</v>
      </c>
      <c r="D6091" s="12">
        <v>0</v>
      </c>
      <c r="E6091">
        <f>COUNTIF($H$2:$H$2576,Tabla3[[#This Row],[Columna1]])</f>
        <v>0</v>
      </c>
    </row>
    <row r="6092" spans="1:5" hidden="1">
      <c r="A6092" s="11" t="s">
        <v>6291</v>
      </c>
      <c r="B6092">
        <f>COUNTIF($H$2:$H$2576,Tabla3[[#This Row],[Columna1]])</f>
        <v>0</v>
      </c>
      <c r="C6092" s="11" t="s">
        <v>2916</v>
      </c>
      <c r="D6092" s="12">
        <v>7060.2998152499995</v>
      </c>
      <c r="E6092">
        <f>COUNTIF($H$2:$H$2576,Tabla3[[#This Row],[Columna1]])</f>
        <v>0</v>
      </c>
    </row>
    <row r="6093" spans="1:5" hidden="1">
      <c r="A6093" s="11" t="s">
        <v>6292</v>
      </c>
      <c r="B6093">
        <f>COUNTIF($H$2:$H$2576,Tabla3[[#This Row],[Columna1]])</f>
        <v>0</v>
      </c>
      <c r="C6093" s="11" t="s">
        <v>2917</v>
      </c>
      <c r="D6093" s="12">
        <v>7376.9586907499988</v>
      </c>
      <c r="E6093">
        <f>COUNTIF($H$2:$H$2576,Tabla3[[#This Row],[Columna1]])</f>
        <v>0</v>
      </c>
    </row>
    <row r="6094" spans="1:5" hidden="1">
      <c r="A6094" s="11"/>
      <c r="B6094">
        <f>COUNTIF($H$2:$H$2576,Tabla3[[#This Row],[Columna1]])</f>
        <v>0</v>
      </c>
      <c r="C6094" s="11"/>
      <c r="D6094" s="12">
        <v>0</v>
      </c>
      <c r="E6094">
        <f>COUNTIF($H$2:$H$2576,Tabla3[[#This Row],[Columna1]])</f>
        <v>0</v>
      </c>
    </row>
    <row r="6095" spans="1:5" hidden="1">
      <c r="A6095" s="11"/>
      <c r="B6095">
        <f>COUNTIF($H$2:$H$2576,Tabla3[[#This Row],[Columna1]])</f>
        <v>0</v>
      </c>
      <c r="C6095" s="11" t="s">
        <v>2918</v>
      </c>
      <c r="D6095" s="12">
        <v>0</v>
      </c>
      <c r="E6095">
        <f>COUNTIF($H$2:$H$2576,Tabla3[[#This Row],[Columna1]])</f>
        <v>0</v>
      </c>
    </row>
    <row r="6096" spans="1:5" hidden="1">
      <c r="A6096" s="11" t="s">
        <v>6293</v>
      </c>
      <c r="B6096">
        <f>COUNTIF($H$2:$H$2576,Tabla3[[#This Row],[Columna1]])</f>
        <v>0</v>
      </c>
      <c r="C6096" s="11" t="s">
        <v>2919</v>
      </c>
      <c r="D6096" s="12">
        <v>3244.6888402500003</v>
      </c>
      <c r="E6096">
        <f>COUNTIF($H$2:$H$2576,Tabla3[[#This Row],[Columna1]])</f>
        <v>0</v>
      </c>
    </row>
    <row r="6097" spans="1:5" hidden="1">
      <c r="A6097" s="11"/>
      <c r="B6097">
        <f>COUNTIF($H$2:$H$2576,Tabla3[[#This Row],[Columna1]])</f>
        <v>0</v>
      </c>
      <c r="C6097" s="11"/>
      <c r="D6097" s="12">
        <v>0</v>
      </c>
      <c r="E6097">
        <f>COUNTIF($H$2:$H$2576,Tabla3[[#This Row],[Columna1]])</f>
        <v>0</v>
      </c>
    </row>
    <row r="6098" spans="1:5" hidden="1">
      <c r="A6098" s="11"/>
      <c r="B6098">
        <f>COUNTIF($H$2:$H$2576,Tabla3[[#This Row],[Columna1]])</f>
        <v>0</v>
      </c>
      <c r="C6098" s="11" t="s">
        <v>2920</v>
      </c>
      <c r="D6098" s="12">
        <v>0</v>
      </c>
      <c r="E6098">
        <f>COUNTIF($H$2:$H$2576,Tabla3[[#This Row],[Columna1]])</f>
        <v>0</v>
      </c>
    </row>
    <row r="6099" spans="1:5">
      <c r="A6099" s="11" t="s">
        <v>6294</v>
      </c>
      <c r="B6099">
        <f>COUNTIF($H$2:$H$2576,Tabla3[[#This Row],[Columna1]])</f>
        <v>1</v>
      </c>
      <c r="C6099" s="11" t="s">
        <v>2921</v>
      </c>
      <c r="D6099" s="12">
        <v>1833.1014487499999</v>
      </c>
      <c r="E6099">
        <f>COUNTIF($H$2:$H$2576,Tabla3[[#This Row],[Columna1]])</f>
        <v>1</v>
      </c>
    </row>
    <row r="6100" spans="1:5">
      <c r="A6100" s="11" t="s">
        <v>6295</v>
      </c>
      <c r="B6100">
        <f>COUNTIF($H$2:$H$2576,Tabla3[[#This Row],[Columna1]])</f>
        <v>1</v>
      </c>
      <c r="C6100" s="11" t="s">
        <v>2922</v>
      </c>
      <c r="D6100" s="12">
        <v>1833.1014487499999</v>
      </c>
      <c r="E6100">
        <f>COUNTIF($H$2:$H$2576,Tabla3[[#This Row],[Columna1]])</f>
        <v>1</v>
      </c>
    </row>
    <row r="6101" spans="1:5">
      <c r="A6101" s="11" t="s">
        <v>6296</v>
      </c>
      <c r="B6101">
        <f>COUNTIF($H$2:$H$2576,Tabla3[[#This Row],[Columna1]])</f>
        <v>1</v>
      </c>
      <c r="C6101" s="11" t="s">
        <v>2923</v>
      </c>
      <c r="D6101" s="12">
        <v>1958.4227519999999</v>
      </c>
      <c r="E6101">
        <f>COUNTIF($H$2:$H$2576,Tabla3[[#This Row],[Columna1]])</f>
        <v>1</v>
      </c>
    </row>
    <row r="6102" spans="1:5">
      <c r="A6102" s="11" t="s">
        <v>6297</v>
      </c>
      <c r="B6102">
        <f>COUNTIF($H$2:$H$2576,Tabla3[[#This Row],[Columna1]])</f>
        <v>1</v>
      </c>
      <c r="C6102" s="11" t="s">
        <v>2924</v>
      </c>
      <c r="D6102" s="12">
        <v>2024.8792492499997</v>
      </c>
      <c r="E6102">
        <f>COUNTIF($H$2:$H$2576,Tabla3[[#This Row],[Columna1]])</f>
        <v>1</v>
      </c>
    </row>
    <row r="6103" spans="1:5">
      <c r="A6103" s="11" t="s">
        <v>6298</v>
      </c>
      <c r="B6103">
        <f>COUNTIF($H$2:$H$2576,Tabla3[[#This Row],[Columna1]])</f>
        <v>1</v>
      </c>
      <c r="C6103" s="11" t="s">
        <v>2925</v>
      </c>
      <c r="D6103" s="12">
        <v>2229.351795</v>
      </c>
      <c r="E6103">
        <f>COUNTIF($H$2:$H$2576,Tabla3[[#This Row],[Columna1]])</f>
        <v>1</v>
      </c>
    </row>
    <row r="6104" spans="1:5">
      <c r="A6104" s="11" t="s">
        <v>6299</v>
      </c>
      <c r="B6104">
        <f>COUNTIF($H$2:$H$2576,Tabla3[[#This Row],[Columna1]])</f>
        <v>1</v>
      </c>
      <c r="C6104" s="11" t="s">
        <v>2926</v>
      </c>
      <c r="D6104" s="12">
        <v>2229.351795</v>
      </c>
      <c r="E6104">
        <f>COUNTIF($H$2:$H$2576,Tabla3[[#This Row],[Columna1]])</f>
        <v>1</v>
      </c>
    </row>
    <row r="6105" spans="1:5">
      <c r="A6105" s="11" t="s">
        <v>6300</v>
      </c>
      <c r="B6105">
        <f>COUNTIF($H$2:$H$2576,Tabla3[[#This Row],[Columna1]])</f>
        <v>1</v>
      </c>
      <c r="C6105" s="11" t="s">
        <v>2927</v>
      </c>
      <c r="D6105" s="12">
        <v>2251.417113</v>
      </c>
      <c r="E6105">
        <f>COUNTIF($H$2:$H$2576,Tabla3[[#This Row],[Columna1]])</f>
        <v>1</v>
      </c>
    </row>
    <row r="6106" spans="1:5">
      <c r="A6106" s="11" t="s">
        <v>6301</v>
      </c>
      <c r="B6106">
        <f>COUNTIF($H$2:$H$2576,Tabla3[[#This Row],[Columna1]])</f>
        <v>1</v>
      </c>
      <c r="C6106" s="11" t="s">
        <v>2928</v>
      </c>
      <c r="D6106" s="12">
        <v>2358.724995</v>
      </c>
      <c r="E6106">
        <f>COUNTIF($H$2:$H$2576,Tabla3[[#This Row],[Columna1]])</f>
        <v>1</v>
      </c>
    </row>
    <row r="6107" spans="1:5">
      <c r="A6107" s="11" t="s">
        <v>6302</v>
      </c>
      <c r="B6107">
        <f>COUNTIF($H$2:$H$2576,Tabla3[[#This Row],[Columna1]])</f>
        <v>1</v>
      </c>
      <c r="C6107" s="11" t="s">
        <v>2929</v>
      </c>
      <c r="D6107" s="12">
        <v>2412.5047155000002</v>
      </c>
      <c r="E6107">
        <f>COUNTIF($H$2:$H$2576,Tabla3[[#This Row],[Columna1]])</f>
        <v>1</v>
      </c>
    </row>
    <row r="6108" spans="1:5">
      <c r="A6108" s="11" t="s">
        <v>6303</v>
      </c>
      <c r="B6108">
        <f>COUNTIF($H$2:$H$2576,Tabla3[[#This Row],[Columna1]])</f>
        <v>1</v>
      </c>
      <c r="C6108" s="11" t="s">
        <v>2930</v>
      </c>
      <c r="D6108" s="12">
        <v>2864.5652227499995</v>
      </c>
      <c r="E6108">
        <f>COUNTIF($H$2:$H$2576,Tabla3[[#This Row],[Columna1]])</f>
        <v>1</v>
      </c>
    </row>
    <row r="6109" spans="1:5">
      <c r="A6109" s="11" t="s">
        <v>6304</v>
      </c>
      <c r="B6109">
        <f>COUNTIF($H$2:$H$2576,Tabla3[[#This Row],[Columna1]])</f>
        <v>1</v>
      </c>
      <c r="C6109" s="11" t="s">
        <v>2931</v>
      </c>
      <c r="D6109" s="12">
        <v>2989.8865259999998</v>
      </c>
      <c r="E6109">
        <f>COUNTIF($H$2:$H$2576,Tabla3[[#This Row],[Columna1]])</f>
        <v>1</v>
      </c>
    </row>
    <row r="6110" spans="1:5">
      <c r="A6110" s="11" t="s">
        <v>6305</v>
      </c>
      <c r="B6110">
        <f>COUNTIF($H$2:$H$2576,Tabla3[[#This Row],[Columna1]])</f>
        <v>1</v>
      </c>
      <c r="C6110" s="11" t="s">
        <v>2932</v>
      </c>
      <c r="D6110" s="12">
        <v>2989.8865259999998</v>
      </c>
      <c r="E6110">
        <f>COUNTIF($H$2:$H$2576,Tabla3[[#This Row],[Columna1]])</f>
        <v>1</v>
      </c>
    </row>
    <row r="6111" spans="1:5">
      <c r="A6111" s="11" t="s">
        <v>6306</v>
      </c>
      <c r="B6111">
        <f>COUNTIF($H$2:$H$2576,Tabla3[[#This Row],[Columna1]])</f>
        <v>1</v>
      </c>
      <c r="C6111" s="11" t="s">
        <v>2933</v>
      </c>
      <c r="D6111" s="12">
        <v>3011.7002849999999</v>
      </c>
      <c r="E6111">
        <f>COUNTIF($H$2:$H$2576,Tabla3[[#This Row],[Columna1]])</f>
        <v>1</v>
      </c>
    </row>
    <row r="6112" spans="1:5">
      <c r="A6112" s="11" t="s">
        <v>6307</v>
      </c>
      <c r="B6112">
        <f>COUNTIF($H$2:$H$2576,Tabla3[[#This Row],[Columna1]])</f>
        <v>1</v>
      </c>
      <c r="C6112" s="11" t="s">
        <v>2934</v>
      </c>
      <c r="D6112" s="12">
        <v>3302.9247487499997</v>
      </c>
      <c r="E6112">
        <f>COUNTIF($H$2:$H$2576,Tabla3[[#This Row],[Columna1]])</f>
        <v>1</v>
      </c>
    </row>
    <row r="6113" spans="1:5">
      <c r="A6113" s="11" t="s">
        <v>6308</v>
      </c>
      <c r="B6113">
        <f>COUNTIF($H$2:$H$2576,Tabla3[[#This Row],[Columna1]])</f>
        <v>1</v>
      </c>
      <c r="C6113" s="11" t="s">
        <v>2935</v>
      </c>
      <c r="D6113" s="12">
        <v>3338.4394890000003</v>
      </c>
      <c r="E6113">
        <f>COUNTIF($H$2:$H$2576,Tabla3[[#This Row],[Columna1]])</f>
        <v>1</v>
      </c>
    </row>
    <row r="6114" spans="1:5">
      <c r="A6114" s="11" t="s">
        <v>6309</v>
      </c>
      <c r="B6114">
        <f>COUNTIF($H$2:$H$2576,Tabla3[[#This Row],[Columna1]])</f>
        <v>1</v>
      </c>
      <c r="C6114" s="11" t="s">
        <v>2936</v>
      </c>
      <c r="D6114" s="12">
        <v>3338.4394890000003</v>
      </c>
      <c r="E6114">
        <f>COUNTIF($H$2:$H$2576,Tabla3[[#This Row],[Columna1]])</f>
        <v>1</v>
      </c>
    </row>
    <row r="6115" spans="1:5">
      <c r="A6115" s="11" t="s">
        <v>6310</v>
      </c>
      <c r="B6115">
        <f>COUNTIF($H$2:$H$2576,Tabla3[[#This Row],[Columna1]])</f>
        <v>1</v>
      </c>
      <c r="C6115" s="11" t="s">
        <v>2937</v>
      </c>
      <c r="D6115" s="12">
        <v>3367.1082307499996</v>
      </c>
      <c r="E6115">
        <f>COUNTIF($H$2:$H$2576,Tabla3[[#This Row],[Columna1]])</f>
        <v>1</v>
      </c>
    </row>
    <row r="6116" spans="1:5">
      <c r="A6116" s="11" t="s">
        <v>6311</v>
      </c>
      <c r="B6116">
        <f>COUNTIF($H$2:$H$2576,Tabla3[[#This Row],[Columna1]])</f>
        <v>1</v>
      </c>
      <c r="C6116" s="11" t="s">
        <v>2938</v>
      </c>
      <c r="D6116" s="12">
        <v>3367.1082307499996</v>
      </c>
      <c r="E6116">
        <f>COUNTIF($H$2:$H$2576,Tabla3[[#This Row],[Columna1]])</f>
        <v>1</v>
      </c>
    </row>
    <row r="6117" spans="1:5">
      <c r="A6117" s="11" t="s">
        <v>6312</v>
      </c>
      <c r="B6117">
        <f>COUNTIF($H$2:$H$2576,Tabla3[[#This Row],[Columna1]])</f>
        <v>1</v>
      </c>
      <c r="C6117" s="11" t="s">
        <v>2939</v>
      </c>
      <c r="D6117" s="12">
        <v>3456.6542504999998</v>
      </c>
      <c r="E6117">
        <f>COUNTIF($H$2:$H$2576,Tabla3[[#This Row],[Columna1]])</f>
        <v>1</v>
      </c>
    </row>
    <row r="6118" spans="1:5">
      <c r="A6118" s="11" t="s">
        <v>6313</v>
      </c>
      <c r="B6118">
        <f>COUNTIF($H$2:$H$2576,Tabla3[[#This Row],[Columna1]])</f>
        <v>1</v>
      </c>
      <c r="C6118" s="11" t="s">
        <v>2940</v>
      </c>
      <c r="D6118" s="12">
        <v>3456.6542504999998</v>
      </c>
      <c r="E6118">
        <f>COUNTIF($H$2:$H$2576,Tabla3[[#This Row],[Columna1]])</f>
        <v>1</v>
      </c>
    </row>
    <row r="6119" spans="1:5">
      <c r="A6119" s="11" t="s">
        <v>6314</v>
      </c>
      <c r="B6119">
        <f>COUNTIF($H$2:$H$2576,Tabla3[[#This Row],[Columna1]])</f>
        <v>1</v>
      </c>
      <c r="C6119" s="11" t="s">
        <v>2941</v>
      </c>
      <c r="D6119" s="12">
        <v>3702.9844170000001</v>
      </c>
      <c r="E6119">
        <f>COUNTIF($H$2:$H$2576,Tabla3[[#This Row],[Columna1]])</f>
        <v>1</v>
      </c>
    </row>
    <row r="6120" spans="1:5">
      <c r="A6120" s="11" t="s">
        <v>6315</v>
      </c>
      <c r="B6120">
        <f>COUNTIF($H$2:$H$2576,Tabla3[[#This Row],[Columna1]])</f>
        <v>1</v>
      </c>
      <c r="C6120" s="11" t="s">
        <v>2942</v>
      </c>
      <c r="D6120" s="12">
        <v>3984.8203394999996</v>
      </c>
      <c r="E6120">
        <f>COUNTIF($H$2:$H$2576,Tabla3[[#This Row],[Columna1]])</f>
        <v>1</v>
      </c>
    </row>
    <row r="6121" spans="1:5">
      <c r="A6121" s="11" t="s">
        <v>6316</v>
      </c>
      <c r="B6121">
        <f>COUNTIF($H$2:$H$2576,Tabla3[[#This Row],[Columna1]])</f>
        <v>1</v>
      </c>
      <c r="C6121" s="11" t="s">
        <v>2943</v>
      </c>
      <c r="D6121" s="12">
        <v>4125.1094032500005</v>
      </c>
      <c r="E6121">
        <f>COUNTIF($H$2:$H$2576,Tabla3[[#This Row],[Columna1]])</f>
        <v>1</v>
      </c>
    </row>
    <row r="6122" spans="1:5">
      <c r="A6122" s="11" t="s">
        <v>6317</v>
      </c>
      <c r="B6122">
        <f>COUNTIF($H$2:$H$2576,Tabla3[[#This Row],[Columna1]])</f>
        <v>1</v>
      </c>
      <c r="C6122" s="11" t="s">
        <v>2944</v>
      </c>
      <c r="D6122" s="12">
        <v>4262.0922629999995</v>
      </c>
      <c r="E6122">
        <f>COUNTIF($H$2:$H$2576,Tabla3[[#This Row],[Columna1]])</f>
        <v>1</v>
      </c>
    </row>
    <row r="6123" spans="1:5">
      <c r="A6123" s="11" t="s">
        <v>6318</v>
      </c>
      <c r="B6123">
        <f>COUNTIF($H$2:$H$2576,Tabla3[[#This Row],[Columna1]])</f>
        <v>1</v>
      </c>
      <c r="C6123" s="11" t="s">
        <v>2945</v>
      </c>
      <c r="D6123" s="12">
        <v>4492.1878897499992</v>
      </c>
      <c r="E6123">
        <f>COUNTIF($H$2:$H$2576,Tabla3[[#This Row],[Columna1]])</f>
        <v>1</v>
      </c>
    </row>
    <row r="6124" spans="1:5">
      <c r="A6124" s="11" t="s">
        <v>6319</v>
      </c>
      <c r="B6124">
        <f>COUNTIF($H$2:$H$2576,Tabla3[[#This Row],[Columna1]])</f>
        <v>1</v>
      </c>
      <c r="C6124" s="11" t="s">
        <v>2946</v>
      </c>
      <c r="D6124" s="12">
        <v>4492.1878897499992</v>
      </c>
      <c r="E6124">
        <f>COUNTIF($H$2:$H$2576,Tabla3[[#This Row],[Columna1]])</f>
        <v>1</v>
      </c>
    </row>
    <row r="6125" spans="1:5">
      <c r="A6125" s="11" t="s">
        <v>6320</v>
      </c>
      <c r="B6125">
        <f>COUNTIF($H$2:$H$2576,Tabla3[[#This Row],[Columna1]])</f>
        <v>1</v>
      </c>
      <c r="C6125" s="11" t="s">
        <v>2947</v>
      </c>
      <c r="D6125" s="12">
        <v>4614.4545479999997</v>
      </c>
      <c r="E6125">
        <f>COUNTIF($H$2:$H$2576,Tabla3[[#This Row],[Columna1]])</f>
        <v>1</v>
      </c>
    </row>
    <row r="6126" spans="1:5">
      <c r="A6126" s="11" t="s">
        <v>6321</v>
      </c>
      <c r="B6126">
        <f>COUNTIF($H$2:$H$2576,Tabla3[[#This Row],[Columna1]])</f>
        <v>1</v>
      </c>
      <c r="C6126" s="11" t="s">
        <v>2948</v>
      </c>
      <c r="D6126" s="12">
        <v>4820.9575342500002</v>
      </c>
      <c r="E6126">
        <f>COUNTIF($H$2:$H$2576,Tabla3[[#This Row],[Columna1]])</f>
        <v>1</v>
      </c>
    </row>
    <row r="6127" spans="1:5">
      <c r="A6127" s="11" t="s">
        <v>6322</v>
      </c>
      <c r="B6127">
        <f>COUNTIF($H$2:$H$2576,Tabla3[[#This Row],[Columna1]])</f>
        <v>1</v>
      </c>
      <c r="C6127" s="11" t="s">
        <v>2949</v>
      </c>
      <c r="D6127" s="12">
        <v>4820.9575342500002</v>
      </c>
      <c r="E6127">
        <f>COUNTIF($H$2:$H$2576,Tabla3[[#This Row],[Columna1]])</f>
        <v>1</v>
      </c>
    </row>
    <row r="6128" spans="1:5">
      <c r="A6128" s="11" t="s">
        <v>6323</v>
      </c>
      <c r="B6128">
        <f>COUNTIF($H$2:$H$2576,Tabla3[[#This Row],[Columna1]])</f>
        <v>1</v>
      </c>
      <c r="C6128" s="11" t="s">
        <v>2950</v>
      </c>
      <c r="D6128" s="12">
        <v>5175.3502597500001</v>
      </c>
      <c r="E6128">
        <f>COUNTIF($H$2:$H$2576,Tabla3[[#This Row],[Columna1]])</f>
        <v>1</v>
      </c>
    </row>
    <row r="6129" spans="1:5">
      <c r="A6129" s="11" t="s">
        <v>6324</v>
      </c>
      <c r="B6129">
        <f>COUNTIF($H$2:$H$2576,Tabla3[[#This Row],[Columna1]])</f>
        <v>1</v>
      </c>
      <c r="C6129" s="11" t="s">
        <v>2951</v>
      </c>
      <c r="D6129" s="12">
        <v>5323.5005422499989</v>
      </c>
      <c r="E6129">
        <f>COUNTIF($H$2:$H$2576,Tabla3[[#This Row],[Columna1]])</f>
        <v>1</v>
      </c>
    </row>
    <row r="6130" spans="1:5">
      <c r="A6130" s="11" t="s">
        <v>6325</v>
      </c>
      <c r="B6130">
        <f>COUNTIF($H$2:$H$2576,Tabla3[[#This Row],[Columna1]])</f>
        <v>1</v>
      </c>
      <c r="C6130" s="11" t="s">
        <v>2952</v>
      </c>
      <c r="D6130" s="12">
        <v>5766.9361694999989</v>
      </c>
      <c r="E6130">
        <f>COUNTIF($H$2:$H$2576,Tabla3[[#This Row],[Columna1]])</f>
        <v>1</v>
      </c>
    </row>
    <row r="6131" spans="1:5">
      <c r="A6131" s="11" t="s">
        <v>6326</v>
      </c>
      <c r="B6131">
        <f>COUNTIF($H$2:$H$2576,Tabla3[[#This Row],[Columna1]])</f>
        <v>1</v>
      </c>
      <c r="C6131" s="11" t="s">
        <v>2953</v>
      </c>
      <c r="D6131" s="12">
        <v>5766.9361694999989</v>
      </c>
      <c r="E6131">
        <f>COUNTIF($H$2:$H$2576,Tabla3[[#This Row],[Columna1]])</f>
        <v>1</v>
      </c>
    </row>
    <row r="6132" spans="1:5">
      <c r="A6132" s="11" t="s">
        <v>6327</v>
      </c>
      <c r="B6132">
        <f>COUNTIF($H$2:$H$2576,Tabla3[[#This Row],[Columna1]])</f>
        <v>1</v>
      </c>
      <c r="C6132" s="11" t="s">
        <v>2954</v>
      </c>
      <c r="D6132" s="12">
        <v>5829.8438880000003</v>
      </c>
      <c r="E6132">
        <f>COUNTIF($H$2:$H$2576,Tabla3[[#This Row],[Columna1]])</f>
        <v>1</v>
      </c>
    </row>
    <row r="6133" spans="1:5">
      <c r="A6133" s="11" t="s">
        <v>6328</v>
      </c>
      <c r="B6133">
        <f>COUNTIF($H$2:$H$2576,Tabla3[[#This Row],[Columna1]])</f>
        <v>1</v>
      </c>
      <c r="C6133" s="11" t="s">
        <v>2955</v>
      </c>
      <c r="D6133" s="12">
        <v>6042.6807704999992</v>
      </c>
      <c r="E6133">
        <f>COUNTIF($H$2:$H$2576,Tabla3[[#This Row],[Columna1]])</f>
        <v>1</v>
      </c>
    </row>
    <row r="6134" spans="1:5">
      <c r="A6134" s="11" t="s">
        <v>6329</v>
      </c>
      <c r="B6134">
        <f>COUNTIF($H$2:$H$2576,Tabla3[[#This Row],[Columna1]])</f>
        <v>1</v>
      </c>
      <c r="C6134" s="11" t="s">
        <v>2956</v>
      </c>
      <c r="D6134" s="12">
        <v>6351.1639785000007</v>
      </c>
      <c r="E6134">
        <f>COUNTIF($H$2:$H$2576,Tabla3[[#This Row],[Columna1]])</f>
        <v>1</v>
      </c>
    </row>
    <row r="6135" spans="1:5">
      <c r="A6135" s="11" t="s">
        <v>6330</v>
      </c>
      <c r="B6135">
        <f>COUNTIF($H$2:$H$2576,Tabla3[[#This Row],[Columna1]])</f>
        <v>1</v>
      </c>
      <c r="C6135" s="11" t="s">
        <v>2957</v>
      </c>
      <c r="D6135" s="12">
        <v>6604.0796002499992</v>
      </c>
      <c r="E6135">
        <f>COUNTIF($H$2:$H$2576,Tabla3[[#This Row],[Columna1]])</f>
        <v>1</v>
      </c>
    </row>
    <row r="6136" spans="1:5">
      <c r="A6136" s="11" t="s">
        <v>6331</v>
      </c>
      <c r="B6136">
        <f>COUNTIF($H$2:$H$2576,Tabla3[[#This Row],[Columna1]])</f>
        <v>1</v>
      </c>
      <c r="C6136" s="11" t="s">
        <v>2958</v>
      </c>
      <c r="D6136" s="12">
        <v>6708.0902624999999</v>
      </c>
      <c r="E6136">
        <f>COUNTIF($H$2:$H$2576,Tabla3[[#This Row],[Columna1]])</f>
        <v>1</v>
      </c>
    </row>
    <row r="6137" spans="1:5">
      <c r="A6137" s="11" t="s">
        <v>6332</v>
      </c>
      <c r="B6137">
        <f>COUNTIF($H$2:$H$2576,Tabla3[[#This Row],[Columna1]])</f>
        <v>1</v>
      </c>
      <c r="C6137" s="11" t="s">
        <v>2959</v>
      </c>
      <c r="D6137" s="12">
        <v>6882.8788462500006</v>
      </c>
      <c r="E6137">
        <f>COUNTIF($H$2:$H$2576,Tabla3[[#This Row],[Columna1]])</f>
        <v>1</v>
      </c>
    </row>
    <row r="6138" spans="1:5">
      <c r="A6138" s="11" t="s">
        <v>6333</v>
      </c>
      <c r="B6138">
        <f>COUNTIF($H$2:$H$2576,Tabla3[[#This Row],[Columna1]])</f>
        <v>1</v>
      </c>
      <c r="C6138" s="11" t="s">
        <v>2960</v>
      </c>
      <c r="D6138" s="12">
        <v>7539.6544740000008</v>
      </c>
      <c r="E6138">
        <f>COUNTIF($H$2:$H$2576,Tabla3[[#This Row],[Columna1]])</f>
        <v>1</v>
      </c>
    </row>
    <row r="6139" spans="1:5">
      <c r="A6139" s="11" t="s">
        <v>6334</v>
      </c>
      <c r="B6139">
        <f>COUNTIF($H$2:$H$2576,Tabla3[[#This Row],[Columna1]])</f>
        <v>1</v>
      </c>
      <c r="C6139" s="11" t="s">
        <v>2961</v>
      </c>
      <c r="D6139" s="12">
        <v>7685.01065475</v>
      </c>
      <c r="E6139">
        <f>COUNTIF($H$2:$H$2576,Tabla3[[#This Row],[Columna1]])</f>
        <v>1</v>
      </c>
    </row>
    <row r="6140" spans="1:5">
      <c r="A6140" s="11" t="s">
        <v>6335</v>
      </c>
      <c r="B6140">
        <f>COUNTIF($H$2:$H$2576,Tabla3[[#This Row],[Columna1]])</f>
        <v>1</v>
      </c>
      <c r="C6140" s="11" t="s">
        <v>2962</v>
      </c>
      <c r="D6140" s="12">
        <v>7969.1375609999996</v>
      </c>
      <c r="E6140">
        <f>COUNTIF($H$2:$H$2576,Tabla3[[#This Row],[Columna1]])</f>
        <v>1</v>
      </c>
    </row>
    <row r="6141" spans="1:5">
      <c r="A6141" s="11" t="s">
        <v>6336</v>
      </c>
      <c r="B6141">
        <f>COUNTIF($H$2:$H$2576,Tabla3[[#This Row],[Columna1]])</f>
        <v>1</v>
      </c>
      <c r="C6141" s="11" t="s">
        <v>2963</v>
      </c>
      <c r="D6141" s="12">
        <v>8140.628925</v>
      </c>
      <c r="E6141">
        <f>COUNTIF($H$2:$H$2576,Tabla3[[#This Row],[Columna1]])</f>
        <v>1</v>
      </c>
    </row>
    <row r="6142" spans="1:5">
      <c r="A6142" s="11" t="s">
        <v>6337</v>
      </c>
      <c r="B6142">
        <f>COUNTIF($H$2:$H$2576,Tabla3[[#This Row],[Columna1]])</f>
        <v>1</v>
      </c>
      <c r="C6142" s="11" t="s">
        <v>2964</v>
      </c>
      <c r="D6142" s="12">
        <v>8332.9188277499979</v>
      </c>
      <c r="E6142">
        <f>COUNTIF($H$2:$H$2576,Tabla3[[#This Row],[Columna1]])</f>
        <v>1</v>
      </c>
    </row>
    <row r="6143" spans="1:5">
      <c r="A6143" s="11" t="s">
        <v>6338</v>
      </c>
      <c r="B6143">
        <f>COUNTIF($H$2:$H$2576,Tabla3[[#This Row],[Columna1]])</f>
        <v>1</v>
      </c>
      <c r="C6143" s="11" t="s">
        <v>2965</v>
      </c>
      <c r="D6143" s="12">
        <v>8724.5961907499986</v>
      </c>
      <c r="E6143">
        <f>COUNTIF($H$2:$H$2576,Tabla3[[#This Row],[Columna1]])</f>
        <v>1</v>
      </c>
    </row>
    <row r="6144" spans="1:5">
      <c r="A6144" s="11" t="s">
        <v>6339</v>
      </c>
      <c r="B6144">
        <f>COUNTIF($H$2:$H$2576,Tabla3[[#This Row],[Columna1]])</f>
        <v>1</v>
      </c>
      <c r="C6144" s="11" t="s">
        <v>2966</v>
      </c>
      <c r="D6144" s="12">
        <v>10027.249550999999</v>
      </c>
      <c r="E6144">
        <f>COUNTIF($H$2:$H$2576,Tabla3[[#This Row],[Columna1]])</f>
        <v>1</v>
      </c>
    </row>
    <row r="6145" spans="1:5">
      <c r="A6145" s="11" t="s">
        <v>6340</v>
      </c>
      <c r="B6145">
        <f>COUNTIF($H$2:$H$2576,Tabla3[[#This Row],[Columna1]])</f>
        <v>1</v>
      </c>
      <c r="C6145" s="11" t="s">
        <v>2967</v>
      </c>
      <c r="D6145" s="12">
        <v>10449.37453725</v>
      </c>
      <c r="E6145">
        <f>COUNTIF($H$2:$H$2576,Tabla3[[#This Row],[Columna1]])</f>
        <v>1</v>
      </c>
    </row>
    <row r="6146" spans="1:5">
      <c r="A6146" s="11" t="s">
        <v>6341</v>
      </c>
      <c r="B6146">
        <f>COUNTIF($H$2:$H$2576,Tabla3[[#This Row],[Columna1]])</f>
        <v>1</v>
      </c>
      <c r="C6146" s="11" t="s">
        <v>2968</v>
      </c>
      <c r="D6146" s="12">
        <v>10653.586539749998</v>
      </c>
      <c r="E6146">
        <f>COUNTIF($H$2:$H$2576,Tabla3[[#This Row],[Columna1]])</f>
        <v>1</v>
      </c>
    </row>
    <row r="6147" spans="1:5">
      <c r="A6147" s="11" t="s">
        <v>6342</v>
      </c>
      <c r="B6147">
        <f>COUNTIF($H$2:$H$2576,Tabla3[[#This Row],[Columna1]])</f>
        <v>1</v>
      </c>
      <c r="C6147" s="11" t="s">
        <v>2969</v>
      </c>
      <c r="D6147" s="12">
        <v>11521.689695999999</v>
      </c>
      <c r="E6147">
        <f>COUNTIF($H$2:$H$2576,Tabla3[[#This Row],[Columna1]])</f>
        <v>1</v>
      </c>
    </row>
    <row r="6148" spans="1:5">
      <c r="A6148" s="11" t="s">
        <v>6343</v>
      </c>
      <c r="B6148">
        <f>COUNTIF($H$2:$H$2576,Tabla3[[#This Row],[Columna1]])</f>
        <v>1</v>
      </c>
      <c r="C6148" s="11" t="s">
        <v>2970</v>
      </c>
      <c r="D6148" s="12">
        <v>12297.695305499999</v>
      </c>
      <c r="E6148">
        <f>COUNTIF($H$2:$H$2576,Tabla3[[#This Row],[Columna1]])</f>
        <v>1</v>
      </c>
    </row>
    <row r="6149" spans="1:5">
      <c r="A6149" s="11" t="s">
        <v>6344</v>
      </c>
      <c r="B6149">
        <f>COUNTIF($H$2:$H$2576,Tabla3[[#This Row],[Columna1]])</f>
        <v>1</v>
      </c>
      <c r="C6149" s="11" t="s">
        <v>2971</v>
      </c>
      <c r="D6149" s="12">
        <v>13275.127799999998</v>
      </c>
      <c r="E6149">
        <f>COUNTIF($H$2:$H$2576,Tabla3[[#This Row],[Columna1]])</f>
        <v>1</v>
      </c>
    </row>
    <row r="6150" spans="1:5">
      <c r="A6150" s="11" t="s">
        <v>6345</v>
      </c>
      <c r="B6150">
        <f>COUNTIF($H$2:$H$2576,Tabla3[[#This Row],[Columna1]])</f>
        <v>1</v>
      </c>
      <c r="C6150" s="11" t="s">
        <v>2972</v>
      </c>
      <c r="D6150" s="12">
        <v>15369.015073499999</v>
      </c>
      <c r="E6150">
        <f>COUNTIF($H$2:$H$2576,Tabla3[[#This Row],[Columna1]])</f>
        <v>1</v>
      </c>
    </row>
    <row r="6151" spans="1:5">
      <c r="A6151" s="11" t="s">
        <v>6346</v>
      </c>
      <c r="B6151">
        <f>COUNTIF($H$2:$H$2576,Tabla3[[#This Row],[Columna1]])</f>
        <v>1</v>
      </c>
      <c r="C6151" s="11" t="s">
        <v>2973</v>
      </c>
      <c r="D6151" s="12">
        <v>16174.956203999998</v>
      </c>
      <c r="E6151">
        <f>COUNTIF($H$2:$H$2576,Tabla3[[#This Row],[Columna1]])</f>
        <v>1</v>
      </c>
    </row>
    <row r="6152" spans="1:5">
      <c r="A6152" s="11" t="s">
        <v>6347</v>
      </c>
      <c r="B6152">
        <f>COUNTIF($H$2:$H$2576,Tabla3[[#This Row],[Columna1]])</f>
        <v>1</v>
      </c>
      <c r="C6152" s="11" t="s">
        <v>2974</v>
      </c>
      <c r="D6152" s="12">
        <v>3353.1556904999998</v>
      </c>
      <c r="E6152">
        <f>COUNTIF($H$2:$H$2576,Tabla3[[#This Row],[Columna1]])</f>
        <v>1</v>
      </c>
    </row>
    <row r="6153" spans="1:5">
      <c r="A6153" s="11" t="s">
        <v>6348</v>
      </c>
      <c r="B6153">
        <f>COUNTIF($H$2:$H$2576,Tabla3[[#This Row],[Columna1]])</f>
        <v>1</v>
      </c>
      <c r="C6153" s="11" t="s">
        <v>2975</v>
      </c>
      <c r="D6153" s="12">
        <v>4110.3932017500001</v>
      </c>
      <c r="E6153">
        <f>COUNTIF($H$2:$H$2576,Tabla3[[#This Row],[Columna1]])</f>
        <v>1</v>
      </c>
    </row>
    <row r="6154" spans="1:5">
      <c r="A6154" s="11" t="s">
        <v>6349</v>
      </c>
      <c r="B6154">
        <f>COUNTIF($H$2:$H$2576,Tabla3[[#This Row],[Columna1]])</f>
        <v>1</v>
      </c>
      <c r="C6154" s="11" t="s">
        <v>2976</v>
      </c>
      <c r="D6154" s="12">
        <v>4182.4379024999998</v>
      </c>
      <c r="E6154">
        <f>COUNTIF($H$2:$H$2576,Tabla3[[#This Row],[Columna1]])</f>
        <v>1</v>
      </c>
    </row>
    <row r="6155" spans="1:5" hidden="1">
      <c r="A6155" s="11"/>
      <c r="B6155">
        <f>COUNTIF($H$2:$H$2576,Tabla3[[#This Row],[Columna1]])</f>
        <v>0</v>
      </c>
      <c r="C6155" s="11"/>
      <c r="D6155" s="12">
        <v>0</v>
      </c>
      <c r="E6155">
        <f>COUNTIF($H$2:$H$2576,Tabla3[[#This Row],[Columna1]])</f>
        <v>0</v>
      </c>
    </row>
    <row r="6156" spans="1:5" hidden="1">
      <c r="A6156" s="11"/>
      <c r="B6156">
        <f>COUNTIF($H$2:$H$2576,Tabla3[[#This Row],[Columna1]])</f>
        <v>0</v>
      </c>
      <c r="C6156" s="11" t="s">
        <v>2977</v>
      </c>
      <c r="D6156" s="12">
        <v>0</v>
      </c>
      <c r="E6156">
        <f>COUNTIF($H$2:$H$2576,Tabla3[[#This Row],[Columna1]])</f>
        <v>0</v>
      </c>
    </row>
    <row r="6157" spans="1:5">
      <c r="A6157" s="11" t="s">
        <v>6350</v>
      </c>
      <c r="B6157">
        <f>COUNTIF($H$2:$H$2576,Tabla3[[#This Row],[Columna1]])</f>
        <v>1</v>
      </c>
      <c r="C6157" s="11" t="s">
        <v>2978</v>
      </c>
      <c r="D6157" s="12">
        <v>4948.2284197500003</v>
      </c>
      <c r="E6157">
        <f>COUNTIF($H$2:$H$2576,Tabla3[[#This Row],[Columna1]])</f>
        <v>1</v>
      </c>
    </row>
    <row r="6158" spans="1:5">
      <c r="A6158" s="11" t="s">
        <v>6351</v>
      </c>
      <c r="B6158">
        <f>COUNTIF($H$2:$H$2576,Tabla3[[#This Row],[Columna1]])</f>
        <v>1</v>
      </c>
      <c r="C6158" s="11" t="s">
        <v>2979</v>
      </c>
      <c r="D6158" s="12">
        <v>5446.5847672499995</v>
      </c>
      <c r="E6158">
        <f>COUNTIF($H$2:$H$2576,Tabla3[[#This Row],[Columna1]])</f>
        <v>1</v>
      </c>
    </row>
    <row r="6159" spans="1:5">
      <c r="A6159" s="11" t="s">
        <v>6352</v>
      </c>
      <c r="B6159">
        <f>COUNTIF($H$2:$H$2576,Tabla3[[#This Row],[Columna1]])</f>
        <v>1</v>
      </c>
      <c r="C6159" s="11" t="s">
        <v>2980</v>
      </c>
      <c r="D6159" s="12">
        <v>1721.1037882500002</v>
      </c>
      <c r="E6159">
        <f>COUNTIF($H$2:$H$2576,Tabla3[[#This Row],[Columna1]])</f>
        <v>1</v>
      </c>
    </row>
    <row r="6160" spans="1:5">
      <c r="A6160" s="11" t="s">
        <v>6353</v>
      </c>
      <c r="B6160">
        <f>COUNTIF($H$2:$H$2576,Tabla3[[#This Row],[Columna1]])</f>
        <v>1</v>
      </c>
      <c r="C6160" s="11" t="s">
        <v>2981</v>
      </c>
      <c r="D6160" s="12">
        <v>3102.5400367499997</v>
      </c>
      <c r="E6160">
        <f>COUNTIF($H$2:$H$2576,Tabla3[[#This Row],[Columna1]])</f>
        <v>1</v>
      </c>
    </row>
    <row r="6161" spans="1:5">
      <c r="A6161" s="11" t="s">
        <v>6354</v>
      </c>
      <c r="B6161">
        <f>COUNTIF($H$2:$H$2576,Tabla3[[#This Row],[Columna1]])</f>
        <v>1</v>
      </c>
      <c r="C6161" s="11" t="s">
        <v>2982</v>
      </c>
      <c r="D6161" s="12">
        <v>3816.7609589999997</v>
      </c>
      <c r="E6161">
        <f>COUNTIF($H$2:$H$2576,Tabla3[[#This Row],[Columna1]])</f>
        <v>1</v>
      </c>
    </row>
    <row r="6162" spans="1:5">
      <c r="A6162" s="11" t="s">
        <v>6355</v>
      </c>
      <c r="B6162">
        <f>COUNTIF($H$2:$H$2576,Tabla3[[#This Row],[Columna1]])</f>
        <v>1</v>
      </c>
      <c r="C6162" s="11" t="s">
        <v>2983</v>
      </c>
      <c r="D6162" s="12">
        <v>4648.5138397499995</v>
      </c>
      <c r="E6162">
        <f>COUNTIF($H$2:$H$2576,Tabla3[[#This Row],[Columna1]])</f>
        <v>1</v>
      </c>
    </row>
    <row r="6163" spans="1:5">
      <c r="A6163" s="11" t="s">
        <v>6356</v>
      </c>
      <c r="B6163">
        <f>COUNTIF($H$2:$H$2576,Tabla3[[#This Row],[Columna1]])</f>
        <v>1</v>
      </c>
      <c r="C6163" s="11" t="s">
        <v>2984</v>
      </c>
      <c r="D6163" s="12">
        <v>5850.5076629999994</v>
      </c>
      <c r="E6163">
        <f>COUNTIF($H$2:$H$2576,Tabla3[[#This Row],[Columna1]])</f>
        <v>1</v>
      </c>
    </row>
    <row r="6164" spans="1:5">
      <c r="A6164" s="11" t="s">
        <v>6357</v>
      </c>
      <c r="B6164">
        <f>COUNTIF($H$2:$H$2576,Tabla3[[#This Row],[Columna1]])</f>
        <v>1</v>
      </c>
      <c r="C6164" s="11" t="s">
        <v>2985</v>
      </c>
      <c r="D6164" s="12">
        <v>6414.6826259999998</v>
      </c>
      <c r="E6164">
        <f>COUNTIF($H$2:$H$2576,Tabla3[[#This Row],[Columna1]])</f>
        <v>1</v>
      </c>
    </row>
    <row r="6165" spans="1:5">
      <c r="A6165" s="11" t="s">
        <v>6358</v>
      </c>
      <c r="B6165">
        <f>COUNTIF($H$2:$H$2576,Tabla3[[#This Row],[Columna1]])</f>
        <v>1</v>
      </c>
      <c r="C6165" s="11" t="s">
        <v>2986</v>
      </c>
      <c r="D6165" s="12">
        <v>7281.3033809999997</v>
      </c>
      <c r="E6165">
        <f>COUNTIF($H$2:$H$2576,Tabla3[[#This Row],[Columna1]])</f>
        <v>1</v>
      </c>
    </row>
    <row r="6166" spans="1:5">
      <c r="A6166" s="11" t="s">
        <v>6359</v>
      </c>
      <c r="B6166">
        <f>COUNTIF($H$2:$H$2576,Tabla3[[#This Row],[Columna1]])</f>
        <v>1</v>
      </c>
      <c r="C6166" s="11" t="s">
        <v>2987</v>
      </c>
      <c r="D6166" s="12">
        <v>9327.2057752500004</v>
      </c>
      <c r="E6166">
        <f>COUNTIF($H$2:$H$2576,Tabla3[[#This Row],[Columna1]])</f>
        <v>1</v>
      </c>
    </row>
    <row r="6167" spans="1:5">
      <c r="A6167" s="11" t="s">
        <v>6360</v>
      </c>
      <c r="B6167">
        <f>COUNTIF($H$2:$H$2576,Tabla3[[#This Row],[Columna1]])</f>
        <v>1</v>
      </c>
      <c r="C6167" s="11" t="s">
        <v>2988</v>
      </c>
      <c r="D6167" s="12">
        <v>10420.283535749999</v>
      </c>
      <c r="E6167">
        <f>COUNTIF($H$2:$H$2576,Tabla3[[#This Row],[Columna1]])</f>
        <v>1</v>
      </c>
    </row>
    <row r="6168" spans="1:5" hidden="1">
      <c r="A6168" s="11"/>
      <c r="B6168">
        <f>COUNTIF($H$2:$H$2576,Tabla3[[#This Row],[Columna1]])</f>
        <v>0</v>
      </c>
      <c r="C6168" s="11"/>
      <c r="D6168" s="12">
        <v>0</v>
      </c>
      <c r="E6168">
        <f>COUNTIF($H$2:$H$2576,Tabla3[[#This Row],[Columna1]])</f>
        <v>0</v>
      </c>
    </row>
    <row r="6169" spans="1:5" hidden="1">
      <c r="A6169" s="11"/>
      <c r="B6169">
        <f>COUNTIF($H$2:$H$2576,Tabla3[[#This Row],[Columna1]])</f>
        <v>0</v>
      </c>
      <c r="C6169" s="11" t="s">
        <v>2989</v>
      </c>
      <c r="D6169" s="12">
        <v>0</v>
      </c>
      <c r="E6169">
        <f>COUNTIF($H$2:$H$2576,Tabla3[[#This Row],[Columna1]])</f>
        <v>0</v>
      </c>
    </row>
    <row r="6170" spans="1:5" hidden="1">
      <c r="A6170" s="11" t="s">
        <v>6361</v>
      </c>
      <c r="B6170">
        <f>COUNTIF($H$2:$H$2576,Tabla3[[#This Row],[Columna1]])</f>
        <v>0</v>
      </c>
      <c r="C6170" s="11" t="s">
        <v>2990</v>
      </c>
      <c r="D6170" s="12">
        <v>7999.5761999999995</v>
      </c>
      <c r="E6170">
        <f>COUNTIF($H$2:$H$2576,Tabla3[[#This Row],[Columna1]])</f>
        <v>0</v>
      </c>
    </row>
    <row r="6171" spans="1:5" hidden="1">
      <c r="A6171" s="11" t="s">
        <v>6362</v>
      </c>
      <c r="B6171">
        <f>COUNTIF($H$2:$H$2576,Tabla3[[#This Row],[Columna1]])</f>
        <v>0</v>
      </c>
      <c r="C6171" s="11" t="s">
        <v>2991</v>
      </c>
      <c r="D6171" s="12">
        <v>11399.692565250001</v>
      </c>
      <c r="E6171">
        <f>COUNTIF($H$2:$H$2576,Tabla3[[#This Row],[Columna1]])</f>
        <v>0</v>
      </c>
    </row>
    <row r="6172" spans="1:5" hidden="1">
      <c r="A6172" s="11" t="s">
        <v>6363</v>
      </c>
      <c r="B6172">
        <f>COUNTIF($H$2:$H$2576,Tabla3[[#This Row],[Columna1]])</f>
        <v>0</v>
      </c>
      <c r="C6172" s="11" t="s">
        <v>2992</v>
      </c>
      <c r="D6172" s="12">
        <v>6810.4118857499998</v>
      </c>
      <c r="E6172">
        <f>COUNTIF($H$2:$H$2576,Tabla3[[#This Row],[Columna1]])</f>
        <v>0</v>
      </c>
    </row>
    <row r="6173" spans="1:5" hidden="1">
      <c r="A6173" s="11" t="s">
        <v>6364</v>
      </c>
      <c r="B6173">
        <f>COUNTIF($H$2:$H$2576,Tabla3[[#This Row],[Columna1]])</f>
        <v>0</v>
      </c>
      <c r="C6173" s="11" t="s">
        <v>2993</v>
      </c>
      <c r="D6173" s="12">
        <v>9953.0576144999995</v>
      </c>
      <c r="E6173">
        <f>COUNTIF($H$2:$H$2576,Tabla3[[#This Row],[Columna1]])</f>
        <v>0</v>
      </c>
    </row>
    <row r="6174" spans="1:5" hidden="1">
      <c r="A6174" s="11" t="s">
        <v>6365</v>
      </c>
      <c r="B6174">
        <f>COUNTIF($H$2:$H$2576,Tabla3[[#This Row],[Columna1]])</f>
        <v>0</v>
      </c>
      <c r="C6174" s="11" t="s">
        <v>2994</v>
      </c>
      <c r="D6174" s="12">
        <v>1732.5587069999999</v>
      </c>
      <c r="E6174">
        <f>COUNTIF($H$2:$H$2576,Tabla3[[#This Row],[Columna1]])</f>
        <v>0</v>
      </c>
    </row>
    <row r="6175" spans="1:5" hidden="1">
      <c r="A6175" s="11" t="s">
        <v>6366</v>
      </c>
      <c r="B6175">
        <f>COUNTIF($H$2:$H$2576,Tabla3[[#This Row],[Columna1]])</f>
        <v>0</v>
      </c>
      <c r="C6175" s="11" t="s">
        <v>2995</v>
      </c>
      <c r="D6175" s="12">
        <v>6502.3958587499992</v>
      </c>
      <c r="E6175">
        <f>COUNTIF($H$2:$H$2576,Tabla3[[#This Row],[Columna1]])</f>
        <v>0</v>
      </c>
    </row>
    <row r="6176" spans="1:5" hidden="1">
      <c r="A6176" s="11" t="s">
        <v>6367</v>
      </c>
      <c r="B6176">
        <f>COUNTIF($H$2:$H$2576,Tabla3[[#This Row],[Columna1]])</f>
        <v>0</v>
      </c>
      <c r="C6176" s="11" t="s">
        <v>2996</v>
      </c>
      <c r="D6176" s="12">
        <v>7682.6388127499995</v>
      </c>
      <c r="E6176">
        <f>COUNTIF($H$2:$H$2576,Tabla3[[#This Row],[Columna1]])</f>
        <v>0</v>
      </c>
    </row>
    <row r="6177" spans="1:5" hidden="1">
      <c r="A6177" s="11" t="s">
        <v>6368</v>
      </c>
      <c r="B6177">
        <f>COUNTIF($H$2:$H$2576,Tabla3[[#This Row],[Columna1]])</f>
        <v>0</v>
      </c>
      <c r="C6177" s="11" t="s">
        <v>2997</v>
      </c>
      <c r="D6177" s="12">
        <v>9480.1985685</v>
      </c>
      <c r="E6177">
        <f>COUNTIF($H$2:$H$2576,Tabla3[[#This Row],[Columna1]])</f>
        <v>0</v>
      </c>
    </row>
    <row r="6178" spans="1:5" hidden="1">
      <c r="A6178" s="11" t="s">
        <v>6369</v>
      </c>
      <c r="B6178">
        <f>COUNTIF($H$2:$H$2576,Tabla3[[#This Row],[Columna1]])</f>
        <v>0</v>
      </c>
      <c r="C6178" s="11" t="s">
        <v>2998</v>
      </c>
      <c r="D6178" s="12">
        <v>9866.8177987499985</v>
      </c>
      <c r="E6178">
        <f>COUNTIF($H$2:$H$2576,Tabla3[[#This Row],[Columna1]])</f>
        <v>0</v>
      </c>
    </row>
    <row r="6179" spans="1:5" hidden="1">
      <c r="A6179" s="11" t="s">
        <v>6370</v>
      </c>
      <c r="B6179">
        <f>COUNTIF($H$2:$H$2576,Tabla3[[#This Row],[Columna1]])</f>
        <v>0</v>
      </c>
      <c r="C6179" s="11" t="s">
        <v>2999</v>
      </c>
      <c r="D6179" s="12">
        <v>10073.716091999999</v>
      </c>
      <c r="E6179">
        <f>COUNTIF($H$2:$H$2576,Tabla3[[#This Row],[Columna1]])</f>
        <v>0</v>
      </c>
    </row>
    <row r="6180" spans="1:5" hidden="1">
      <c r="A6180" s="11" t="s">
        <v>6371</v>
      </c>
      <c r="B6180">
        <f>COUNTIF($H$2:$H$2576,Tabla3[[#This Row],[Columna1]])</f>
        <v>0</v>
      </c>
      <c r="C6180" s="11" t="s">
        <v>3000</v>
      </c>
      <c r="D6180" s="12">
        <v>10971.431336250002</v>
      </c>
      <c r="E6180">
        <f>COUNTIF($H$2:$H$2576,Tabla3[[#This Row],[Columna1]])</f>
        <v>0</v>
      </c>
    </row>
    <row r="6181" spans="1:5" hidden="1">
      <c r="A6181" s="11" t="s">
        <v>6372</v>
      </c>
      <c r="B6181">
        <f>COUNTIF($H$2:$H$2576,Tabla3[[#This Row],[Columna1]])</f>
        <v>0</v>
      </c>
      <c r="C6181" s="11" t="s">
        <v>3001</v>
      </c>
      <c r="D6181" s="12">
        <v>14778.983439</v>
      </c>
      <c r="E6181">
        <f>COUNTIF($H$2:$H$2576,Tabla3[[#This Row],[Columna1]])</f>
        <v>0</v>
      </c>
    </row>
    <row r="6182" spans="1:5" hidden="1">
      <c r="A6182" s="11" t="s">
        <v>6373</v>
      </c>
      <c r="B6182">
        <f>COUNTIF($H$2:$H$2576,Tabla3[[#This Row],[Columna1]])</f>
        <v>0</v>
      </c>
      <c r="C6182" s="11" t="s">
        <v>3002</v>
      </c>
      <c r="D6182" s="12">
        <v>20229.862677749999</v>
      </c>
      <c r="E6182">
        <f>COUNTIF($H$2:$H$2576,Tabla3[[#This Row],[Columna1]])</f>
        <v>0</v>
      </c>
    </row>
    <row r="6183" spans="1:5" hidden="1">
      <c r="A6183" s="11" t="s">
        <v>6374</v>
      </c>
      <c r="B6183">
        <f>COUNTIF($H$2:$H$2576,Tabla3[[#This Row],[Columna1]])</f>
        <v>0</v>
      </c>
      <c r="C6183" s="11" t="s">
        <v>3003</v>
      </c>
      <c r="D6183" s="12">
        <v>29556.682130250003</v>
      </c>
      <c r="E6183">
        <f>COUNTIF($H$2:$H$2576,Tabla3[[#This Row],[Columna1]])</f>
        <v>0</v>
      </c>
    </row>
    <row r="6184" spans="1:5" hidden="1">
      <c r="A6184" s="11"/>
      <c r="B6184">
        <f>COUNTIF($H$2:$H$2576,Tabla3[[#This Row],[Columna1]])</f>
        <v>0</v>
      </c>
      <c r="C6184" s="11"/>
      <c r="D6184" s="12">
        <v>0</v>
      </c>
      <c r="E6184">
        <f>COUNTIF($H$2:$H$2576,Tabla3[[#This Row],[Columna1]])</f>
        <v>0</v>
      </c>
    </row>
    <row r="6185" spans="1:5" hidden="1">
      <c r="A6185" s="11"/>
      <c r="B6185">
        <f>COUNTIF($H$2:$H$2576,Tabla3[[#This Row],[Columna1]])</f>
        <v>0</v>
      </c>
      <c r="C6185" s="11" t="s">
        <v>3004</v>
      </c>
      <c r="D6185" s="12">
        <v>0</v>
      </c>
      <c r="E6185">
        <f>COUNTIF($H$2:$H$2576,Tabla3[[#This Row],[Columna1]])</f>
        <v>0</v>
      </c>
    </row>
    <row r="6186" spans="1:5">
      <c r="A6186" s="11" t="s">
        <v>6375</v>
      </c>
      <c r="B6186">
        <f>COUNTIF($H$2:$H$2576,Tabla3[[#This Row],[Columna1]])</f>
        <v>1</v>
      </c>
      <c r="C6186" s="11" t="s">
        <v>3005</v>
      </c>
      <c r="D6186" s="12">
        <v>1780.3010114999997</v>
      </c>
      <c r="E6186">
        <f>COUNTIF($H$2:$H$2576,Tabla3[[#This Row],[Columna1]])</f>
        <v>1</v>
      </c>
    </row>
    <row r="6187" spans="1:5">
      <c r="A6187" s="11" t="s">
        <v>6376</v>
      </c>
      <c r="B6187">
        <f>COUNTIF($H$2:$H$2576,Tabla3[[#This Row],[Columna1]])</f>
        <v>1</v>
      </c>
      <c r="C6187" s="11" t="s">
        <v>3006</v>
      </c>
      <c r="D6187" s="12">
        <v>1867.5021419999998</v>
      </c>
      <c r="E6187">
        <f>COUNTIF($H$2:$H$2576,Tabla3[[#This Row],[Columna1]])</f>
        <v>1</v>
      </c>
    </row>
    <row r="6188" spans="1:5">
      <c r="A6188" s="11" t="s">
        <v>6377</v>
      </c>
      <c r="B6188">
        <f>COUNTIF($H$2:$H$2576,Tabla3[[#This Row],[Columna1]])</f>
        <v>1</v>
      </c>
      <c r="C6188" s="11" t="s">
        <v>3007</v>
      </c>
      <c r="D6188" s="12">
        <v>1962.9777667499998</v>
      </c>
      <c r="E6188">
        <f>COUNTIF($H$2:$H$2576,Tabla3[[#This Row],[Columna1]])</f>
        <v>1</v>
      </c>
    </row>
    <row r="6189" spans="1:5">
      <c r="A6189" s="11" t="s">
        <v>6378</v>
      </c>
      <c r="B6189">
        <f>COUNTIF($H$2:$H$2576,Tabla3[[#This Row],[Columna1]])</f>
        <v>1</v>
      </c>
      <c r="C6189" s="11" t="s">
        <v>3008</v>
      </c>
      <c r="D6189" s="12">
        <v>2106.5101447499997</v>
      </c>
      <c r="E6189">
        <f>COUNTIF($H$2:$H$2576,Tabla3[[#This Row],[Columna1]])</f>
        <v>1</v>
      </c>
    </row>
    <row r="6190" spans="1:5">
      <c r="A6190" s="11" t="s">
        <v>6379</v>
      </c>
      <c r="B6190">
        <f>COUNTIF($H$2:$H$2576,Tabla3[[#This Row],[Columna1]])</f>
        <v>1</v>
      </c>
      <c r="C6190" s="11" t="s">
        <v>3009</v>
      </c>
      <c r="D6190" s="12">
        <v>2270.7242662499998</v>
      </c>
      <c r="E6190">
        <f>COUNTIF($H$2:$H$2576,Tabla3[[#This Row],[Columna1]])</f>
        <v>1</v>
      </c>
    </row>
    <row r="6191" spans="1:5">
      <c r="A6191" s="11" t="s">
        <v>6380</v>
      </c>
      <c r="B6191">
        <f>COUNTIF($H$2:$H$2576,Tabla3[[#This Row],[Columna1]])</f>
        <v>1</v>
      </c>
      <c r="C6191" s="11" t="s">
        <v>3010</v>
      </c>
      <c r="D6191" s="12">
        <v>3265.5772214999997</v>
      </c>
      <c r="E6191">
        <f>COUNTIF($H$2:$H$2576,Tabla3[[#This Row],[Columna1]])</f>
        <v>1</v>
      </c>
    </row>
    <row r="6192" spans="1:5">
      <c r="A6192" s="11" t="s">
        <v>6381</v>
      </c>
      <c r="B6192">
        <f>COUNTIF($H$2:$H$2576,Tabla3[[#This Row],[Columna1]])</f>
        <v>1</v>
      </c>
      <c r="C6192" s="11" t="s">
        <v>3011</v>
      </c>
      <c r="D6192" s="12">
        <v>3525.2759519999995</v>
      </c>
      <c r="E6192">
        <f>COUNTIF($H$2:$H$2576,Tabla3[[#This Row],[Columna1]])</f>
        <v>1</v>
      </c>
    </row>
    <row r="6193" spans="1:5">
      <c r="A6193" s="11" t="s">
        <v>6382</v>
      </c>
      <c r="B6193">
        <f>COUNTIF($H$2:$H$2576,Tabla3[[#This Row],[Columna1]])</f>
        <v>1</v>
      </c>
      <c r="C6193" s="11" t="s">
        <v>3012</v>
      </c>
      <c r="D6193" s="12">
        <v>3968.2803352500005</v>
      </c>
      <c r="E6193">
        <f>COUNTIF($H$2:$H$2576,Tabla3[[#This Row],[Columna1]])</f>
        <v>1</v>
      </c>
    </row>
    <row r="6194" spans="1:5">
      <c r="A6194" s="11" t="s">
        <v>6383</v>
      </c>
      <c r="B6194">
        <f>COUNTIF($H$2:$H$2576,Tabla3[[#This Row],[Columna1]])</f>
        <v>1</v>
      </c>
      <c r="C6194" s="11" t="s">
        <v>3013</v>
      </c>
      <c r="D6194" s="12">
        <v>4666.8417097499996</v>
      </c>
      <c r="E6194">
        <f>COUNTIF($H$2:$H$2576,Tabla3[[#This Row],[Columna1]])</f>
        <v>1</v>
      </c>
    </row>
    <row r="6195" spans="1:5">
      <c r="A6195" s="11" t="s">
        <v>6384</v>
      </c>
      <c r="B6195">
        <f>COUNTIF($H$2:$H$2576,Tabla3[[#This Row],[Columna1]])</f>
        <v>1</v>
      </c>
      <c r="C6195" s="11" t="s">
        <v>3014</v>
      </c>
      <c r="D6195" s="12">
        <v>5122.1724839999997</v>
      </c>
      <c r="E6195">
        <f>COUNTIF($H$2:$H$2576,Tabla3[[#This Row],[Columna1]])</f>
        <v>1</v>
      </c>
    </row>
    <row r="6196" spans="1:5">
      <c r="A6196" s="11" t="s">
        <v>6385</v>
      </c>
      <c r="B6196">
        <f>COUNTIF($H$2:$H$2576,Tabla3[[#This Row],[Columna1]])</f>
        <v>1</v>
      </c>
      <c r="C6196" s="11" t="s">
        <v>3015</v>
      </c>
      <c r="D6196" s="12">
        <v>5016.9219952499998</v>
      </c>
      <c r="E6196">
        <f>COUNTIF($H$2:$H$2576,Tabla3[[#This Row],[Columna1]])</f>
        <v>1</v>
      </c>
    </row>
    <row r="6197" spans="1:5">
      <c r="A6197" s="11" t="s">
        <v>6386</v>
      </c>
      <c r="B6197">
        <f>COUNTIF($H$2:$H$2576,Tabla3[[#This Row],[Columna1]])</f>
        <v>1</v>
      </c>
      <c r="C6197" s="11" t="s">
        <v>3016</v>
      </c>
      <c r="D6197" s="12">
        <v>5448.7859084999991</v>
      </c>
      <c r="E6197">
        <f>COUNTIF($H$2:$H$2576,Tabla3[[#This Row],[Columna1]])</f>
        <v>1</v>
      </c>
    </row>
    <row r="6198" spans="1:5">
      <c r="A6198" s="11" t="s">
        <v>6387</v>
      </c>
      <c r="B6198">
        <f>COUNTIF($H$2:$H$2576,Tabla3[[#This Row],[Columna1]])</f>
        <v>1</v>
      </c>
      <c r="C6198" s="11" t="s">
        <v>3017</v>
      </c>
      <c r="D6198" s="12">
        <v>6527.9830027499993</v>
      </c>
      <c r="E6198">
        <f>COUNTIF($H$2:$H$2576,Tabla3[[#This Row],[Columna1]])</f>
        <v>1</v>
      </c>
    </row>
    <row r="6199" spans="1:5">
      <c r="A6199" s="11" t="s">
        <v>6388</v>
      </c>
      <c r="B6199">
        <f>COUNTIF($H$2:$H$2576,Tabla3[[#This Row],[Columna1]])</f>
        <v>1</v>
      </c>
      <c r="C6199" s="11" t="s">
        <v>3018</v>
      </c>
      <c r="D6199" s="12">
        <v>8942.2396469999985</v>
      </c>
      <c r="E6199">
        <f>COUNTIF($H$2:$H$2576,Tabla3[[#This Row],[Columna1]])</f>
        <v>1</v>
      </c>
    </row>
    <row r="6200" spans="1:5">
      <c r="A6200" s="11" t="s">
        <v>6389</v>
      </c>
      <c r="B6200">
        <f>COUNTIF($H$2:$H$2576,Tabla3[[#This Row],[Columna1]])</f>
        <v>1</v>
      </c>
      <c r="C6200" s="11" t="s">
        <v>3019</v>
      </c>
      <c r="D6200" s="12">
        <v>7137.7530344999996</v>
      </c>
      <c r="E6200">
        <f>COUNTIF($H$2:$H$2576,Tabla3[[#This Row],[Columna1]])</f>
        <v>1</v>
      </c>
    </row>
    <row r="6201" spans="1:5">
      <c r="A6201" s="11" t="s">
        <v>6390</v>
      </c>
      <c r="B6201">
        <f>COUNTIF($H$2:$H$2576,Tabla3[[#This Row],[Columna1]])</f>
        <v>1</v>
      </c>
      <c r="C6201" s="11" t="s">
        <v>3020</v>
      </c>
      <c r="D6201" s="12">
        <v>8447.9891017499995</v>
      </c>
      <c r="E6201">
        <f>COUNTIF($H$2:$H$2576,Tabla3[[#This Row],[Columna1]])</f>
        <v>1</v>
      </c>
    </row>
    <row r="6202" spans="1:5">
      <c r="A6202" s="11" t="s">
        <v>6391</v>
      </c>
      <c r="B6202">
        <f>COUNTIF($H$2:$H$2576,Tabla3[[#This Row],[Columna1]])</f>
        <v>1</v>
      </c>
      <c r="C6202" s="11" t="s">
        <v>3021</v>
      </c>
      <c r="D6202" s="12">
        <v>11459.294079750001</v>
      </c>
      <c r="E6202">
        <f>COUNTIF($H$2:$H$2576,Tabla3[[#This Row],[Columna1]])</f>
        <v>1</v>
      </c>
    </row>
    <row r="6203" spans="1:5">
      <c r="A6203" s="11" t="s">
        <v>6392</v>
      </c>
      <c r="B6203">
        <f>COUNTIF($H$2:$H$2576,Tabla3[[#This Row],[Columna1]])</f>
        <v>1</v>
      </c>
      <c r="C6203" s="11" t="s">
        <v>3022</v>
      </c>
      <c r="D6203" s="12">
        <v>13458.550248</v>
      </c>
      <c r="E6203">
        <f>COUNTIF($H$2:$H$2576,Tabla3[[#This Row],[Columna1]])</f>
        <v>1</v>
      </c>
    </row>
    <row r="6204" spans="1:5">
      <c r="A6204" s="11" t="s">
        <v>6393</v>
      </c>
      <c r="B6204">
        <f>COUNTIF($H$2:$H$2576,Tabla3[[#This Row],[Columna1]])</f>
        <v>1</v>
      </c>
      <c r="C6204" s="11" t="s">
        <v>3023</v>
      </c>
      <c r="D6204" s="12">
        <v>14082.955623</v>
      </c>
      <c r="E6204">
        <f>COUNTIF($H$2:$H$2576,Tabla3[[#This Row],[Columna1]])</f>
        <v>1</v>
      </c>
    </row>
    <row r="6205" spans="1:5">
      <c r="A6205" s="11" t="s">
        <v>6394</v>
      </c>
      <c r="B6205">
        <f>COUNTIF($H$2:$H$2576,Tabla3[[#This Row],[Columna1]])</f>
        <v>1</v>
      </c>
      <c r="C6205" s="11" t="s">
        <v>3024</v>
      </c>
      <c r="D6205" s="12">
        <v>19747.839696749998</v>
      </c>
      <c r="E6205">
        <f>COUNTIF($H$2:$H$2576,Tabla3[[#This Row],[Columna1]])</f>
        <v>1</v>
      </c>
    </row>
    <row r="6206" spans="1:5">
      <c r="A6206" s="11" t="s">
        <v>6395</v>
      </c>
      <c r="B6206">
        <f>COUNTIF($H$2:$H$2576,Tabla3[[#This Row],[Columna1]])</f>
        <v>1</v>
      </c>
      <c r="C6206" s="11" t="s">
        <v>3025</v>
      </c>
      <c r="D6206" s="12">
        <v>16829.153351999998</v>
      </c>
      <c r="E6206">
        <f>COUNTIF($H$2:$H$2576,Tabla3[[#This Row],[Columna1]])</f>
        <v>1</v>
      </c>
    </row>
    <row r="6207" spans="1:5">
      <c r="A6207" s="11" t="s">
        <v>6396</v>
      </c>
      <c r="B6207">
        <f>COUNTIF($H$2:$H$2576,Tabla3[[#This Row],[Columna1]])</f>
        <v>1</v>
      </c>
      <c r="C6207" s="11" t="s">
        <v>3026</v>
      </c>
      <c r="D6207" s="12">
        <v>18467.835630750003</v>
      </c>
      <c r="E6207">
        <f>COUNTIF($H$2:$H$2576,Tabla3[[#This Row],[Columna1]])</f>
        <v>1</v>
      </c>
    </row>
    <row r="6208" spans="1:5">
      <c r="A6208" s="11" t="s">
        <v>6397</v>
      </c>
      <c r="B6208">
        <f>COUNTIF($H$2:$H$2576,Tabla3[[#This Row],[Columna1]])</f>
        <v>1</v>
      </c>
      <c r="C6208" s="11" t="s">
        <v>3027</v>
      </c>
      <c r="D6208" s="12">
        <v>28687.527816749993</v>
      </c>
      <c r="E6208">
        <f>COUNTIF($H$2:$H$2576,Tabla3[[#This Row],[Columna1]])</f>
        <v>1</v>
      </c>
    </row>
    <row r="6209" spans="1:5">
      <c r="A6209" s="11" t="s">
        <v>6398</v>
      </c>
      <c r="B6209">
        <f>COUNTIF($H$2:$H$2576,Tabla3[[#This Row],[Columna1]])</f>
        <v>1</v>
      </c>
      <c r="C6209" s="11" t="s">
        <v>3028</v>
      </c>
      <c r="D6209" s="12">
        <v>25079.192473499999</v>
      </c>
      <c r="E6209">
        <f>COUNTIF($H$2:$H$2576,Tabla3[[#This Row],[Columna1]])</f>
        <v>1</v>
      </c>
    </row>
    <row r="6210" spans="1:5">
      <c r="A6210" s="11" t="s">
        <v>6399</v>
      </c>
      <c r="B6210">
        <f>COUNTIF($H$2:$H$2576,Tabla3[[#This Row],[Columna1]])</f>
        <v>1</v>
      </c>
      <c r="C6210" s="11" t="s">
        <v>3029</v>
      </c>
      <c r="D6210" s="12">
        <v>26588.663268749999</v>
      </c>
      <c r="E6210">
        <f>COUNTIF($H$2:$H$2576,Tabla3[[#This Row],[Columna1]])</f>
        <v>1</v>
      </c>
    </row>
    <row r="6211" spans="1:5" hidden="1">
      <c r="A6211" s="11"/>
      <c r="B6211">
        <f>COUNTIF($H$2:$H$2576,Tabla3[[#This Row],[Columna1]])</f>
        <v>0</v>
      </c>
      <c r="C6211" s="11"/>
      <c r="D6211" s="12">
        <v>0</v>
      </c>
      <c r="E6211">
        <f>COUNTIF($H$2:$H$2576,Tabla3[[#This Row],[Columna1]])</f>
        <v>0</v>
      </c>
    </row>
    <row r="6212" spans="1:5" hidden="1">
      <c r="A6212" s="11"/>
      <c r="B6212">
        <f>COUNTIF($H$2:$H$2576,Tabla3[[#This Row],[Columna1]])</f>
        <v>0</v>
      </c>
      <c r="C6212" s="11" t="s">
        <v>3030</v>
      </c>
      <c r="D6212" s="12">
        <v>0</v>
      </c>
      <c r="E6212">
        <f>COUNTIF($H$2:$H$2576,Tabla3[[#This Row],[Columna1]])</f>
        <v>0</v>
      </c>
    </row>
    <row r="6213" spans="1:5">
      <c r="A6213" s="11" t="s">
        <v>6400</v>
      </c>
      <c r="B6213">
        <f>COUNTIF($H$2:$H$2576,Tabla3[[#This Row],[Columna1]])</f>
        <v>1</v>
      </c>
      <c r="C6213" s="11" t="s">
        <v>3031</v>
      </c>
      <c r="D6213" s="12">
        <v>2519.4532275000001</v>
      </c>
      <c r="E6213">
        <f>COUNTIF($H$2:$H$2576,Tabla3[[#This Row],[Columna1]])</f>
        <v>1</v>
      </c>
    </row>
    <row r="6214" spans="1:5">
      <c r="A6214" s="11" t="s">
        <v>6401</v>
      </c>
      <c r="B6214">
        <f>COUNTIF($H$2:$H$2576,Tabla3[[#This Row],[Columna1]])</f>
        <v>1</v>
      </c>
      <c r="C6214" s="11" t="s">
        <v>3032</v>
      </c>
      <c r="D6214" s="12">
        <v>2754.9214357499995</v>
      </c>
      <c r="E6214">
        <f>COUNTIF($H$2:$H$2576,Tabla3[[#This Row],[Columna1]])</f>
        <v>1</v>
      </c>
    </row>
    <row r="6215" spans="1:5">
      <c r="A6215" s="11" t="s">
        <v>6402</v>
      </c>
      <c r="B6215">
        <f>COUNTIF($H$2:$H$2576,Tabla3[[#This Row],[Columna1]])</f>
        <v>1</v>
      </c>
      <c r="C6215" s="11" t="s">
        <v>3033</v>
      </c>
      <c r="D6215" s="12">
        <v>3392.5426424999996</v>
      </c>
      <c r="E6215">
        <f>COUNTIF($H$2:$H$2576,Tabla3[[#This Row],[Columna1]])</f>
        <v>1</v>
      </c>
    </row>
    <row r="6216" spans="1:5">
      <c r="A6216" s="11" t="s">
        <v>6403</v>
      </c>
      <c r="B6216">
        <f>COUNTIF($H$2:$H$2576,Tabla3[[#This Row],[Columna1]])</f>
        <v>1</v>
      </c>
      <c r="C6216" s="11" t="s">
        <v>3034</v>
      </c>
      <c r="D6216" s="12">
        <v>3543.2354677499998</v>
      </c>
      <c r="E6216">
        <f>COUNTIF($H$2:$H$2576,Tabla3[[#This Row],[Columna1]])</f>
        <v>1</v>
      </c>
    </row>
    <row r="6217" spans="1:5">
      <c r="A6217" s="11" t="s">
        <v>6404</v>
      </c>
      <c r="B6217">
        <f>COUNTIF($H$2:$H$2576,Tabla3[[#This Row],[Columna1]])</f>
        <v>1</v>
      </c>
      <c r="C6217" s="11" t="s">
        <v>3035</v>
      </c>
      <c r="D6217" s="12">
        <v>3940.2135382499991</v>
      </c>
      <c r="E6217">
        <f>COUNTIF($H$2:$H$2576,Tabla3[[#This Row],[Columna1]])</f>
        <v>1</v>
      </c>
    </row>
    <row r="6218" spans="1:5">
      <c r="A6218" s="11" t="s">
        <v>6405</v>
      </c>
      <c r="B6218">
        <f>COUNTIF($H$2:$H$2576,Tabla3[[#This Row],[Columna1]])</f>
        <v>1</v>
      </c>
      <c r="C6218" s="11" t="s">
        <v>3036</v>
      </c>
      <c r="D6218" s="12">
        <v>4287.3739424999994</v>
      </c>
      <c r="E6218">
        <f>COUNTIF($H$2:$H$2576,Tabla3[[#This Row],[Columna1]])</f>
        <v>1</v>
      </c>
    </row>
    <row r="6219" spans="1:5">
      <c r="A6219" s="11" t="s">
        <v>6406</v>
      </c>
      <c r="B6219">
        <f>COUNTIF($H$2:$H$2576,Tabla3[[#This Row],[Columna1]])</f>
        <v>1</v>
      </c>
      <c r="C6219" s="11" t="s">
        <v>3037</v>
      </c>
      <c r="D6219" s="12">
        <v>5244.2145360000004</v>
      </c>
      <c r="E6219">
        <f>COUNTIF($H$2:$H$2576,Tabla3[[#This Row],[Columna1]])</f>
        <v>1</v>
      </c>
    </row>
    <row r="6220" spans="1:5">
      <c r="A6220" s="11" t="s">
        <v>6407</v>
      </c>
      <c r="B6220">
        <f>COUNTIF($H$2:$H$2576,Tabla3[[#This Row],[Columna1]])</f>
        <v>1</v>
      </c>
      <c r="C6220" s="11" t="s">
        <v>3038</v>
      </c>
      <c r="D6220" s="12">
        <v>5683.4545184999997</v>
      </c>
      <c r="E6220">
        <f>COUNTIF($H$2:$H$2576,Tabla3[[#This Row],[Columna1]])</f>
        <v>1</v>
      </c>
    </row>
    <row r="6221" spans="1:5">
      <c r="A6221" s="11" t="s">
        <v>6408</v>
      </c>
      <c r="B6221">
        <f>COUNTIF($H$2:$H$2576,Tabla3[[#This Row],[Columna1]])</f>
        <v>1</v>
      </c>
      <c r="C6221" s="11" t="s">
        <v>3039</v>
      </c>
      <c r="D6221" s="12">
        <v>6500.4193237499994</v>
      </c>
      <c r="E6221">
        <f>COUNTIF($H$2:$H$2576,Tabla3[[#This Row],[Columna1]])</f>
        <v>1</v>
      </c>
    </row>
    <row r="6222" spans="1:5">
      <c r="A6222" s="11" t="s">
        <v>6409</v>
      </c>
      <c r="B6222">
        <f>COUNTIF($H$2:$H$2576,Tabla3[[#This Row],[Columna1]])</f>
        <v>1</v>
      </c>
      <c r="C6222" s="11" t="s">
        <v>3040</v>
      </c>
      <c r="D6222" s="12">
        <v>7337.3561167499993</v>
      </c>
      <c r="E6222">
        <f>COUNTIF($H$2:$H$2576,Tabla3[[#This Row],[Columna1]])</f>
        <v>1</v>
      </c>
    </row>
    <row r="6223" spans="1:5">
      <c r="A6223" s="11" t="s">
        <v>6410</v>
      </c>
      <c r="B6223">
        <f>COUNTIF($H$2:$H$2576,Tabla3[[#This Row],[Columna1]])</f>
        <v>1</v>
      </c>
      <c r="C6223" s="11" t="s">
        <v>3041</v>
      </c>
      <c r="D6223" s="12">
        <v>10024.904661749999</v>
      </c>
      <c r="E6223">
        <f>COUNTIF($H$2:$H$2576,Tabla3[[#This Row],[Columna1]])</f>
        <v>1</v>
      </c>
    </row>
    <row r="6224" spans="1:5">
      <c r="A6224" s="11" t="s">
        <v>6411</v>
      </c>
      <c r="B6224">
        <f>COUNTIF($H$2:$H$2576,Tabla3[[#This Row],[Columna1]])</f>
        <v>1</v>
      </c>
      <c r="C6224" s="11" t="s">
        <v>3042</v>
      </c>
      <c r="D6224" s="12">
        <v>10177.717769999999</v>
      </c>
      <c r="E6224">
        <f>COUNTIF($H$2:$H$2576,Tabla3[[#This Row],[Columna1]])</f>
        <v>1</v>
      </c>
    </row>
    <row r="6225" spans="1:5">
      <c r="A6225" s="11" t="s">
        <v>6412</v>
      </c>
      <c r="B6225">
        <f>COUNTIF($H$2:$H$2576,Tabla3[[#This Row],[Columna1]])</f>
        <v>1</v>
      </c>
      <c r="C6225" s="11" t="s">
        <v>3043</v>
      </c>
      <c r="D6225" s="12">
        <v>16009.27764975</v>
      </c>
      <c r="E6225">
        <f>COUNTIF($H$2:$H$2576,Tabla3[[#This Row],[Columna1]])</f>
        <v>1</v>
      </c>
    </row>
    <row r="6226" spans="1:5">
      <c r="A6226" s="11" t="s">
        <v>6413</v>
      </c>
      <c r="B6226">
        <f>COUNTIF($H$2:$H$2576,Tabla3[[#This Row],[Columna1]])</f>
        <v>1</v>
      </c>
      <c r="C6226" s="11" t="s">
        <v>3044</v>
      </c>
      <c r="D6226" s="12">
        <v>19561.982517</v>
      </c>
      <c r="E6226">
        <f>COUNTIF($H$2:$H$2576,Tabla3[[#This Row],[Columna1]])</f>
        <v>1</v>
      </c>
    </row>
    <row r="6227" spans="1:5">
      <c r="A6227" s="11" t="s">
        <v>6414</v>
      </c>
      <c r="B6227">
        <f>COUNTIF($H$2:$H$2576,Tabla3[[#This Row],[Columna1]])</f>
        <v>1</v>
      </c>
      <c r="C6227" s="11" t="s">
        <v>3045</v>
      </c>
      <c r="D6227" s="12">
        <v>20332.705387500002</v>
      </c>
      <c r="E6227">
        <f>COUNTIF($H$2:$H$2576,Tabla3[[#This Row],[Columna1]])</f>
        <v>1</v>
      </c>
    </row>
    <row r="6228" spans="1:5">
      <c r="A6228" s="11" t="s">
        <v>6415</v>
      </c>
      <c r="B6228">
        <f>COUNTIF($H$2:$H$2576,Tabla3[[#This Row],[Columna1]])</f>
        <v>1</v>
      </c>
      <c r="C6228" s="11" t="s">
        <v>3046</v>
      </c>
      <c r="D6228" s="12">
        <v>23797.634132249997</v>
      </c>
      <c r="E6228">
        <f>COUNTIF($H$2:$H$2576,Tabla3[[#This Row],[Columna1]])</f>
        <v>1</v>
      </c>
    </row>
    <row r="6229" spans="1:5">
      <c r="A6229" s="11" t="s">
        <v>6416</v>
      </c>
      <c r="B6229">
        <f>COUNTIF($H$2:$H$2576,Tabla3[[#This Row],[Columna1]])</f>
        <v>1</v>
      </c>
      <c r="C6229" s="11" t="s">
        <v>3047</v>
      </c>
      <c r="D6229" s="12">
        <v>25872.744323249997</v>
      </c>
      <c r="E6229">
        <f>COUNTIF($H$2:$H$2576,Tabla3[[#This Row],[Columna1]])</f>
        <v>1</v>
      </c>
    </row>
    <row r="6230" spans="1:5">
      <c r="A6230" s="11" t="s">
        <v>6417</v>
      </c>
      <c r="B6230">
        <f>COUNTIF($H$2:$H$2576,Tabla3[[#This Row],[Columna1]])</f>
        <v>1</v>
      </c>
      <c r="C6230" s="11" t="s">
        <v>3048</v>
      </c>
      <c r="D6230" s="12">
        <v>32450.356323</v>
      </c>
      <c r="E6230">
        <f>COUNTIF($H$2:$H$2576,Tabla3[[#This Row],[Columna1]])</f>
        <v>1</v>
      </c>
    </row>
    <row r="6231" spans="1:5">
      <c r="A6231" s="11" t="s">
        <v>6418</v>
      </c>
      <c r="B6231">
        <f>COUNTIF($H$2:$H$2576,Tabla3[[#This Row],[Columna1]])</f>
        <v>1</v>
      </c>
      <c r="C6231" s="11" t="s">
        <v>3049</v>
      </c>
      <c r="D6231" s="12">
        <v>61908.607010249987</v>
      </c>
      <c r="E6231">
        <f>COUNTIF($H$2:$H$2576,Tabla3[[#This Row],[Columna1]])</f>
        <v>1</v>
      </c>
    </row>
    <row r="6232" spans="1:5">
      <c r="A6232" s="11" t="s">
        <v>6419</v>
      </c>
      <c r="B6232">
        <f>COUNTIF($H$2:$H$2576,Tabla3[[#This Row],[Columna1]])</f>
        <v>1</v>
      </c>
      <c r="C6232" s="11" t="s">
        <v>3050</v>
      </c>
      <c r="D6232" s="12">
        <v>70364.394440999997</v>
      </c>
      <c r="E6232">
        <f>COUNTIF($H$2:$H$2576,Tabla3[[#This Row],[Columna1]])</f>
        <v>1</v>
      </c>
    </row>
    <row r="6233" spans="1:5">
      <c r="A6233" s="11" t="s">
        <v>6420</v>
      </c>
      <c r="B6233">
        <f>COUNTIF($H$2:$H$2576,Tabla3[[#This Row],[Columna1]])</f>
        <v>1</v>
      </c>
      <c r="C6233" s="11" t="s">
        <v>3051</v>
      </c>
      <c r="D6233" s="12">
        <v>78070.580973000004</v>
      </c>
      <c r="E6233">
        <f>COUNTIF($H$2:$H$2576,Tabla3[[#This Row],[Columna1]])</f>
        <v>1</v>
      </c>
    </row>
    <row r="6234" spans="1:5" hidden="1">
      <c r="A6234" s="11"/>
      <c r="B6234">
        <f>COUNTIF($H$2:$H$2576,Tabla3[[#This Row],[Columna1]])</f>
        <v>0</v>
      </c>
      <c r="C6234" s="11"/>
      <c r="D6234" s="12">
        <v>0</v>
      </c>
      <c r="E6234">
        <f>COUNTIF($H$2:$H$2576,Tabla3[[#This Row],[Columna1]])</f>
        <v>0</v>
      </c>
    </row>
    <row r="6235" spans="1:5" hidden="1">
      <c r="A6235" s="11"/>
      <c r="B6235">
        <f>COUNTIF($H$2:$H$2576,Tabla3[[#This Row],[Columna1]])</f>
        <v>0</v>
      </c>
      <c r="C6235" s="11" t="s">
        <v>3052</v>
      </c>
      <c r="D6235" s="12">
        <v>0</v>
      </c>
      <c r="E6235">
        <f>COUNTIF($H$2:$H$2576,Tabla3[[#This Row],[Columna1]])</f>
        <v>0</v>
      </c>
    </row>
    <row r="6236" spans="1:5">
      <c r="A6236" s="11" t="s">
        <v>6421</v>
      </c>
      <c r="B6236">
        <f>COUNTIF($H$2:$H$2576,Tabla3[[#This Row],[Columna1]])</f>
        <v>1</v>
      </c>
      <c r="C6236" s="11" t="s">
        <v>3053</v>
      </c>
      <c r="D6236" s="12">
        <v>2111.5952302499995</v>
      </c>
      <c r="E6236">
        <f>COUNTIF($H$2:$H$2576,Tabla3[[#This Row],[Columna1]])</f>
        <v>1</v>
      </c>
    </row>
    <row r="6237" spans="1:5">
      <c r="A6237" s="11" t="s">
        <v>6422</v>
      </c>
      <c r="B6237">
        <f>COUNTIF($H$2:$H$2576,Tabla3[[#This Row],[Columna1]])</f>
        <v>1</v>
      </c>
      <c r="C6237" s="11" t="s">
        <v>3054</v>
      </c>
      <c r="D6237" s="12">
        <v>1303.2732735</v>
      </c>
      <c r="E6237">
        <f>COUNTIF($H$2:$H$2576,Tabla3[[#This Row],[Columna1]])</f>
        <v>1</v>
      </c>
    </row>
    <row r="6238" spans="1:5" hidden="1">
      <c r="A6238" s="11" t="s">
        <v>6423</v>
      </c>
      <c r="B6238">
        <f>COUNTIF($H$2:$H$2576,Tabla3[[#This Row],[Columna1]])</f>
        <v>0</v>
      </c>
      <c r="C6238" s="11" t="s">
        <v>3055</v>
      </c>
      <c r="D6238" s="12">
        <v>1991.7093982499998</v>
      </c>
      <c r="E6238">
        <f>COUNTIF($H$2:$H$2576,Tabla3[[#This Row],[Columna1]])</f>
        <v>0</v>
      </c>
    </row>
    <row r="6239" spans="1:5" hidden="1">
      <c r="A6239" s="11"/>
      <c r="B6239">
        <f>COUNTIF($H$2:$H$2576,Tabla3[[#This Row],[Columna1]])</f>
        <v>0</v>
      </c>
      <c r="C6239" s="11"/>
      <c r="D6239" s="12">
        <v>0</v>
      </c>
      <c r="E6239">
        <f>COUNTIF($H$2:$H$2576,Tabla3[[#This Row],[Columna1]])</f>
        <v>0</v>
      </c>
    </row>
    <row r="6240" spans="1:5" hidden="1">
      <c r="A6240" s="11"/>
      <c r="B6240">
        <f>COUNTIF($H$2:$H$2576,Tabla3[[#This Row],[Columna1]])</f>
        <v>0</v>
      </c>
      <c r="C6240" s="11" t="s">
        <v>11365</v>
      </c>
      <c r="D6240" s="12">
        <v>0</v>
      </c>
      <c r="E6240">
        <f>COUNTIF($H$2:$H$2576,Tabla3[[#This Row],[Columna1]])</f>
        <v>0</v>
      </c>
    </row>
    <row r="6241" spans="1:5" hidden="1">
      <c r="A6241" s="11" t="s">
        <v>11322</v>
      </c>
      <c r="B6241">
        <f>COUNTIF($H$2:$H$2576,Tabla3[[#This Row],[Columna1]])</f>
        <v>0</v>
      </c>
      <c r="C6241" s="11" t="s">
        <v>11366</v>
      </c>
      <c r="D6241" s="12">
        <v>3396.4777439999998</v>
      </c>
      <c r="E6241">
        <f>COUNTIF($H$2:$H$2576,Tabla3[[#This Row],[Columna1]])</f>
        <v>0</v>
      </c>
    </row>
    <row r="6242" spans="1:5" hidden="1">
      <c r="A6242" s="11"/>
      <c r="B6242">
        <f>COUNTIF($H$2:$H$2576,Tabla3[[#This Row],[Columna1]])</f>
        <v>0</v>
      </c>
      <c r="C6242" s="11"/>
      <c r="D6242" s="12">
        <v>0</v>
      </c>
      <c r="E6242">
        <f>COUNTIF($H$2:$H$2576,Tabla3[[#This Row],[Columna1]])</f>
        <v>0</v>
      </c>
    </row>
    <row r="6243" spans="1:5" hidden="1">
      <c r="A6243" s="11"/>
      <c r="B6243">
        <f>COUNTIF($H$2:$H$2576,Tabla3[[#This Row],[Columna1]])</f>
        <v>0</v>
      </c>
      <c r="C6243" s="11" t="s">
        <v>11954</v>
      </c>
      <c r="D6243" s="12">
        <v>0</v>
      </c>
      <c r="E6243">
        <f>COUNTIF($H$2:$H$2576,Tabla3[[#This Row],[Columna1]])</f>
        <v>0</v>
      </c>
    </row>
    <row r="6244" spans="1:5" hidden="1">
      <c r="A6244" s="11" t="s">
        <v>11945</v>
      </c>
      <c r="B6244">
        <f>COUNTIF($H$2:$H$2576,Tabla3[[#This Row],[Columna1]])</f>
        <v>0</v>
      </c>
      <c r="C6244" s="11" t="s">
        <v>11955</v>
      </c>
      <c r="D6244" s="12">
        <v>631.29629475000002</v>
      </c>
      <c r="E6244">
        <f>COUNTIF($H$2:$H$2576,Tabla3[[#This Row],[Columna1]])</f>
        <v>0</v>
      </c>
    </row>
    <row r="6245" spans="1:5" hidden="1">
      <c r="A6245" s="11"/>
      <c r="B6245">
        <f>COUNTIF($H$2:$H$2576,Tabla3[[#This Row],[Columna1]])</f>
        <v>0</v>
      </c>
      <c r="C6245" s="11"/>
      <c r="D6245" s="12">
        <v>0</v>
      </c>
      <c r="E6245">
        <f>COUNTIF($H$2:$H$2576,Tabla3[[#This Row],[Columna1]])</f>
        <v>0</v>
      </c>
    </row>
    <row r="6246" spans="1:5" hidden="1">
      <c r="A6246" s="11"/>
      <c r="B6246">
        <f>COUNTIF($H$2:$H$2576,Tabla3[[#This Row],[Columna1]])</f>
        <v>0</v>
      </c>
      <c r="C6246" s="11" t="s">
        <v>11141</v>
      </c>
      <c r="D6246" s="12">
        <v>0</v>
      </c>
      <c r="E6246">
        <f>COUNTIF($H$2:$H$2576,Tabla3[[#This Row],[Columna1]])</f>
        <v>0</v>
      </c>
    </row>
    <row r="6247" spans="1:5" hidden="1">
      <c r="A6247" s="11" t="s">
        <v>11177</v>
      </c>
      <c r="B6247">
        <f>COUNTIF($H$2:$H$2576,Tabla3[[#This Row],[Columna1]])</f>
        <v>0</v>
      </c>
      <c r="C6247" s="11" t="s">
        <v>11142</v>
      </c>
      <c r="D6247" s="12">
        <v>3832.3755854999999</v>
      </c>
      <c r="E6247">
        <f>COUNTIF($H$2:$H$2576,Tabla3[[#This Row],[Columna1]])</f>
        <v>0</v>
      </c>
    </row>
    <row r="6248" spans="1:5" hidden="1">
      <c r="A6248" s="11"/>
      <c r="B6248">
        <f>COUNTIF($H$2:$H$2576,Tabla3[[#This Row],[Columna1]])</f>
        <v>0</v>
      </c>
      <c r="C6248" s="11"/>
      <c r="D6248" s="12">
        <v>0</v>
      </c>
      <c r="E6248">
        <f>COUNTIF($H$2:$H$2576,Tabla3[[#This Row],[Columna1]])</f>
        <v>0</v>
      </c>
    </row>
    <row r="6249" spans="1:5" hidden="1">
      <c r="A6249" s="11"/>
      <c r="B6249">
        <f>COUNTIF($H$2:$H$2576,Tabla3[[#This Row],[Columna1]])</f>
        <v>0</v>
      </c>
      <c r="C6249" s="11" t="s">
        <v>3056</v>
      </c>
      <c r="D6249" s="12">
        <v>0</v>
      </c>
      <c r="E6249">
        <f>COUNTIF($H$2:$H$2576,Tabla3[[#This Row],[Columna1]])</f>
        <v>0</v>
      </c>
    </row>
    <row r="6250" spans="1:5">
      <c r="A6250" s="11" t="s">
        <v>6424</v>
      </c>
      <c r="B6250">
        <f>COUNTIF($H$2:$H$2576,Tabla3[[#This Row],[Columna1]])</f>
        <v>1</v>
      </c>
      <c r="C6250" s="11" t="s">
        <v>3057</v>
      </c>
      <c r="D6250" s="12">
        <v>217.46377125000004</v>
      </c>
      <c r="E6250">
        <f>COUNTIF($H$2:$H$2576,Tabla3[[#This Row],[Columna1]])</f>
        <v>1</v>
      </c>
    </row>
    <row r="6251" spans="1:5" hidden="1">
      <c r="A6251" s="11"/>
      <c r="B6251">
        <f>COUNTIF($H$2:$H$2576,Tabla3[[#This Row],[Columna1]])</f>
        <v>0</v>
      </c>
      <c r="C6251" s="11"/>
      <c r="D6251" s="12">
        <v>0</v>
      </c>
      <c r="E6251">
        <f>COUNTIF($H$2:$H$2576,Tabla3[[#This Row],[Columna1]])</f>
        <v>0</v>
      </c>
    </row>
    <row r="6252" spans="1:5" hidden="1">
      <c r="A6252" s="11"/>
      <c r="B6252">
        <f>COUNTIF($H$2:$H$2576,Tabla3[[#This Row],[Columna1]])</f>
        <v>0</v>
      </c>
      <c r="C6252" s="11" t="s">
        <v>3058</v>
      </c>
      <c r="D6252" s="12">
        <v>0</v>
      </c>
      <c r="E6252">
        <f>COUNTIF($H$2:$H$2576,Tabla3[[#This Row],[Columna1]])</f>
        <v>0</v>
      </c>
    </row>
    <row r="6253" spans="1:5" hidden="1">
      <c r="A6253" s="27">
        <v>25812</v>
      </c>
      <c r="B6253">
        <f>COUNTIF($H$2:$H$2576,Tabla3[[#This Row],[Columna1]])</f>
        <v>0</v>
      </c>
      <c r="C6253" s="11" t="s">
        <v>11039</v>
      </c>
      <c r="D6253" s="12">
        <v>4320.5887147499989</v>
      </c>
      <c r="E6253">
        <f>COUNTIF($H$2:$H$2576,Tabla3[[#This Row],[Columna1]])</f>
        <v>0</v>
      </c>
    </row>
    <row r="6254" spans="1:5" hidden="1">
      <c r="A6254" s="11" t="s">
        <v>6425</v>
      </c>
      <c r="B6254">
        <f>COUNTIF($H$2:$H$2576,Tabla3[[#This Row],[Columna1]])</f>
        <v>0</v>
      </c>
      <c r="C6254" s="11" t="s">
        <v>11234</v>
      </c>
      <c r="D6254" s="12">
        <v>850.89831749999985</v>
      </c>
      <c r="E6254">
        <f>COUNTIF($H$2:$H$2576,Tabla3[[#This Row],[Columna1]])</f>
        <v>0</v>
      </c>
    </row>
    <row r="6255" spans="1:5" hidden="1">
      <c r="A6255" s="11"/>
      <c r="B6255">
        <f>COUNTIF($H$2:$H$2576,Tabla3[[#This Row],[Columna1]])</f>
        <v>0</v>
      </c>
      <c r="C6255" s="11"/>
      <c r="D6255" s="12">
        <v>0</v>
      </c>
      <c r="E6255">
        <f>COUNTIF($H$2:$H$2576,Tabla3[[#This Row],[Columna1]])</f>
        <v>0</v>
      </c>
    </row>
    <row r="6256" spans="1:5" hidden="1">
      <c r="A6256" s="11"/>
      <c r="B6256">
        <f>COUNTIF($H$2:$H$2576,Tabla3[[#This Row],[Columna1]])</f>
        <v>0</v>
      </c>
      <c r="C6256" s="11" t="s">
        <v>3059</v>
      </c>
      <c r="D6256" s="12">
        <v>0</v>
      </c>
      <c r="E6256">
        <f>COUNTIF($H$2:$H$2576,Tabla3[[#This Row],[Columna1]])</f>
        <v>0</v>
      </c>
    </row>
    <row r="6257" spans="1:5">
      <c r="A6257" s="11" t="s">
        <v>6426</v>
      </c>
      <c r="B6257">
        <f>COUNTIF($H$2:$H$2576,Tabla3[[#This Row],[Columna1]])</f>
        <v>1</v>
      </c>
      <c r="C6257" s="11" t="s">
        <v>3060</v>
      </c>
      <c r="D6257" s="12">
        <v>29.576151000000003</v>
      </c>
      <c r="E6257">
        <f>COUNTIF($H$2:$H$2576,Tabla3[[#This Row],[Columna1]])</f>
        <v>1</v>
      </c>
    </row>
    <row r="6258" spans="1:5">
      <c r="A6258" s="11" t="s">
        <v>6427</v>
      </c>
      <c r="B6258">
        <f>COUNTIF($H$2:$H$2576,Tabla3[[#This Row],[Columna1]])</f>
        <v>1</v>
      </c>
      <c r="C6258" s="11" t="s">
        <v>3061</v>
      </c>
      <c r="D6258" s="12">
        <v>33.708905999999999</v>
      </c>
      <c r="E6258">
        <f>COUNTIF($H$2:$H$2576,Tabla3[[#This Row],[Columna1]])</f>
        <v>1</v>
      </c>
    </row>
    <row r="6259" spans="1:5">
      <c r="A6259" s="11" t="s">
        <v>6428</v>
      </c>
      <c r="B6259">
        <f>COUNTIF($H$2:$H$2576,Tabla3[[#This Row],[Columna1]])</f>
        <v>1</v>
      </c>
      <c r="C6259" s="11" t="s">
        <v>3062</v>
      </c>
      <c r="D6259" s="12">
        <v>45.684911249999999</v>
      </c>
      <c r="E6259">
        <f>COUNTIF($H$2:$H$2576,Tabla3[[#This Row],[Columna1]])</f>
        <v>1</v>
      </c>
    </row>
    <row r="6260" spans="1:5">
      <c r="A6260" s="11" t="s">
        <v>6429</v>
      </c>
      <c r="B6260">
        <f>COUNTIF($H$2:$H$2576,Tabla3[[#This Row],[Columna1]])</f>
        <v>1</v>
      </c>
      <c r="C6260" s="11" t="s">
        <v>3063</v>
      </c>
      <c r="D6260" s="12">
        <v>58.065207749999985</v>
      </c>
      <c r="E6260">
        <f>COUNTIF($H$2:$H$2576,Tabla3[[#This Row],[Columna1]])</f>
        <v>1</v>
      </c>
    </row>
    <row r="6261" spans="1:5">
      <c r="A6261" s="11" t="s">
        <v>6430</v>
      </c>
      <c r="B6261">
        <f>COUNTIF($H$2:$H$2576,Tabla3[[#This Row],[Columna1]])</f>
        <v>1</v>
      </c>
      <c r="C6261" s="11" t="s">
        <v>3064</v>
      </c>
      <c r="D6261" s="12">
        <v>86.913634500000001</v>
      </c>
      <c r="E6261">
        <f>COUNTIF($H$2:$H$2576,Tabla3[[#This Row],[Columna1]])</f>
        <v>1</v>
      </c>
    </row>
    <row r="6262" spans="1:5">
      <c r="A6262" s="11" t="s">
        <v>6431</v>
      </c>
      <c r="B6262">
        <f>COUNTIF($H$2:$H$2576,Tabla3[[#This Row],[Columna1]])</f>
        <v>1</v>
      </c>
      <c r="C6262" s="11" t="s">
        <v>3065</v>
      </c>
      <c r="D6262" s="12">
        <v>116.004636</v>
      </c>
      <c r="E6262">
        <f>COUNTIF($H$2:$H$2576,Tabla3[[#This Row],[Columna1]])</f>
        <v>1</v>
      </c>
    </row>
    <row r="6263" spans="1:5">
      <c r="A6263" s="11" t="s">
        <v>6432</v>
      </c>
      <c r="B6263">
        <f>COUNTIF($H$2:$H$2576,Tabla3[[#This Row],[Columna1]])</f>
        <v>1</v>
      </c>
      <c r="C6263" s="11" t="s">
        <v>3066</v>
      </c>
      <c r="D6263" s="12">
        <v>174.06984374999999</v>
      </c>
      <c r="E6263">
        <f>COUNTIF($H$2:$H$2576,Tabla3[[#This Row],[Columna1]])</f>
        <v>1</v>
      </c>
    </row>
    <row r="6264" spans="1:5">
      <c r="A6264" s="11" t="s">
        <v>6433</v>
      </c>
      <c r="B6264">
        <f>COUNTIF($H$2:$H$2576,Tabla3[[#This Row],[Columna1]])</f>
        <v>1</v>
      </c>
      <c r="C6264" s="11" t="s">
        <v>3067</v>
      </c>
      <c r="D6264" s="12">
        <v>260.7409035</v>
      </c>
      <c r="E6264">
        <f>COUNTIF($H$2:$H$2576,Tabla3[[#This Row],[Columna1]])</f>
        <v>1</v>
      </c>
    </row>
    <row r="6265" spans="1:5">
      <c r="A6265" s="11" t="s">
        <v>6434</v>
      </c>
      <c r="B6265">
        <f>COUNTIF($H$2:$H$2576,Tabla3[[#This Row],[Columna1]])</f>
        <v>1</v>
      </c>
      <c r="C6265" s="11" t="s">
        <v>3068</v>
      </c>
      <c r="D6265" s="12">
        <v>360.23248799999993</v>
      </c>
      <c r="E6265">
        <f>COUNTIF($H$2:$H$2576,Tabla3[[#This Row],[Columna1]])</f>
        <v>1</v>
      </c>
    </row>
    <row r="6266" spans="1:5">
      <c r="A6266" s="11" t="s">
        <v>6435</v>
      </c>
      <c r="B6266">
        <f>COUNTIF($H$2:$H$2576,Tabla3[[#This Row],[Columna1]])</f>
        <v>1</v>
      </c>
      <c r="C6266" s="11" t="s">
        <v>3069</v>
      </c>
      <c r="D6266" s="12">
        <v>438.90756524999989</v>
      </c>
      <c r="E6266">
        <f>COUNTIF($H$2:$H$2576,Tabla3[[#This Row],[Columna1]])</f>
        <v>1</v>
      </c>
    </row>
    <row r="6267" spans="1:5">
      <c r="A6267" s="11" t="s">
        <v>6436</v>
      </c>
      <c r="B6267">
        <f>COUNTIF($H$2:$H$2576,Tabla3[[#This Row],[Columna1]])</f>
        <v>1</v>
      </c>
      <c r="C6267" s="11" t="s">
        <v>3070</v>
      </c>
      <c r="D6267" s="12">
        <v>569.34090675000004</v>
      </c>
      <c r="E6267">
        <f>COUNTIF($H$2:$H$2576,Tabla3[[#This Row],[Columna1]])</f>
        <v>1</v>
      </c>
    </row>
    <row r="6268" spans="1:5">
      <c r="A6268" s="11" t="s">
        <v>6437</v>
      </c>
      <c r="B6268">
        <f>COUNTIF($H$2:$H$2576,Tabla3[[#This Row],[Columna1]])</f>
        <v>1</v>
      </c>
      <c r="C6268" s="11" t="s">
        <v>3071</v>
      </c>
      <c r="D6268" s="12">
        <v>691.0146044999999</v>
      </c>
      <c r="E6268">
        <f>COUNTIF($H$2:$H$2576,Tabla3[[#This Row],[Columna1]])</f>
        <v>1</v>
      </c>
    </row>
    <row r="6269" spans="1:5" hidden="1">
      <c r="A6269" s="11"/>
      <c r="B6269">
        <f>COUNTIF($H$2:$H$2576,Tabla3[[#This Row],[Columna1]])</f>
        <v>0</v>
      </c>
      <c r="C6269" s="11"/>
      <c r="D6269" s="12">
        <v>0</v>
      </c>
      <c r="E6269">
        <f>COUNTIF($H$2:$H$2576,Tabla3[[#This Row],[Columna1]])</f>
        <v>0</v>
      </c>
    </row>
    <row r="6270" spans="1:5" hidden="1">
      <c r="A6270" s="11"/>
      <c r="B6270">
        <f>COUNTIF($H$2:$H$2576,Tabla3[[#This Row],[Columna1]])</f>
        <v>0</v>
      </c>
      <c r="C6270" s="11" t="s">
        <v>3072</v>
      </c>
      <c r="D6270" s="12">
        <v>0</v>
      </c>
      <c r="E6270">
        <f>COUNTIF($H$2:$H$2576,Tabla3[[#This Row],[Columna1]])</f>
        <v>0</v>
      </c>
    </row>
    <row r="6271" spans="1:5" hidden="1">
      <c r="A6271" s="11" t="s">
        <v>6438</v>
      </c>
      <c r="B6271">
        <f>COUNTIF($H$2:$H$2576,Tabla3[[#This Row],[Columna1]])</f>
        <v>0</v>
      </c>
      <c r="C6271" s="11" t="s">
        <v>3073</v>
      </c>
      <c r="D6271" s="12">
        <v>59.026522500000006</v>
      </c>
      <c r="E6271">
        <f>COUNTIF($H$2:$H$2576,Tabla3[[#This Row],[Columna1]])</f>
        <v>0</v>
      </c>
    </row>
    <row r="6272" spans="1:5" hidden="1">
      <c r="A6272" s="11" t="s">
        <v>6439</v>
      </c>
      <c r="B6272">
        <f>COUNTIF($H$2:$H$2576,Tabla3[[#This Row],[Columna1]])</f>
        <v>0</v>
      </c>
      <c r="C6272" s="11" t="s">
        <v>3074</v>
      </c>
      <c r="D6272" s="12">
        <v>84.416012999999978</v>
      </c>
      <c r="E6272">
        <f>COUNTIF($H$2:$H$2576,Tabla3[[#This Row],[Columna1]])</f>
        <v>0</v>
      </c>
    </row>
    <row r="6273" spans="1:5" hidden="1">
      <c r="A6273" s="11" t="s">
        <v>6440</v>
      </c>
      <c r="B6273">
        <f>COUNTIF($H$2:$H$2576,Tabla3[[#This Row],[Columna1]])</f>
        <v>0</v>
      </c>
      <c r="C6273" s="11" t="s">
        <v>3075</v>
      </c>
      <c r="D6273" s="12">
        <v>117.95421824999998</v>
      </c>
      <c r="E6273">
        <f>COUNTIF($H$2:$H$2576,Tabla3[[#This Row],[Columna1]])</f>
        <v>0</v>
      </c>
    </row>
    <row r="6274" spans="1:5" hidden="1">
      <c r="A6274" s="11" t="s">
        <v>6441</v>
      </c>
      <c r="B6274">
        <f>COUNTIF($H$2:$H$2576,Tabla3[[#This Row],[Columna1]])</f>
        <v>0</v>
      </c>
      <c r="C6274" s="11" t="s">
        <v>3076</v>
      </c>
      <c r="D6274" s="12">
        <v>200.60931824999997</v>
      </c>
      <c r="E6274">
        <f>COUNTIF($H$2:$H$2576,Tabla3[[#This Row],[Columna1]])</f>
        <v>0</v>
      </c>
    </row>
    <row r="6275" spans="1:5" hidden="1">
      <c r="A6275" s="11"/>
      <c r="B6275">
        <f>COUNTIF($H$2:$H$2576,Tabla3[[#This Row],[Columna1]])</f>
        <v>0</v>
      </c>
      <c r="C6275" s="11"/>
      <c r="D6275" s="12">
        <v>0</v>
      </c>
      <c r="E6275">
        <f>COUNTIF($H$2:$H$2576,Tabla3[[#This Row],[Columna1]])</f>
        <v>0</v>
      </c>
    </row>
    <row r="6276" spans="1:5" hidden="1">
      <c r="A6276" s="11"/>
      <c r="B6276">
        <f>COUNTIF($H$2:$H$2576,Tabla3[[#This Row],[Columna1]])</f>
        <v>0</v>
      </c>
      <c r="C6276" s="11" t="s">
        <v>3077</v>
      </c>
      <c r="D6276" s="12">
        <v>0</v>
      </c>
      <c r="E6276">
        <f>COUNTIF($H$2:$H$2576,Tabla3[[#This Row],[Columna1]])</f>
        <v>0</v>
      </c>
    </row>
    <row r="6277" spans="1:5">
      <c r="A6277" s="11" t="s">
        <v>6442</v>
      </c>
      <c r="B6277">
        <f>COUNTIF($H$2:$H$2576,Tabla3[[#This Row],[Columna1]])</f>
        <v>1</v>
      </c>
      <c r="C6277" s="11" t="s">
        <v>3078</v>
      </c>
      <c r="D6277" s="12">
        <v>1014.1870612499999</v>
      </c>
      <c r="E6277">
        <f>COUNTIF($H$2:$H$2576,Tabla3[[#This Row],[Columna1]])</f>
        <v>1</v>
      </c>
    </row>
    <row r="6278" spans="1:5" hidden="1">
      <c r="A6278" s="11"/>
      <c r="B6278">
        <f>COUNTIF($H$2:$H$2576,Tabla3[[#This Row],[Columna1]])</f>
        <v>0</v>
      </c>
      <c r="C6278" s="11"/>
      <c r="D6278" s="12">
        <v>0</v>
      </c>
      <c r="E6278">
        <f>COUNTIF($H$2:$H$2576,Tabla3[[#This Row],[Columna1]])</f>
        <v>0</v>
      </c>
    </row>
    <row r="6279" spans="1:5" hidden="1">
      <c r="A6279" s="11"/>
      <c r="B6279">
        <f>COUNTIF($H$2:$H$2576,Tabla3[[#This Row],[Columna1]])</f>
        <v>0</v>
      </c>
      <c r="C6279" s="11" t="s">
        <v>11096</v>
      </c>
      <c r="D6279" s="12">
        <v>0</v>
      </c>
      <c r="E6279">
        <f>COUNTIF($H$2:$H$2576,Tabla3[[#This Row],[Columna1]])</f>
        <v>0</v>
      </c>
    </row>
    <row r="6280" spans="1:5" hidden="1">
      <c r="A6280" s="11" t="s">
        <v>6443</v>
      </c>
      <c r="B6280">
        <f>COUNTIF($H$2:$H$2576,Tabla3[[#This Row],[Columna1]])</f>
        <v>0</v>
      </c>
      <c r="C6280" s="11" t="s">
        <v>3079</v>
      </c>
      <c r="D6280" s="12">
        <v>92445.991901999994</v>
      </c>
      <c r="E6280">
        <f>COUNTIF($H$2:$H$2576,Tabla3[[#This Row],[Columna1]])</f>
        <v>0</v>
      </c>
    </row>
    <row r="6281" spans="1:5" hidden="1">
      <c r="A6281" s="11" t="s">
        <v>11091</v>
      </c>
      <c r="B6281">
        <f>COUNTIF($H$2:$H$2576,Tabla3[[#This Row],[Columna1]])</f>
        <v>0</v>
      </c>
      <c r="C6281" s="11" t="s">
        <v>11679</v>
      </c>
      <c r="D6281" s="12">
        <v>54412.211699999993</v>
      </c>
      <c r="E6281">
        <f>COUNTIF($H$2:$H$2576,Tabla3[[#This Row],[Columna1]])</f>
        <v>0</v>
      </c>
    </row>
    <row r="6282" spans="1:5" hidden="1">
      <c r="A6282" s="11" t="s">
        <v>11092</v>
      </c>
      <c r="B6282">
        <f>COUNTIF($H$2:$H$2576,Tabla3[[#This Row],[Columna1]])</f>
        <v>0</v>
      </c>
      <c r="C6282" s="11" t="s">
        <v>11407</v>
      </c>
      <c r="D6282" s="12">
        <v>91504.586249999993</v>
      </c>
      <c r="E6282">
        <f>COUNTIF($H$2:$H$2576,Tabla3[[#This Row],[Columna1]])</f>
        <v>0</v>
      </c>
    </row>
    <row r="6283" spans="1:5" hidden="1">
      <c r="A6283" s="11" t="s">
        <v>11093</v>
      </c>
      <c r="B6283">
        <f>COUNTIF($H$2:$H$2576,Tabla3[[#This Row],[Columna1]])</f>
        <v>0</v>
      </c>
      <c r="C6283" s="11" t="s">
        <v>11408</v>
      </c>
      <c r="D6283" s="12">
        <v>187804.11164624998</v>
      </c>
      <c r="E6283">
        <f>COUNTIF($H$2:$H$2576,Tabla3[[#This Row],[Columna1]])</f>
        <v>0</v>
      </c>
    </row>
    <row r="6284" spans="1:5" hidden="1">
      <c r="A6284" s="11" t="s">
        <v>11094</v>
      </c>
      <c r="B6284">
        <f>COUNTIF($H$2:$H$2576,Tabla3[[#This Row],[Columna1]])</f>
        <v>0</v>
      </c>
      <c r="C6284" s="11" t="s">
        <v>11409</v>
      </c>
      <c r="D6284" s="12">
        <v>294044.55693525</v>
      </c>
      <c r="E6284">
        <f>COUNTIF($H$2:$H$2576,Tabla3[[#This Row],[Columna1]])</f>
        <v>0</v>
      </c>
    </row>
    <row r="6285" spans="1:5" hidden="1">
      <c r="A6285" s="11"/>
      <c r="B6285">
        <f>COUNTIF($H$2:$H$2576,Tabla3[[#This Row],[Columna1]])</f>
        <v>0</v>
      </c>
      <c r="C6285" s="11"/>
      <c r="D6285" s="12">
        <v>0</v>
      </c>
      <c r="E6285">
        <f>COUNTIF($H$2:$H$2576,Tabla3[[#This Row],[Columna1]])</f>
        <v>0</v>
      </c>
    </row>
    <row r="6286" spans="1:5" hidden="1">
      <c r="A6286" s="11"/>
      <c r="B6286">
        <f>COUNTIF($H$2:$H$2576,Tabla3[[#This Row],[Columna1]])</f>
        <v>0</v>
      </c>
      <c r="C6286" s="11" t="s">
        <v>3080</v>
      </c>
      <c r="D6286" s="12">
        <v>0</v>
      </c>
      <c r="E6286">
        <f>COUNTIF($H$2:$H$2576,Tabla3[[#This Row],[Columna1]])</f>
        <v>0</v>
      </c>
    </row>
    <row r="6287" spans="1:5" hidden="1">
      <c r="A6287" s="11" t="s">
        <v>6444</v>
      </c>
      <c r="B6287">
        <f>COUNTIF($H$2:$H$2576,Tabla3[[#This Row],[Columna1]])</f>
        <v>0</v>
      </c>
      <c r="C6287" s="11" t="s">
        <v>3081</v>
      </c>
      <c r="D6287" s="12">
        <v>178216.28176275</v>
      </c>
      <c r="E6287">
        <f>COUNTIF($H$2:$H$2576,Tabla3[[#This Row],[Columna1]])</f>
        <v>0</v>
      </c>
    </row>
    <row r="6288" spans="1:5" hidden="1">
      <c r="A6288" s="11"/>
      <c r="B6288">
        <f>COUNTIF($H$2:$H$2576,Tabla3[[#This Row],[Columna1]])</f>
        <v>0</v>
      </c>
      <c r="C6288" s="11"/>
      <c r="D6288" s="12">
        <v>0</v>
      </c>
      <c r="E6288">
        <f>COUNTIF($H$2:$H$2576,Tabla3[[#This Row],[Columna1]])</f>
        <v>0</v>
      </c>
    </row>
    <row r="6289" spans="1:5" hidden="1">
      <c r="A6289" s="11"/>
      <c r="B6289">
        <f>COUNTIF($H$2:$H$2576,Tabla3[[#This Row],[Columna1]])</f>
        <v>0</v>
      </c>
      <c r="C6289" s="11" t="s">
        <v>11542</v>
      </c>
      <c r="D6289" s="12">
        <v>0</v>
      </c>
      <c r="E6289">
        <f>COUNTIF($H$2:$H$2576,Tabla3[[#This Row],[Columna1]])</f>
        <v>0</v>
      </c>
    </row>
    <row r="6290" spans="1:5" hidden="1">
      <c r="A6290" s="11" t="s">
        <v>6445</v>
      </c>
      <c r="B6290">
        <f>COUNTIF($H$2:$H$2576,Tabla3[[#This Row],[Columna1]])</f>
        <v>0</v>
      </c>
      <c r="C6290" s="11" t="s">
        <v>3082</v>
      </c>
      <c r="D6290" s="12">
        <v>4043.9906099999994</v>
      </c>
      <c r="E6290">
        <f>COUNTIF($H$2:$H$2576,Tabla3[[#This Row],[Columna1]])</f>
        <v>0</v>
      </c>
    </row>
    <row r="6291" spans="1:5" hidden="1">
      <c r="A6291" s="11" t="s">
        <v>6446</v>
      </c>
      <c r="B6291">
        <f>COUNTIF($H$2:$H$2576,Tabla3[[#This Row],[Columna1]])</f>
        <v>0</v>
      </c>
      <c r="C6291" s="11" t="s">
        <v>3083</v>
      </c>
      <c r="D6291" s="12">
        <v>4043.9906099999994</v>
      </c>
      <c r="E6291">
        <f>COUNTIF($H$2:$H$2576,Tabla3[[#This Row],[Columna1]])</f>
        <v>0</v>
      </c>
    </row>
    <row r="6292" spans="1:5" hidden="1">
      <c r="A6292" s="11" t="s">
        <v>6447</v>
      </c>
      <c r="B6292">
        <f>COUNTIF($H$2:$H$2576,Tabla3[[#This Row],[Columna1]])</f>
        <v>0</v>
      </c>
      <c r="C6292" s="11" t="s">
        <v>3084</v>
      </c>
      <c r="D6292" s="12">
        <v>5306.1070342499997</v>
      </c>
      <c r="E6292">
        <f>COUNTIF($H$2:$H$2576,Tabla3[[#This Row],[Columna1]])</f>
        <v>0</v>
      </c>
    </row>
    <row r="6293" spans="1:5" hidden="1">
      <c r="A6293" s="11" t="s">
        <v>6448</v>
      </c>
      <c r="B6293">
        <f>COUNTIF($H$2:$H$2576,Tabla3[[#This Row],[Columna1]])</f>
        <v>0</v>
      </c>
      <c r="C6293" s="11" t="s">
        <v>3085</v>
      </c>
      <c r="D6293" s="12">
        <v>8622.8315909999983</v>
      </c>
      <c r="E6293">
        <f>COUNTIF($H$2:$H$2576,Tabla3[[#This Row],[Columna1]])</f>
        <v>0</v>
      </c>
    </row>
    <row r="6294" spans="1:5" hidden="1">
      <c r="A6294" s="11" t="s">
        <v>6449</v>
      </c>
      <c r="B6294">
        <f>COUNTIF($H$2:$H$2576,Tabla3[[#This Row],[Columna1]])</f>
        <v>0</v>
      </c>
      <c r="C6294" s="11" t="s">
        <v>3086</v>
      </c>
      <c r="D6294" s="12">
        <v>11114.451612000001</v>
      </c>
      <c r="E6294">
        <f>COUNTIF($H$2:$H$2576,Tabla3[[#This Row],[Columna1]])</f>
        <v>0</v>
      </c>
    </row>
    <row r="6295" spans="1:5" hidden="1">
      <c r="A6295" s="11" t="s">
        <v>6450</v>
      </c>
      <c r="B6295">
        <f>COUNTIF($H$2:$H$2576,Tabla3[[#This Row],[Columna1]])</f>
        <v>0</v>
      </c>
      <c r="C6295" s="11" t="s">
        <v>3087</v>
      </c>
      <c r="D6295" s="12">
        <v>3163.4442674999996</v>
      </c>
      <c r="E6295">
        <f>COUNTIF($H$2:$H$2576,Tabla3[[#This Row],[Columna1]])</f>
        <v>0</v>
      </c>
    </row>
    <row r="6296" spans="1:5" hidden="1">
      <c r="A6296" s="11" t="s">
        <v>6451</v>
      </c>
      <c r="B6296">
        <f>COUNTIF($H$2:$H$2576,Tabla3[[#This Row],[Columna1]])</f>
        <v>0</v>
      </c>
      <c r="C6296" s="11" t="s">
        <v>3088</v>
      </c>
      <c r="D6296" s="12">
        <v>4043.9906099999994</v>
      </c>
      <c r="E6296">
        <f>COUNTIF($H$2:$H$2576,Tabla3[[#This Row],[Columna1]])</f>
        <v>0</v>
      </c>
    </row>
    <row r="6297" spans="1:5" hidden="1">
      <c r="A6297" s="11"/>
      <c r="B6297">
        <f>COUNTIF($H$2:$H$2576,Tabla3[[#This Row],[Columna1]])</f>
        <v>0</v>
      </c>
      <c r="C6297" s="11"/>
      <c r="D6297" s="12">
        <v>0</v>
      </c>
      <c r="E6297">
        <f>COUNTIF($H$2:$H$2576,Tabla3[[#This Row],[Columna1]])</f>
        <v>0</v>
      </c>
    </row>
    <row r="6298" spans="1:5" hidden="1">
      <c r="A6298" s="11"/>
      <c r="B6298">
        <f>COUNTIF($H$2:$H$2576,Tabla3[[#This Row],[Columna1]])</f>
        <v>0</v>
      </c>
      <c r="C6298" s="11" t="s">
        <v>3089</v>
      </c>
      <c r="D6298" s="12">
        <v>0</v>
      </c>
      <c r="E6298">
        <f>COUNTIF($H$2:$H$2576,Tabla3[[#This Row],[Columna1]])</f>
        <v>0</v>
      </c>
    </row>
    <row r="6299" spans="1:5">
      <c r="A6299" s="11" t="s">
        <v>6452</v>
      </c>
      <c r="B6299">
        <f>COUNTIF($H$2:$H$2576,Tabla3[[#This Row],[Columna1]])</f>
        <v>1</v>
      </c>
      <c r="C6299" s="11" t="s">
        <v>3090</v>
      </c>
      <c r="D6299" s="12">
        <v>1681.6719149999997</v>
      </c>
      <c r="E6299">
        <f>COUNTIF($H$2:$H$2576,Tabla3[[#This Row],[Columna1]])</f>
        <v>1</v>
      </c>
    </row>
    <row r="6300" spans="1:5">
      <c r="A6300" s="11" t="s">
        <v>6453</v>
      </c>
      <c r="B6300">
        <f>COUNTIF($H$2:$H$2576,Tabla3[[#This Row],[Columna1]])</f>
        <v>1</v>
      </c>
      <c r="C6300" s="11" t="s">
        <v>3091</v>
      </c>
      <c r="D6300" s="12">
        <v>1958.7282164999997</v>
      </c>
      <c r="E6300">
        <f>COUNTIF($H$2:$H$2576,Tabla3[[#This Row],[Columna1]])</f>
        <v>1</v>
      </c>
    </row>
    <row r="6301" spans="1:5" hidden="1">
      <c r="A6301" s="11"/>
      <c r="B6301">
        <f>COUNTIF($H$2:$H$2576,Tabla3[[#This Row],[Columna1]])</f>
        <v>0</v>
      </c>
      <c r="C6301" s="11"/>
      <c r="D6301" s="12">
        <v>0</v>
      </c>
      <c r="E6301">
        <f>COUNTIF($H$2:$H$2576,Tabla3[[#This Row],[Columna1]])</f>
        <v>0</v>
      </c>
    </row>
    <row r="6302" spans="1:5" hidden="1">
      <c r="A6302" s="11"/>
      <c r="B6302">
        <f>COUNTIF($H$2:$H$2576,Tabla3[[#This Row],[Columna1]])</f>
        <v>0</v>
      </c>
      <c r="C6302" s="11" t="s">
        <v>3092</v>
      </c>
      <c r="D6302" s="12">
        <v>0</v>
      </c>
      <c r="E6302">
        <f>COUNTIF($H$2:$H$2576,Tabla3[[#This Row],[Columna1]])</f>
        <v>0</v>
      </c>
    </row>
    <row r="6303" spans="1:5">
      <c r="A6303" s="11" t="s">
        <v>6454</v>
      </c>
      <c r="B6303">
        <f>COUNTIF($H$2:$H$2576,Tabla3[[#This Row],[Columna1]])</f>
        <v>1</v>
      </c>
      <c r="C6303" s="11" t="s">
        <v>3093</v>
      </c>
      <c r="D6303" s="12">
        <v>347.78930174999999</v>
      </c>
      <c r="E6303">
        <f>COUNTIF($H$2:$H$2576,Tabla3[[#This Row],[Columna1]])</f>
        <v>1</v>
      </c>
    </row>
    <row r="6304" spans="1:5">
      <c r="A6304" s="11" t="s">
        <v>6455</v>
      </c>
      <c r="B6304">
        <f>COUNTIF($H$2:$H$2576,Tabla3[[#This Row],[Columna1]])</f>
        <v>1</v>
      </c>
      <c r="C6304" s="11" t="s">
        <v>3094</v>
      </c>
      <c r="D6304" s="12">
        <v>810.61294049999992</v>
      </c>
      <c r="E6304">
        <f>COUNTIF($H$2:$H$2576,Tabla3[[#This Row],[Columna1]])</f>
        <v>1</v>
      </c>
    </row>
    <row r="6305" spans="1:5">
      <c r="A6305" s="11" t="s">
        <v>6456</v>
      </c>
      <c r="B6305">
        <f>COUNTIF($H$2:$H$2576,Tabla3[[#This Row],[Columna1]])</f>
        <v>1</v>
      </c>
      <c r="C6305" s="11" t="s">
        <v>3095</v>
      </c>
      <c r="D6305" s="12">
        <v>347.78930174999999</v>
      </c>
      <c r="E6305">
        <f>COUNTIF($H$2:$H$2576,Tabla3[[#This Row],[Columna1]])</f>
        <v>1</v>
      </c>
    </row>
    <row r="6306" spans="1:5">
      <c r="A6306" s="11" t="s">
        <v>6457</v>
      </c>
      <c r="B6306">
        <f>COUNTIF($H$2:$H$2576,Tabla3[[#This Row],[Columna1]])</f>
        <v>1</v>
      </c>
      <c r="C6306" s="11" t="s">
        <v>3096</v>
      </c>
      <c r="D6306" s="12">
        <v>948.68289449999997</v>
      </c>
      <c r="E6306">
        <f>COUNTIF($H$2:$H$2576,Tabla3[[#This Row],[Columna1]])</f>
        <v>1</v>
      </c>
    </row>
    <row r="6307" spans="1:5">
      <c r="A6307" s="11" t="s">
        <v>6458</v>
      </c>
      <c r="B6307">
        <f>COUNTIF($H$2:$H$2576,Tabla3[[#This Row],[Columna1]])</f>
        <v>1</v>
      </c>
      <c r="C6307" s="11" t="s">
        <v>3097</v>
      </c>
      <c r="D6307" s="12">
        <v>348.66975824999997</v>
      </c>
      <c r="E6307">
        <f>COUNTIF($H$2:$H$2576,Tabla3[[#This Row],[Columna1]])</f>
        <v>1</v>
      </c>
    </row>
    <row r="6308" spans="1:5">
      <c r="A6308" s="11" t="s">
        <v>6459</v>
      </c>
      <c r="B6308">
        <f>COUNTIF($H$2:$H$2576,Tabla3[[#This Row],[Columna1]])</f>
        <v>1</v>
      </c>
      <c r="C6308" s="11" t="s">
        <v>3098</v>
      </c>
      <c r="D6308" s="12">
        <v>384.40910475000004</v>
      </c>
      <c r="E6308">
        <f>COUNTIF($H$2:$H$2576,Tabla3[[#This Row],[Columna1]])</f>
        <v>1</v>
      </c>
    </row>
    <row r="6309" spans="1:5" hidden="1">
      <c r="A6309" s="11"/>
      <c r="B6309">
        <f>COUNTIF($H$2:$H$2576,Tabla3[[#This Row],[Columna1]])</f>
        <v>0</v>
      </c>
      <c r="C6309" s="11"/>
      <c r="D6309" s="12">
        <v>0</v>
      </c>
      <c r="E6309">
        <f>COUNTIF($H$2:$H$2576,Tabla3[[#This Row],[Columna1]])</f>
        <v>0</v>
      </c>
    </row>
    <row r="6310" spans="1:5" hidden="1">
      <c r="A6310" s="11"/>
      <c r="B6310">
        <f>COUNTIF($H$2:$H$2576,Tabla3[[#This Row],[Columna1]])</f>
        <v>0</v>
      </c>
      <c r="C6310" s="11" t="s">
        <v>3099</v>
      </c>
      <c r="D6310" s="12">
        <v>0</v>
      </c>
      <c r="E6310">
        <f>COUNTIF($H$2:$H$2576,Tabla3[[#This Row],[Columna1]])</f>
        <v>0</v>
      </c>
    </row>
    <row r="6311" spans="1:5" hidden="1">
      <c r="A6311" s="11" t="s">
        <v>6460</v>
      </c>
      <c r="B6311">
        <f>COUNTIF($H$2:$H$2576,Tabla3[[#This Row],[Columna1]])</f>
        <v>0</v>
      </c>
      <c r="C6311" s="11" t="s">
        <v>3100</v>
      </c>
      <c r="D6311" s="12">
        <v>2417.8144072500004</v>
      </c>
      <c r="E6311">
        <f>COUNTIF($H$2:$H$2576,Tabla3[[#This Row],[Columna1]])</f>
        <v>0</v>
      </c>
    </row>
    <row r="6312" spans="1:5" hidden="1">
      <c r="A6312" s="11" t="s">
        <v>6461</v>
      </c>
      <c r="B6312">
        <f>COUNTIF($H$2:$H$2576,Tabla3[[#This Row],[Columna1]])</f>
        <v>0</v>
      </c>
      <c r="C6312" s="11" t="s">
        <v>3101</v>
      </c>
      <c r="D6312" s="12">
        <v>741.70374300000003</v>
      </c>
      <c r="E6312">
        <f>COUNTIF($H$2:$H$2576,Tabla3[[#This Row],[Columna1]])</f>
        <v>0</v>
      </c>
    </row>
    <row r="6313" spans="1:5" hidden="1">
      <c r="A6313" s="11" t="s">
        <v>6462</v>
      </c>
      <c r="B6313">
        <f>COUNTIF($H$2:$H$2576,Tabla3[[#This Row],[Columna1]])</f>
        <v>0</v>
      </c>
      <c r="C6313" s="11" t="s">
        <v>3102</v>
      </c>
      <c r="D6313" s="12">
        <v>1221.6333937499999</v>
      </c>
      <c r="E6313">
        <f>COUNTIF($H$2:$H$2576,Tabla3[[#This Row],[Columna1]])</f>
        <v>0</v>
      </c>
    </row>
    <row r="6314" spans="1:5" hidden="1">
      <c r="A6314" s="11"/>
      <c r="B6314">
        <f>COUNTIF($H$2:$H$2576,Tabla3[[#This Row],[Columna1]])</f>
        <v>0</v>
      </c>
      <c r="C6314" s="11"/>
      <c r="D6314" s="12">
        <v>0</v>
      </c>
      <c r="E6314">
        <f>COUNTIF($H$2:$H$2576,Tabla3[[#This Row],[Columna1]])</f>
        <v>0</v>
      </c>
    </row>
    <row r="6315" spans="1:5" hidden="1">
      <c r="A6315" s="11"/>
      <c r="B6315">
        <f>COUNTIF($H$2:$H$2576,Tabla3[[#This Row],[Columna1]])</f>
        <v>0</v>
      </c>
      <c r="C6315" s="11" t="s">
        <v>3103</v>
      </c>
      <c r="D6315" s="12">
        <v>0</v>
      </c>
      <c r="E6315">
        <f>COUNTIF($H$2:$H$2576,Tabla3[[#This Row],[Columna1]])</f>
        <v>0</v>
      </c>
    </row>
    <row r="6316" spans="1:5" hidden="1">
      <c r="A6316" s="11" t="s">
        <v>6463</v>
      </c>
      <c r="B6316">
        <f>COUNTIF($H$2:$H$2576,Tabla3[[#This Row],[Columna1]])</f>
        <v>0</v>
      </c>
      <c r="C6316" s="11" t="s">
        <v>3104</v>
      </c>
      <c r="D6316" s="12">
        <v>5224.7097292499993</v>
      </c>
      <c r="E6316">
        <f>COUNTIF($H$2:$H$2576,Tabla3[[#This Row],[Columna1]])</f>
        <v>0</v>
      </c>
    </row>
    <row r="6317" spans="1:5" hidden="1">
      <c r="A6317" s="11" t="s">
        <v>6464</v>
      </c>
      <c r="B6317">
        <f>COUNTIF($H$2:$H$2576,Tabla3[[#This Row],[Columna1]])</f>
        <v>0</v>
      </c>
      <c r="C6317" s="11" t="s">
        <v>3105</v>
      </c>
      <c r="D6317" s="12">
        <v>3587.303214</v>
      </c>
      <c r="E6317">
        <f>COUNTIF($H$2:$H$2576,Tabla3[[#This Row],[Columna1]])</f>
        <v>0</v>
      </c>
    </row>
    <row r="6318" spans="1:5" hidden="1">
      <c r="A6318" s="11"/>
      <c r="B6318">
        <f>COUNTIF($H$2:$H$2576,Tabla3[[#This Row],[Columna1]])</f>
        <v>0</v>
      </c>
      <c r="C6318" s="11"/>
      <c r="D6318" s="12">
        <v>0</v>
      </c>
      <c r="E6318">
        <f>COUNTIF($H$2:$H$2576,Tabla3[[#This Row],[Columna1]])</f>
        <v>0</v>
      </c>
    </row>
    <row r="6319" spans="1:5" hidden="1">
      <c r="A6319" s="11"/>
      <c r="B6319">
        <f>COUNTIF($H$2:$H$2576,Tabla3[[#This Row],[Columna1]])</f>
        <v>0</v>
      </c>
      <c r="C6319" s="11" t="s">
        <v>3106</v>
      </c>
      <c r="D6319" s="12">
        <v>0</v>
      </c>
      <c r="E6319">
        <f>COUNTIF($H$2:$H$2576,Tabla3[[#This Row],[Columna1]])</f>
        <v>0</v>
      </c>
    </row>
    <row r="6320" spans="1:5" hidden="1">
      <c r="A6320" s="11" t="s">
        <v>6465</v>
      </c>
      <c r="B6320">
        <f>COUNTIF($H$2:$H$2576,Tabla3[[#This Row],[Columna1]])</f>
        <v>0</v>
      </c>
      <c r="C6320" s="11" t="s">
        <v>3107</v>
      </c>
      <c r="D6320" s="12">
        <v>3111.9465464999998</v>
      </c>
      <c r="E6320">
        <f>COUNTIF($H$2:$H$2576,Tabla3[[#This Row],[Columna1]])</f>
        <v>0</v>
      </c>
    </row>
    <row r="6321" spans="1:5" hidden="1">
      <c r="A6321" s="11" t="s">
        <v>6466</v>
      </c>
      <c r="B6321">
        <f>COUNTIF($H$2:$H$2576,Tabla3[[#This Row],[Columna1]])</f>
        <v>0</v>
      </c>
      <c r="C6321" s="11" t="s">
        <v>3108</v>
      </c>
      <c r="D6321" s="12">
        <v>1632.4921305</v>
      </c>
      <c r="E6321">
        <f>COUNTIF($H$2:$H$2576,Tabla3[[#This Row],[Columna1]])</f>
        <v>0</v>
      </c>
    </row>
    <row r="6322" spans="1:5" hidden="1">
      <c r="A6322" s="11" t="s">
        <v>6467</v>
      </c>
      <c r="B6322">
        <f>COUNTIF($H$2:$H$2576,Tabla3[[#This Row],[Columna1]])</f>
        <v>0</v>
      </c>
      <c r="C6322" s="11" t="s">
        <v>3109</v>
      </c>
      <c r="D6322" s="12">
        <v>5754.18751875</v>
      </c>
      <c r="E6322">
        <f>COUNTIF($H$2:$H$2576,Tabla3[[#This Row],[Columna1]])</f>
        <v>0</v>
      </c>
    </row>
    <row r="6323" spans="1:5" hidden="1">
      <c r="A6323" s="11" t="s">
        <v>6468</v>
      </c>
      <c r="B6323">
        <f>COUNTIF($H$2:$H$2576,Tabla3[[#This Row],[Columna1]])</f>
        <v>0</v>
      </c>
      <c r="C6323" s="11" t="s">
        <v>3110</v>
      </c>
      <c r="D6323" s="12">
        <v>5754.1605660000005</v>
      </c>
      <c r="E6323">
        <f>COUNTIF($H$2:$H$2576,Tabla3[[#This Row],[Columna1]])</f>
        <v>0</v>
      </c>
    </row>
    <row r="6324" spans="1:5" hidden="1">
      <c r="A6324" s="11" t="s">
        <v>6469</v>
      </c>
      <c r="B6324">
        <f>COUNTIF($H$2:$H$2576,Tabla3[[#This Row],[Columna1]])</f>
        <v>0</v>
      </c>
      <c r="C6324" s="11" t="s">
        <v>3111</v>
      </c>
      <c r="D6324" s="12">
        <v>5095.5162142499994</v>
      </c>
      <c r="E6324">
        <f>COUNTIF($H$2:$H$2576,Tabla3[[#This Row],[Columna1]])</f>
        <v>0</v>
      </c>
    </row>
    <row r="6325" spans="1:5" hidden="1">
      <c r="A6325" s="11" t="s">
        <v>6470</v>
      </c>
      <c r="B6325">
        <f>COUNTIF($H$2:$H$2576,Tabla3[[#This Row],[Columna1]])</f>
        <v>0</v>
      </c>
      <c r="C6325" s="11" t="s">
        <v>3112</v>
      </c>
      <c r="D6325" s="12">
        <v>5094.4560727500002</v>
      </c>
      <c r="E6325">
        <f>COUNTIF($H$2:$H$2576,Tabla3[[#This Row],[Columna1]])</f>
        <v>0</v>
      </c>
    </row>
    <row r="6326" spans="1:5" hidden="1">
      <c r="A6326" s="11" t="s">
        <v>6471</v>
      </c>
      <c r="B6326">
        <f>COUNTIF($H$2:$H$2576,Tabla3[[#This Row],[Columna1]])</f>
        <v>0</v>
      </c>
      <c r="C6326" s="11" t="s">
        <v>3113</v>
      </c>
      <c r="D6326" s="12">
        <v>5027.6222369999987</v>
      </c>
      <c r="E6326">
        <f>COUNTIF($H$2:$H$2576,Tabla3[[#This Row],[Columna1]])</f>
        <v>0</v>
      </c>
    </row>
    <row r="6327" spans="1:5" hidden="1">
      <c r="A6327" s="11" t="s">
        <v>6472</v>
      </c>
      <c r="B6327">
        <f>COUNTIF($H$2:$H$2576,Tabla3[[#This Row],[Columna1]])</f>
        <v>0</v>
      </c>
      <c r="C6327" s="11" t="s">
        <v>3114</v>
      </c>
      <c r="D6327" s="12">
        <v>5027.6042685000002</v>
      </c>
      <c r="E6327">
        <f>COUNTIF($H$2:$H$2576,Tabla3[[#This Row],[Columna1]])</f>
        <v>0</v>
      </c>
    </row>
    <row r="6328" spans="1:5" hidden="1">
      <c r="A6328" s="11" t="s">
        <v>6473</v>
      </c>
      <c r="B6328">
        <f>COUNTIF($H$2:$H$2576,Tabla3[[#This Row],[Columna1]])</f>
        <v>0</v>
      </c>
      <c r="C6328" s="11" t="s">
        <v>3115</v>
      </c>
      <c r="D6328" s="12">
        <v>4131.1827562499993</v>
      </c>
      <c r="E6328">
        <f>COUNTIF($H$2:$H$2576,Tabla3[[#This Row],[Columna1]])</f>
        <v>0</v>
      </c>
    </row>
    <row r="6329" spans="1:5" hidden="1">
      <c r="A6329" s="11" t="s">
        <v>6474</v>
      </c>
      <c r="B6329">
        <f>COUNTIF($H$2:$H$2576,Tabla3[[#This Row],[Columna1]])</f>
        <v>0</v>
      </c>
      <c r="C6329" s="11" t="s">
        <v>3116</v>
      </c>
      <c r="D6329" s="12">
        <v>4131.1827562499993</v>
      </c>
      <c r="E6329">
        <f>COUNTIF($H$2:$H$2576,Tabla3[[#This Row],[Columna1]])</f>
        <v>0</v>
      </c>
    </row>
    <row r="6330" spans="1:5" hidden="1">
      <c r="A6330" s="11" t="s">
        <v>6475</v>
      </c>
      <c r="B6330">
        <f>COUNTIF($H$2:$H$2576,Tabla3[[#This Row],[Columna1]])</f>
        <v>0</v>
      </c>
      <c r="C6330" s="11" t="s">
        <v>3117</v>
      </c>
      <c r="D6330" s="12">
        <v>4444.9127662499995</v>
      </c>
      <c r="E6330">
        <f>COUNTIF($H$2:$H$2576,Tabla3[[#This Row],[Columna1]])</f>
        <v>0</v>
      </c>
    </row>
    <row r="6331" spans="1:5" hidden="1">
      <c r="A6331" s="11"/>
      <c r="B6331">
        <f>COUNTIF($H$2:$H$2576,Tabla3[[#This Row],[Columna1]])</f>
        <v>0</v>
      </c>
      <c r="C6331" s="11"/>
      <c r="D6331" s="12">
        <v>0</v>
      </c>
      <c r="E6331">
        <f>COUNTIF($H$2:$H$2576,Tabla3[[#This Row],[Columna1]])</f>
        <v>0</v>
      </c>
    </row>
    <row r="6332" spans="1:5" hidden="1">
      <c r="A6332" s="11"/>
      <c r="B6332">
        <f>COUNTIF($H$2:$H$2576,Tabla3[[#This Row],[Columna1]])</f>
        <v>0</v>
      </c>
      <c r="C6332" s="11" t="s">
        <v>3118</v>
      </c>
      <c r="D6332" s="12">
        <v>0</v>
      </c>
      <c r="E6332">
        <f>COUNTIF($H$2:$H$2576,Tabla3[[#This Row],[Columna1]])</f>
        <v>0</v>
      </c>
    </row>
    <row r="6333" spans="1:5" hidden="1">
      <c r="A6333" s="11" t="s">
        <v>6476</v>
      </c>
      <c r="B6333">
        <f>COUNTIF($H$2:$H$2576,Tabla3[[#This Row],[Columna1]])</f>
        <v>0</v>
      </c>
      <c r="C6333" s="11" t="s">
        <v>3119</v>
      </c>
      <c r="D6333" s="12">
        <v>5533.0851262499991</v>
      </c>
      <c r="E6333">
        <f>COUNTIF($H$2:$H$2576,Tabla3[[#This Row],[Columna1]])</f>
        <v>0</v>
      </c>
    </row>
    <row r="6334" spans="1:5" hidden="1">
      <c r="A6334" s="11" t="s">
        <v>6477</v>
      </c>
      <c r="B6334">
        <f>COUNTIF($H$2:$H$2576,Tabla3[[#This Row],[Columna1]])</f>
        <v>0</v>
      </c>
      <c r="C6334" s="11" t="s">
        <v>3120</v>
      </c>
      <c r="D6334" s="12">
        <v>5533.0851262499991</v>
      </c>
      <c r="E6334">
        <f>COUNTIF($H$2:$H$2576,Tabla3[[#This Row],[Columna1]])</f>
        <v>0</v>
      </c>
    </row>
    <row r="6335" spans="1:5" hidden="1">
      <c r="A6335" s="11"/>
      <c r="B6335">
        <f>COUNTIF($H$2:$H$2576,Tabla3[[#This Row],[Columna1]])</f>
        <v>0</v>
      </c>
      <c r="C6335" s="11"/>
      <c r="D6335" s="12">
        <v>0</v>
      </c>
      <c r="E6335">
        <f>COUNTIF($H$2:$H$2576,Tabla3[[#This Row],[Columna1]])</f>
        <v>0</v>
      </c>
    </row>
    <row r="6336" spans="1:5" hidden="1">
      <c r="A6336" s="11"/>
      <c r="B6336">
        <f>COUNTIF($H$2:$H$2576,Tabla3[[#This Row],[Columna1]])</f>
        <v>0</v>
      </c>
      <c r="C6336" s="11" t="s">
        <v>3121</v>
      </c>
      <c r="D6336" s="12">
        <v>0</v>
      </c>
      <c r="E6336">
        <f>COUNTIF($H$2:$H$2576,Tabla3[[#This Row],[Columna1]])</f>
        <v>0</v>
      </c>
    </row>
    <row r="6337" spans="1:5" hidden="1">
      <c r="A6337" s="11" t="s">
        <v>6478</v>
      </c>
      <c r="B6337">
        <f>COUNTIF($H$2:$H$2576,Tabla3[[#This Row],[Columna1]])</f>
        <v>0</v>
      </c>
      <c r="C6337" s="11" t="s">
        <v>3122</v>
      </c>
      <c r="D6337" s="12">
        <v>1713.9792779999998</v>
      </c>
      <c r="E6337">
        <f>COUNTIF($H$2:$H$2576,Tabla3[[#This Row],[Columna1]])</f>
        <v>0</v>
      </c>
    </row>
    <row r="6338" spans="1:5" hidden="1">
      <c r="A6338" s="11" t="s">
        <v>6479</v>
      </c>
      <c r="B6338">
        <f>COUNTIF($H$2:$H$2576,Tabla3[[#This Row],[Columna1]])</f>
        <v>0</v>
      </c>
      <c r="C6338" s="11" t="s">
        <v>3123</v>
      </c>
      <c r="D6338" s="12">
        <v>2965.4942872500001</v>
      </c>
      <c r="E6338">
        <f>COUNTIF($H$2:$H$2576,Tabla3[[#This Row],[Columna1]])</f>
        <v>0</v>
      </c>
    </row>
    <row r="6339" spans="1:5" hidden="1">
      <c r="A6339" s="11"/>
      <c r="B6339">
        <f>COUNTIF($H$2:$H$2576,Tabla3[[#This Row],[Columna1]])</f>
        <v>0</v>
      </c>
      <c r="C6339" s="11"/>
      <c r="D6339" s="12">
        <v>0</v>
      </c>
      <c r="E6339">
        <f>COUNTIF($H$2:$H$2576,Tabla3[[#This Row],[Columna1]])</f>
        <v>0</v>
      </c>
    </row>
    <row r="6340" spans="1:5" hidden="1">
      <c r="A6340" s="11"/>
      <c r="B6340">
        <f>COUNTIF($H$2:$H$2576,Tabla3[[#This Row],[Columna1]])</f>
        <v>0</v>
      </c>
      <c r="C6340" s="11" t="s">
        <v>3124</v>
      </c>
      <c r="D6340" s="12">
        <v>0</v>
      </c>
      <c r="E6340">
        <f>COUNTIF($H$2:$H$2576,Tabla3[[#This Row],[Columna1]])</f>
        <v>0</v>
      </c>
    </row>
    <row r="6341" spans="1:5" hidden="1">
      <c r="A6341" s="11" t="s">
        <v>6480</v>
      </c>
      <c r="B6341">
        <f>COUNTIF($H$2:$H$2576,Tabla3[[#This Row],[Columna1]])</f>
        <v>0</v>
      </c>
      <c r="C6341" s="11" t="s">
        <v>3125</v>
      </c>
      <c r="D6341" s="12">
        <v>5328.9539819999991</v>
      </c>
      <c r="E6341">
        <f>COUNTIF($H$2:$H$2576,Tabla3[[#This Row],[Columna1]])</f>
        <v>0</v>
      </c>
    </row>
    <row r="6342" spans="1:5" hidden="1">
      <c r="A6342" s="11" t="s">
        <v>6481</v>
      </c>
      <c r="B6342">
        <f>COUNTIF($H$2:$H$2576,Tabla3[[#This Row],[Columna1]])</f>
        <v>0</v>
      </c>
      <c r="C6342" s="11" t="s">
        <v>3126</v>
      </c>
      <c r="D6342" s="12">
        <v>3958.73906175</v>
      </c>
      <c r="E6342">
        <f>COUNTIF($H$2:$H$2576,Tabla3[[#This Row],[Columna1]])</f>
        <v>0</v>
      </c>
    </row>
    <row r="6343" spans="1:5" hidden="1">
      <c r="A6343" s="11" t="s">
        <v>6482</v>
      </c>
      <c r="B6343">
        <f>COUNTIF($H$2:$H$2576,Tabla3[[#This Row],[Columna1]])</f>
        <v>0</v>
      </c>
      <c r="C6343" s="11" t="s">
        <v>11533</v>
      </c>
      <c r="D6343" s="12">
        <v>8736.5542274999989</v>
      </c>
      <c r="E6343">
        <f>COUNTIF($H$2:$H$2576,Tabla3[[#This Row],[Columna1]])</f>
        <v>0</v>
      </c>
    </row>
    <row r="6344" spans="1:5" hidden="1">
      <c r="A6344" s="11" t="s">
        <v>6483</v>
      </c>
      <c r="B6344">
        <f>COUNTIF($H$2:$H$2576,Tabla3[[#This Row],[Columna1]])</f>
        <v>0</v>
      </c>
      <c r="C6344" s="11" t="s">
        <v>11534</v>
      </c>
      <c r="D6344" s="12">
        <v>4378.2945524999996</v>
      </c>
      <c r="E6344">
        <f>COUNTIF($H$2:$H$2576,Tabla3[[#This Row],[Columna1]])</f>
        <v>0</v>
      </c>
    </row>
    <row r="6345" spans="1:5" hidden="1">
      <c r="A6345" s="11" t="s">
        <v>6484</v>
      </c>
      <c r="B6345">
        <f>COUNTIF($H$2:$H$2576,Tabla3[[#This Row],[Columna1]])</f>
        <v>0</v>
      </c>
      <c r="C6345" s="11" t="s">
        <v>11535</v>
      </c>
      <c r="D6345" s="12">
        <v>8181.309608999999</v>
      </c>
      <c r="E6345">
        <f>COUNTIF($H$2:$H$2576,Tabla3[[#This Row],[Columna1]])</f>
        <v>0</v>
      </c>
    </row>
    <row r="6346" spans="1:5" hidden="1">
      <c r="A6346" s="11" t="s">
        <v>6485</v>
      </c>
      <c r="B6346">
        <f>COUNTIF($H$2:$H$2576,Tabla3[[#This Row],[Columna1]])</f>
        <v>0</v>
      </c>
      <c r="C6346" s="11" t="s">
        <v>11536</v>
      </c>
      <c r="D6346" s="12">
        <v>7201.1279339999992</v>
      </c>
      <c r="E6346">
        <f>COUNTIF($H$2:$H$2576,Tabla3[[#This Row],[Columna1]])</f>
        <v>0</v>
      </c>
    </row>
    <row r="6347" spans="1:5" hidden="1">
      <c r="A6347" s="11" t="s">
        <v>6486</v>
      </c>
      <c r="B6347">
        <f>COUNTIF($H$2:$H$2576,Tabla3[[#This Row],[Columna1]])</f>
        <v>0</v>
      </c>
      <c r="C6347" s="11" t="s">
        <v>11537</v>
      </c>
      <c r="D6347" s="12">
        <v>9708.6860144999991</v>
      </c>
      <c r="E6347">
        <f>COUNTIF($H$2:$H$2576,Tabla3[[#This Row],[Columna1]])</f>
        <v>0</v>
      </c>
    </row>
    <row r="6348" spans="1:5" hidden="1">
      <c r="A6348" s="11" t="s">
        <v>6487</v>
      </c>
      <c r="B6348">
        <f>COUNTIF($H$2:$H$2576,Tabla3[[#This Row],[Columna1]])</f>
        <v>0</v>
      </c>
      <c r="C6348" s="11" t="s">
        <v>11538</v>
      </c>
      <c r="D6348" s="12">
        <v>8727.8934104999989</v>
      </c>
      <c r="E6348">
        <f>COUNTIF($H$2:$H$2576,Tabla3[[#This Row],[Columna1]])</f>
        <v>0</v>
      </c>
    </row>
    <row r="6349" spans="1:5" hidden="1">
      <c r="A6349" s="11"/>
      <c r="B6349">
        <f>COUNTIF($H$2:$H$2576,Tabla3[[#This Row],[Columna1]])</f>
        <v>0</v>
      </c>
      <c r="C6349" s="11"/>
      <c r="D6349" s="12">
        <v>0</v>
      </c>
      <c r="E6349">
        <f>COUNTIF($H$2:$H$2576,Tabla3[[#This Row],[Columna1]])</f>
        <v>0</v>
      </c>
    </row>
    <row r="6350" spans="1:5" hidden="1">
      <c r="A6350" s="11"/>
      <c r="B6350">
        <f>COUNTIF($H$2:$H$2576,Tabla3[[#This Row],[Columna1]])</f>
        <v>0</v>
      </c>
      <c r="C6350" s="11" t="s">
        <v>3127</v>
      </c>
      <c r="D6350" s="12">
        <v>0</v>
      </c>
      <c r="E6350">
        <f>COUNTIF($H$2:$H$2576,Tabla3[[#This Row],[Columna1]])</f>
        <v>0</v>
      </c>
    </row>
    <row r="6351" spans="1:5">
      <c r="A6351" s="11" t="s">
        <v>6488</v>
      </c>
      <c r="B6351">
        <f>COUNTIF($H$2:$H$2576,Tabla3[[#This Row],[Columna1]])</f>
        <v>1</v>
      </c>
      <c r="C6351" s="11" t="s">
        <v>3128</v>
      </c>
      <c r="D6351" s="12">
        <v>673.40547449999997</v>
      </c>
      <c r="E6351">
        <f>COUNTIF($H$2:$H$2576,Tabla3[[#This Row],[Columna1]])</f>
        <v>1</v>
      </c>
    </row>
    <row r="6352" spans="1:5">
      <c r="A6352" s="11" t="s">
        <v>6489</v>
      </c>
      <c r="B6352">
        <f>COUNTIF($H$2:$H$2576,Tabla3[[#This Row],[Columna1]])</f>
        <v>1</v>
      </c>
      <c r="C6352" s="11" t="s">
        <v>3129</v>
      </c>
      <c r="D6352" s="12">
        <v>1546.86324375</v>
      </c>
      <c r="E6352">
        <f>COUNTIF($H$2:$H$2576,Tabla3[[#This Row],[Columna1]])</f>
        <v>1</v>
      </c>
    </row>
    <row r="6353" spans="1:5" hidden="1">
      <c r="A6353" s="11"/>
      <c r="B6353">
        <f>COUNTIF($H$2:$H$2576,Tabla3[[#This Row],[Columna1]])</f>
        <v>0</v>
      </c>
      <c r="C6353" s="11"/>
      <c r="D6353" s="12">
        <v>0</v>
      </c>
      <c r="E6353">
        <f>COUNTIF($H$2:$H$2576,Tabla3[[#This Row],[Columna1]])</f>
        <v>0</v>
      </c>
    </row>
    <row r="6354" spans="1:5" hidden="1">
      <c r="A6354" s="11"/>
      <c r="B6354">
        <f>COUNTIF($H$2:$H$2576,Tabla3[[#This Row],[Columna1]])</f>
        <v>0</v>
      </c>
      <c r="C6354" s="11" t="s">
        <v>3130</v>
      </c>
      <c r="D6354" s="12">
        <v>0</v>
      </c>
      <c r="E6354">
        <f>COUNTIF($H$2:$H$2576,Tabla3[[#This Row],[Columna1]])</f>
        <v>0</v>
      </c>
    </row>
    <row r="6355" spans="1:5">
      <c r="A6355" s="11" t="s">
        <v>6490</v>
      </c>
      <c r="B6355">
        <f>COUNTIF($H$2:$H$2576,Tabla3[[#This Row],[Columna1]])</f>
        <v>1</v>
      </c>
      <c r="C6355" s="11" t="s">
        <v>3131</v>
      </c>
      <c r="D6355" s="12">
        <v>16053.399301500001</v>
      </c>
      <c r="E6355">
        <f>COUNTIF($H$2:$H$2576,Tabla3[[#This Row],[Columna1]])</f>
        <v>1</v>
      </c>
    </row>
    <row r="6356" spans="1:5">
      <c r="A6356" s="11" t="s">
        <v>6491</v>
      </c>
      <c r="B6356">
        <f>COUNTIF($H$2:$H$2576,Tabla3[[#This Row],[Columna1]])</f>
        <v>1</v>
      </c>
      <c r="C6356" s="11" t="s">
        <v>3132</v>
      </c>
      <c r="D6356" s="12">
        <v>18261.305691749996</v>
      </c>
      <c r="E6356">
        <f>COUNTIF($H$2:$H$2576,Tabla3[[#This Row],[Columna1]])</f>
        <v>1</v>
      </c>
    </row>
    <row r="6357" spans="1:5">
      <c r="A6357" s="11" t="s">
        <v>6492</v>
      </c>
      <c r="B6357">
        <f>COUNTIF($H$2:$H$2576,Tabla3[[#This Row],[Columna1]])</f>
        <v>1</v>
      </c>
      <c r="C6357" s="11" t="s">
        <v>3133</v>
      </c>
      <c r="D6357" s="12">
        <v>20244.426147000002</v>
      </c>
      <c r="E6357">
        <f>COUNTIF($H$2:$H$2576,Tabla3[[#This Row],[Columna1]])</f>
        <v>1</v>
      </c>
    </row>
    <row r="6358" spans="1:5">
      <c r="A6358" s="11" t="s">
        <v>6493</v>
      </c>
      <c r="B6358">
        <f>COUNTIF($H$2:$H$2576,Tabla3[[#This Row],[Columna1]])</f>
        <v>1</v>
      </c>
      <c r="C6358" s="11" t="s">
        <v>3134</v>
      </c>
      <c r="D6358" s="12">
        <v>21809.320780499998</v>
      </c>
      <c r="E6358">
        <f>COUNTIF($H$2:$H$2576,Tabla3[[#This Row],[Columna1]])</f>
        <v>1</v>
      </c>
    </row>
    <row r="6359" spans="1:5" hidden="1">
      <c r="A6359" s="11"/>
      <c r="B6359">
        <f>COUNTIF($H$2:$H$2576,Tabla3[[#This Row],[Columna1]])</f>
        <v>0</v>
      </c>
      <c r="C6359" s="11"/>
      <c r="D6359" s="12">
        <v>0</v>
      </c>
      <c r="E6359">
        <f>COUNTIF($H$2:$H$2576,Tabla3[[#This Row],[Columna1]])</f>
        <v>0</v>
      </c>
    </row>
    <row r="6360" spans="1:5" hidden="1">
      <c r="A6360" s="11"/>
      <c r="B6360">
        <f>COUNTIF($H$2:$H$2576,Tabla3[[#This Row],[Columna1]])</f>
        <v>0</v>
      </c>
      <c r="C6360" s="11" t="s">
        <v>3135</v>
      </c>
      <c r="D6360" s="12">
        <v>0</v>
      </c>
      <c r="E6360">
        <f>COUNTIF($H$2:$H$2576,Tabla3[[#This Row],[Columna1]])</f>
        <v>0</v>
      </c>
    </row>
    <row r="6361" spans="1:5">
      <c r="A6361" s="11" t="s">
        <v>6494</v>
      </c>
      <c r="B6361">
        <f>COUNTIF($H$2:$H$2576,Tabla3[[#This Row],[Columna1]])</f>
        <v>1</v>
      </c>
      <c r="C6361" s="11" t="s">
        <v>3136</v>
      </c>
      <c r="D6361" s="12">
        <v>7630.1887612499995</v>
      </c>
      <c r="E6361">
        <f>COUNTIF($H$2:$H$2576,Tabla3[[#This Row],[Columna1]])</f>
        <v>1</v>
      </c>
    </row>
    <row r="6362" spans="1:5">
      <c r="A6362" s="11" t="s">
        <v>6495</v>
      </c>
      <c r="B6362">
        <f>COUNTIF($H$2:$H$2576,Tabla3[[#This Row],[Columna1]])</f>
        <v>1</v>
      </c>
      <c r="C6362" s="11" t="s">
        <v>3137</v>
      </c>
      <c r="D6362" s="12">
        <v>7630.1887612499995</v>
      </c>
      <c r="E6362">
        <f>COUNTIF($H$2:$H$2576,Tabla3[[#This Row],[Columna1]])</f>
        <v>1</v>
      </c>
    </row>
    <row r="6363" spans="1:5">
      <c r="A6363" s="11" t="s">
        <v>6496</v>
      </c>
      <c r="B6363">
        <f>COUNTIF($H$2:$H$2576,Tabla3[[#This Row],[Columna1]])</f>
        <v>1</v>
      </c>
      <c r="C6363" s="11" t="s">
        <v>3138</v>
      </c>
      <c r="D6363" s="12">
        <v>9059.6637944999984</v>
      </c>
      <c r="E6363">
        <f>COUNTIF($H$2:$H$2576,Tabla3[[#This Row],[Columna1]])</f>
        <v>1</v>
      </c>
    </row>
    <row r="6364" spans="1:5">
      <c r="A6364" s="11" t="s">
        <v>6497</v>
      </c>
      <c r="B6364">
        <f>COUNTIF($H$2:$H$2576,Tabla3[[#This Row],[Columna1]])</f>
        <v>1</v>
      </c>
      <c r="C6364" s="11" t="s">
        <v>3139</v>
      </c>
      <c r="D6364" s="12">
        <v>9059.6637944999984</v>
      </c>
      <c r="E6364">
        <f>COUNTIF($H$2:$H$2576,Tabla3[[#This Row],[Columna1]])</f>
        <v>1</v>
      </c>
    </row>
    <row r="6365" spans="1:5">
      <c r="A6365" s="11" t="s">
        <v>6498</v>
      </c>
      <c r="B6365">
        <f>COUNTIF($H$2:$H$2576,Tabla3[[#This Row],[Columna1]])</f>
        <v>1</v>
      </c>
      <c r="C6365" s="11" t="s">
        <v>3140</v>
      </c>
      <c r="D6365" s="12">
        <v>10811.78121375</v>
      </c>
      <c r="E6365">
        <f>COUNTIF($H$2:$H$2576,Tabla3[[#This Row],[Columna1]])</f>
        <v>1</v>
      </c>
    </row>
    <row r="6366" spans="1:5">
      <c r="A6366" s="11" t="s">
        <v>6499</v>
      </c>
      <c r="B6366">
        <f>COUNTIF($H$2:$H$2576,Tabla3[[#This Row],[Columna1]])</f>
        <v>1</v>
      </c>
      <c r="C6366" s="11" t="s">
        <v>3141</v>
      </c>
      <c r="D6366" s="12">
        <v>10811.78121375</v>
      </c>
      <c r="E6366">
        <f>COUNTIF($H$2:$H$2576,Tabla3[[#This Row],[Columna1]])</f>
        <v>1</v>
      </c>
    </row>
    <row r="6367" spans="1:5">
      <c r="A6367" s="11" t="s">
        <v>6500</v>
      </c>
      <c r="B6367">
        <f>COUNTIF($H$2:$H$2576,Tabla3[[#This Row],[Columna1]])</f>
        <v>1</v>
      </c>
      <c r="C6367" s="11" t="s">
        <v>3142</v>
      </c>
      <c r="D6367" s="12">
        <v>12997.200026250001</v>
      </c>
      <c r="E6367">
        <f>COUNTIF($H$2:$H$2576,Tabla3[[#This Row],[Columna1]])</f>
        <v>1</v>
      </c>
    </row>
    <row r="6368" spans="1:5">
      <c r="A6368" s="11" t="s">
        <v>6501</v>
      </c>
      <c r="B6368">
        <f>COUNTIF($H$2:$H$2576,Tabla3[[#This Row],[Columna1]])</f>
        <v>1</v>
      </c>
      <c r="C6368" s="11" t="s">
        <v>3143</v>
      </c>
      <c r="D6368" s="12">
        <v>12997.200026250001</v>
      </c>
      <c r="E6368">
        <f>COUNTIF($H$2:$H$2576,Tabla3[[#This Row],[Columna1]])</f>
        <v>1</v>
      </c>
    </row>
    <row r="6369" spans="1:5">
      <c r="A6369" s="11" t="s">
        <v>6502</v>
      </c>
      <c r="B6369">
        <f>COUNTIF($H$2:$H$2576,Tabla3[[#This Row],[Columna1]])</f>
        <v>1</v>
      </c>
      <c r="C6369" s="11" t="s">
        <v>3144</v>
      </c>
      <c r="D6369" s="12">
        <v>14165.278305749998</v>
      </c>
      <c r="E6369">
        <f>COUNTIF($H$2:$H$2576,Tabla3[[#This Row],[Columna1]])</f>
        <v>1</v>
      </c>
    </row>
    <row r="6370" spans="1:5">
      <c r="A6370" s="11" t="s">
        <v>6503</v>
      </c>
      <c r="B6370">
        <f>COUNTIF($H$2:$H$2576,Tabla3[[#This Row],[Columna1]])</f>
        <v>1</v>
      </c>
      <c r="C6370" s="11" t="s">
        <v>3145</v>
      </c>
      <c r="D6370" s="12">
        <v>14165.278305749998</v>
      </c>
      <c r="E6370">
        <f>COUNTIF($H$2:$H$2576,Tabla3[[#This Row],[Columna1]])</f>
        <v>1</v>
      </c>
    </row>
    <row r="6371" spans="1:5" hidden="1">
      <c r="A6371" s="11"/>
      <c r="B6371">
        <f>COUNTIF($H$2:$H$2576,Tabla3[[#This Row],[Columna1]])</f>
        <v>0</v>
      </c>
      <c r="C6371" s="11"/>
      <c r="D6371" s="12">
        <v>0</v>
      </c>
      <c r="E6371">
        <f>COUNTIF($H$2:$H$2576,Tabla3[[#This Row],[Columna1]])</f>
        <v>0</v>
      </c>
    </row>
    <row r="6372" spans="1:5" hidden="1">
      <c r="A6372" s="11"/>
      <c r="B6372">
        <f>COUNTIF($H$2:$H$2576,Tabla3[[#This Row],[Columna1]])</f>
        <v>0</v>
      </c>
      <c r="C6372" s="11" t="s">
        <v>3146</v>
      </c>
      <c r="D6372" s="12">
        <v>0</v>
      </c>
      <c r="E6372">
        <f>COUNTIF($H$2:$H$2576,Tabla3[[#This Row],[Columna1]])</f>
        <v>0</v>
      </c>
    </row>
    <row r="6373" spans="1:5">
      <c r="A6373" s="11" t="s">
        <v>6504</v>
      </c>
      <c r="B6373">
        <f>COUNTIF($H$2:$H$2576,Tabla3[[#This Row],[Columna1]])</f>
        <v>1</v>
      </c>
      <c r="C6373" s="11" t="s">
        <v>3147</v>
      </c>
      <c r="D6373" s="12">
        <v>6693.3111712499995</v>
      </c>
      <c r="E6373">
        <f>COUNTIF($H$2:$H$2576,Tabla3[[#This Row],[Columna1]])</f>
        <v>1</v>
      </c>
    </row>
    <row r="6374" spans="1:5">
      <c r="A6374" s="11" t="s">
        <v>6505</v>
      </c>
      <c r="B6374">
        <f>COUNTIF($H$2:$H$2576,Tabla3[[#This Row],[Columna1]])</f>
        <v>1</v>
      </c>
      <c r="C6374" s="11" t="s">
        <v>3148</v>
      </c>
      <c r="D6374" s="12">
        <v>4259.9360430000006</v>
      </c>
      <c r="E6374">
        <f>COUNTIF($H$2:$H$2576,Tabla3[[#This Row],[Columna1]])</f>
        <v>1</v>
      </c>
    </row>
    <row r="6375" spans="1:5" hidden="1">
      <c r="A6375" s="11"/>
      <c r="B6375">
        <f>COUNTIF($H$2:$H$2576,Tabla3[[#This Row],[Columna1]])</f>
        <v>0</v>
      </c>
      <c r="C6375" s="11"/>
      <c r="D6375" s="12">
        <v>0</v>
      </c>
      <c r="E6375">
        <f>COUNTIF($H$2:$H$2576,Tabla3[[#This Row],[Columna1]])</f>
        <v>0</v>
      </c>
    </row>
    <row r="6376" spans="1:5" hidden="1">
      <c r="A6376" s="11"/>
      <c r="B6376">
        <f>COUNTIF($H$2:$H$2576,Tabla3[[#This Row],[Columna1]])</f>
        <v>0</v>
      </c>
      <c r="C6376" s="11" t="s">
        <v>3149</v>
      </c>
      <c r="D6376" s="12">
        <v>0</v>
      </c>
      <c r="E6376">
        <f>COUNTIF($H$2:$H$2576,Tabla3[[#This Row],[Columna1]])</f>
        <v>0</v>
      </c>
    </row>
    <row r="6377" spans="1:5">
      <c r="A6377" s="11" t="s">
        <v>6506</v>
      </c>
      <c r="B6377">
        <f>COUNTIF($H$2:$H$2576,Tabla3[[#This Row],[Columna1]])</f>
        <v>1</v>
      </c>
      <c r="C6377" s="11" t="s">
        <v>3150</v>
      </c>
      <c r="D6377" s="12">
        <v>372.87332774999999</v>
      </c>
      <c r="E6377">
        <f>COUNTIF($H$2:$H$2576,Tabla3[[#This Row],[Columna1]])</f>
        <v>1</v>
      </c>
    </row>
    <row r="6378" spans="1:5">
      <c r="A6378" s="11" t="s">
        <v>6507</v>
      </c>
      <c r="B6378">
        <f>COUNTIF($H$2:$H$2576,Tabla3[[#This Row],[Columna1]])</f>
        <v>1</v>
      </c>
      <c r="C6378" s="11" t="s">
        <v>3151</v>
      </c>
      <c r="D6378" s="12">
        <v>158.95833525</v>
      </c>
      <c r="E6378">
        <f>COUNTIF($H$2:$H$2576,Tabla3[[#This Row],[Columna1]])</f>
        <v>1</v>
      </c>
    </row>
    <row r="6379" spans="1:5">
      <c r="A6379" s="11" t="s">
        <v>6508</v>
      </c>
      <c r="B6379">
        <f>COUNTIF($H$2:$H$2576,Tabla3[[#This Row],[Columna1]])</f>
        <v>1</v>
      </c>
      <c r="C6379" s="11" t="s">
        <v>3152</v>
      </c>
      <c r="D6379" s="12">
        <v>172.20111974999998</v>
      </c>
      <c r="E6379">
        <f>COUNTIF($H$2:$H$2576,Tabla3[[#This Row],[Columna1]])</f>
        <v>1</v>
      </c>
    </row>
    <row r="6380" spans="1:5">
      <c r="A6380" s="11" t="s">
        <v>6509</v>
      </c>
      <c r="B6380">
        <f>COUNTIF($H$2:$H$2576,Tabla3[[#This Row],[Columna1]])</f>
        <v>1</v>
      </c>
      <c r="C6380" s="11" t="s">
        <v>3153</v>
      </c>
      <c r="D6380" s="12">
        <v>158.95833525</v>
      </c>
      <c r="E6380">
        <f>COUNTIF($H$2:$H$2576,Tabla3[[#This Row],[Columna1]])</f>
        <v>1</v>
      </c>
    </row>
    <row r="6381" spans="1:5">
      <c r="A6381" s="11" t="s">
        <v>6510</v>
      </c>
      <c r="B6381">
        <f>COUNTIF($H$2:$H$2576,Tabla3[[#This Row],[Columna1]])</f>
        <v>1</v>
      </c>
      <c r="C6381" s="11" t="s">
        <v>3154</v>
      </c>
      <c r="D6381" s="12">
        <v>172.20111974999998</v>
      </c>
      <c r="E6381">
        <f>COUNTIF($H$2:$H$2576,Tabla3[[#This Row],[Columna1]])</f>
        <v>1</v>
      </c>
    </row>
    <row r="6382" spans="1:5">
      <c r="A6382" s="11" t="s">
        <v>6511</v>
      </c>
      <c r="B6382">
        <f>COUNTIF($H$2:$H$2576,Tabla3[[#This Row],[Columna1]])</f>
        <v>1</v>
      </c>
      <c r="C6382" s="11" t="s">
        <v>3155</v>
      </c>
      <c r="D6382" s="12">
        <v>158.95833525</v>
      </c>
      <c r="E6382">
        <f>COUNTIF($H$2:$H$2576,Tabla3[[#This Row],[Columna1]])</f>
        <v>1</v>
      </c>
    </row>
    <row r="6383" spans="1:5">
      <c r="A6383" s="11" t="s">
        <v>6512</v>
      </c>
      <c r="B6383">
        <f>COUNTIF($H$2:$H$2576,Tabla3[[#This Row],[Columna1]])</f>
        <v>1</v>
      </c>
      <c r="C6383" s="11" t="s">
        <v>3156</v>
      </c>
      <c r="D6383" s="12">
        <v>172.20111974999998</v>
      </c>
      <c r="E6383">
        <f>COUNTIF($H$2:$H$2576,Tabla3[[#This Row],[Columna1]])</f>
        <v>1</v>
      </c>
    </row>
    <row r="6384" spans="1:5">
      <c r="A6384" s="11" t="s">
        <v>6513</v>
      </c>
      <c r="B6384">
        <f>COUNTIF($H$2:$H$2576,Tabla3[[#This Row],[Columna1]])</f>
        <v>1</v>
      </c>
      <c r="C6384" s="11" t="s">
        <v>3157</v>
      </c>
      <c r="D6384" s="12">
        <v>158.95833525</v>
      </c>
      <c r="E6384">
        <f>COUNTIF($H$2:$H$2576,Tabla3[[#This Row],[Columna1]])</f>
        <v>1</v>
      </c>
    </row>
    <row r="6385" spans="1:5">
      <c r="A6385" s="11" t="s">
        <v>6514</v>
      </c>
      <c r="B6385">
        <f>COUNTIF($H$2:$H$2576,Tabla3[[#This Row],[Columna1]])</f>
        <v>1</v>
      </c>
      <c r="C6385" s="11" t="s">
        <v>3158</v>
      </c>
      <c r="D6385" s="12">
        <v>172.20111974999998</v>
      </c>
      <c r="E6385">
        <f>COUNTIF($H$2:$H$2576,Tabla3[[#This Row],[Columna1]])</f>
        <v>1</v>
      </c>
    </row>
    <row r="6386" spans="1:5">
      <c r="A6386" s="11" t="s">
        <v>6515</v>
      </c>
      <c r="B6386">
        <f>COUNTIF($H$2:$H$2576,Tabla3[[#This Row],[Columna1]])</f>
        <v>1</v>
      </c>
      <c r="C6386" s="11" t="s">
        <v>3159</v>
      </c>
      <c r="D6386" s="12">
        <v>142.22067750000002</v>
      </c>
      <c r="E6386">
        <f>COUNTIF($H$2:$H$2576,Tabla3[[#This Row],[Columna1]])</f>
        <v>1</v>
      </c>
    </row>
    <row r="6387" spans="1:5">
      <c r="A6387" s="11" t="s">
        <v>6516</v>
      </c>
      <c r="B6387">
        <f>COUNTIF($H$2:$H$2576,Tabla3[[#This Row],[Columna1]])</f>
        <v>1</v>
      </c>
      <c r="C6387" s="11" t="s">
        <v>3160</v>
      </c>
      <c r="D6387" s="12">
        <v>217.59853499999997</v>
      </c>
      <c r="E6387">
        <f>COUNTIF($H$2:$H$2576,Tabla3[[#This Row],[Columna1]])</f>
        <v>1</v>
      </c>
    </row>
    <row r="6388" spans="1:5">
      <c r="A6388" s="11" t="s">
        <v>6517</v>
      </c>
      <c r="B6388">
        <f>COUNTIF($H$2:$H$2576,Tabla3[[#This Row],[Columna1]])</f>
        <v>1</v>
      </c>
      <c r="C6388" s="11" t="s">
        <v>3161</v>
      </c>
      <c r="D6388" s="12">
        <v>113.20155</v>
      </c>
      <c r="E6388">
        <f>COUNTIF($H$2:$H$2576,Tabla3[[#This Row],[Columna1]])</f>
        <v>1</v>
      </c>
    </row>
    <row r="6389" spans="1:5">
      <c r="A6389" s="11" t="s">
        <v>6518</v>
      </c>
      <c r="B6389">
        <f>COUNTIF($H$2:$H$2576,Tabla3[[#This Row],[Columna1]])</f>
        <v>1</v>
      </c>
      <c r="C6389" s="11" t="s">
        <v>3162</v>
      </c>
      <c r="D6389" s="12">
        <v>117.22649399999999</v>
      </c>
      <c r="E6389">
        <f>COUNTIF($H$2:$H$2576,Tabla3[[#This Row],[Columna1]])</f>
        <v>1</v>
      </c>
    </row>
    <row r="6390" spans="1:5">
      <c r="A6390" s="11" t="s">
        <v>6519</v>
      </c>
      <c r="B6390">
        <f>COUNTIF($H$2:$H$2576,Tabla3[[#This Row],[Columna1]])</f>
        <v>1</v>
      </c>
      <c r="C6390" s="11" t="s">
        <v>3163</v>
      </c>
      <c r="D6390" s="12">
        <v>123.70413825</v>
      </c>
      <c r="E6390">
        <f>COUNTIF($H$2:$H$2576,Tabla3[[#This Row],[Columna1]])</f>
        <v>1</v>
      </c>
    </row>
    <row r="6391" spans="1:5">
      <c r="A6391" s="11" t="s">
        <v>6520</v>
      </c>
      <c r="B6391">
        <f>COUNTIF($H$2:$H$2576,Tabla3[[#This Row],[Columna1]])</f>
        <v>1</v>
      </c>
      <c r="C6391" s="11" t="s">
        <v>3164</v>
      </c>
      <c r="D6391" s="12">
        <v>113.20155</v>
      </c>
      <c r="E6391">
        <f>COUNTIF($H$2:$H$2576,Tabla3[[#This Row],[Columna1]])</f>
        <v>1</v>
      </c>
    </row>
    <row r="6392" spans="1:5">
      <c r="A6392" s="11" t="s">
        <v>6521</v>
      </c>
      <c r="B6392">
        <f>COUNTIF($H$2:$H$2576,Tabla3[[#This Row],[Columna1]])</f>
        <v>1</v>
      </c>
      <c r="C6392" s="11" t="s">
        <v>3165</v>
      </c>
      <c r="D6392" s="12">
        <v>117.22649399999999</v>
      </c>
      <c r="E6392">
        <f>COUNTIF($H$2:$H$2576,Tabla3[[#This Row],[Columna1]])</f>
        <v>1</v>
      </c>
    </row>
    <row r="6393" spans="1:5">
      <c r="A6393" s="11" t="s">
        <v>6522</v>
      </c>
      <c r="B6393">
        <f>COUNTIF($H$2:$H$2576,Tabla3[[#This Row],[Columna1]])</f>
        <v>1</v>
      </c>
      <c r="C6393" s="11" t="s">
        <v>3166</v>
      </c>
      <c r="D6393" s="12">
        <v>123.70413825</v>
      </c>
      <c r="E6393">
        <f>COUNTIF($H$2:$H$2576,Tabla3[[#This Row],[Columna1]])</f>
        <v>1</v>
      </c>
    </row>
    <row r="6394" spans="1:5">
      <c r="A6394" s="11" t="s">
        <v>6523</v>
      </c>
      <c r="B6394">
        <f>COUNTIF($H$2:$H$2576,Tabla3[[#This Row],[Columna1]])</f>
        <v>1</v>
      </c>
      <c r="C6394" s="11" t="s">
        <v>3167</v>
      </c>
      <c r="D6394" s="12">
        <v>991.4119874999999</v>
      </c>
      <c r="E6394">
        <f>COUNTIF($H$2:$H$2576,Tabla3[[#This Row],[Columna1]])</f>
        <v>1</v>
      </c>
    </row>
    <row r="6395" spans="1:5">
      <c r="A6395" s="11" t="s">
        <v>6524</v>
      </c>
      <c r="B6395">
        <f>COUNTIF($H$2:$H$2576,Tabla3[[#This Row],[Columna1]])</f>
        <v>1</v>
      </c>
      <c r="C6395" s="11" t="s">
        <v>3168</v>
      </c>
      <c r="D6395" s="12">
        <v>819.99249750000001</v>
      </c>
      <c r="E6395">
        <f>COUNTIF($H$2:$H$2576,Tabla3[[#This Row],[Columna1]])</f>
        <v>1</v>
      </c>
    </row>
    <row r="6396" spans="1:5">
      <c r="A6396" s="11" t="s">
        <v>6525</v>
      </c>
      <c r="B6396">
        <f>COUNTIF($H$2:$H$2576,Tabla3[[#This Row],[Columna1]])</f>
        <v>1</v>
      </c>
      <c r="C6396" s="11" t="s">
        <v>3169</v>
      </c>
      <c r="D6396" s="12">
        <v>113.20155</v>
      </c>
      <c r="E6396">
        <f>COUNTIF($H$2:$H$2576,Tabla3[[#This Row],[Columna1]])</f>
        <v>1</v>
      </c>
    </row>
    <row r="6397" spans="1:5">
      <c r="A6397" s="11" t="s">
        <v>6526</v>
      </c>
      <c r="B6397">
        <f>COUNTIF($H$2:$H$2576,Tabla3[[#This Row],[Columna1]])</f>
        <v>1</v>
      </c>
      <c r="C6397" s="11" t="s">
        <v>3170</v>
      </c>
      <c r="D6397" s="12">
        <v>117.22649399999999</v>
      </c>
      <c r="E6397">
        <f>COUNTIF($H$2:$H$2576,Tabla3[[#This Row],[Columna1]])</f>
        <v>1</v>
      </c>
    </row>
    <row r="6398" spans="1:5">
      <c r="A6398" s="11" t="s">
        <v>6527</v>
      </c>
      <c r="B6398">
        <f>COUNTIF($H$2:$H$2576,Tabla3[[#This Row],[Columna1]])</f>
        <v>1</v>
      </c>
      <c r="C6398" s="11" t="s">
        <v>3171</v>
      </c>
      <c r="D6398" s="12">
        <v>123.70413825</v>
      </c>
      <c r="E6398">
        <f>COUNTIF($H$2:$H$2576,Tabla3[[#This Row],[Columna1]])</f>
        <v>1</v>
      </c>
    </row>
    <row r="6399" spans="1:5">
      <c r="A6399" s="11" t="s">
        <v>6528</v>
      </c>
      <c r="B6399">
        <f>COUNTIF($H$2:$H$2576,Tabla3[[#This Row],[Columna1]])</f>
        <v>1</v>
      </c>
      <c r="C6399" s="11" t="s">
        <v>3172</v>
      </c>
      <c r="D6399" s="12">
        <v>113.20155</v>
      </c>
      <c r="E6399">
        <f>COUNTIF($H$2:$H$2576,Tabla3[[#This Row],[Columna1]])</f>
        <v>1</v>
      </c>
    </row>
    <row r="6400" spans="1:5">
      <c r="A6400" s="11" t="s">
        <v>6529</v>
      </c>
      <c r="B6400">
        <f>COUNTIF($H$2:$H$2576,Tabla3[[#This Row],[Columna1]])</f>
        <v>1</v>
      </c>
      <c r="C6400" s="11" t="s">
        <v>3173</v>
      </c>
      <c r="D6400" s="12">
        <v>117.22649399999999</v>
      </c>
      <c r="E6400">
        <f>COUNTIF($H$2:$H$2576,Tabla3[[#This Row],[Columna1]])</f>
        <v>1</v>
      </c>
    </row>
    <row r="6401" spans="1:5">
      <c r="A6401" s="11" t="s">
        <v>6530</v>
      </c>
      <c r="B6401">
        <f>COUNTIF($H$2:$H$2576,Tabla3[[#This Row],[Columna1]])</f>
        <v>1</v>
      </c>
      <c r="C6401" s="11" t="s">
        <v>3174</v>
      </c>
      <c r="D6401" s="12">
        <v>123.70413825</v>
      </c>
      <c r="E6401">
        <f>COUNTIF($H$2:$H$2576,Tabla3[[#This Row],[Columna1]])</f>
        <v>1</v>
      </c>
    </row>
    <row r="6402" spans="1:5">
      <c r="A6402" s="11" t="s">
        <v>6531</v>
      </c>
      <c r="B6402">
        <f>COUNTIF($H$2:$H$2576,Tabla3[[#This Row],[Columna1]])</f>
        <v>1</v>
      </c>
      <c r="C6402" s="11" t="s">
        <v>3175</v>
      </c>
      <c r="D6402" s="12">
        <v>296.3185335</v>
      </c>
      <c r="E6402">
        <f>COUNTIF($H$2:$H$2576,Tabla3[[#This Row],[Columna1]])</f>
        <v>1</v>
      </c>
    </row>
    <row r="6403" spans="1:5">
      <c r="A6403" s="11" t="s">
        <v>6532</v>
      </c>
      <c r="B6403">
        <f>COUNTIF($H$2:$H$2576,Tabla3[[#This Row],[Columna1]])</f>
        <v>1</v>
      </c>
      <c r="C6403" s="11" t="s">
        <v>3176</v>
      </c>
      <c r="D6403" s="12">
        <v>345.48933375000001</v>
      </c>
      <c r="E6403">
        <f>COUNTIF($H$2:$H$2576,Tabla3[[#This Row],[Columna1]])</f>
        <v>1</v>
      </c>
    </row>
    <row r="6404" spans="1:5">
      <c r="A6404" s="11" t="s">
        <v>6533</v>
      </c>
      <c r="B6404">
        <f>COUNTIF($H$2:$H$2576,Tabla3[[#This Row],[Columna1]])</f>
        <v>1</v>
      </c>
      <c r="C6404" s="11" t="s">
        <v>3177</v>
      </c>
      <c r="D6404" s="12">
        <v>314.05344299999996</v>
      </c>
      <c r="E6404">
        <f>COUNTIF($H$2:$H$2576,Tabla3[[#This Row],[Columna1]])</f>
        <v>1</v>
      </c>
    </row>
    <row r="6405" spans="1:5">
      <c r="A6405" s="11" t="s">
        <v>6534</v>
      </c>
      <c r="B6405">
        <f>COUNTIF($H$2:$H$2576,Tabla3[[#This Row],[Columna1]])</f>
        <v>1</v>
      </c>
      <c r="C6405" s="11" t="s">
        <v>3178</v>
      </c>
      <c r="D6405" s="12">
        <v>368.45307674999998</v>
      </c>
      <c r="E6405">
        <f>COUNTIF($H$2:$H$2576,Tabla3[[#This Row],[Columna1]])</f>
        <v>1</v>
      </c>
    </row>
    <row r="6406" spans="1:5">
      <c r="A6406" s="11" t="s">
        <v>6535</v>
      </c>
      <c r="B6406">
        <f>COUNTIF($H$2:$H$2576,Tabla3[[#This Row],[Columna1]])</f>
        <v>1</v>
      </c>
      <c r="C6406" s="11" t="s">
        <v>3179</v>
      </c>
      <c r="D6406" s="12">
        <v>8393.5535309999996</v>
      </c>
      <c r="E6406">
        <f>COUNTIF($H$2:$H$2576,Tabla3[[#This Row],[Columna1]])</f>
        <v>1</v>
      </c>
    </row>
    <row r="6407" spans="1:5">
      <c r="A6407" s="11" t="s">
        <v>6536</v>
      </c>
      <c r="B6407">
        <f>COUNTIF($H$2:$H$2576,Tabla3[[#This Row],[Columna1]])</f>
        <v>1</v>
      </c>
      <c r="C6407" s="11" t="s">
        <v>3180</v>
      </c>
      <c r="D6407" s="12">
        <v>217.59853499999997</v>
      </c>
      <c r="E6407">
        <f>COUNTIF($H$2:$H$2576,Tabla3[[#This Row],[Columna1]])</f>
        <v>1</v>
      </c>
    </row>
    <row r="6408" spans="1:5">
      <c r="A6408" s="11" t="s">
        <v>6537</v>
      </c>
      <c r="B6408">
        <f>COUNTIF($H$2:$H$2576,Tabla3[[#This Row],[Columna1]])</f>
        <v>1</v>
      </c>
      <c r="C6408" s="11" t="s">
        <v>3181</v>
      </c>
      <c r="D6408" s="12">
        <v>217.59853499999997</v>
      </c>
      <c r="E6408">
        <f>COUNTIF($H$2:$H$2576,Tabla3[[#This Row],[Columna1]])</f>
        <v>1</v>
      </c>
    </row>
    <row r="6409" spans="1:5">
      <c r="A6409" s="11" t="s">
        <v>6538</v>
      </c>
      <c r="B6409">
        <f>COUNTIF($H$2:$H$2576,Tabla3[[#This Row],[Columna1]])</f>
        <v>1</v>
      </c>
      <c r="C6409" s="11" t="s">
        <v>3182</v>
      </c>
      <c r="D6409" s="12">
        <v>217.59853499999997</v>
      </c>
      <c r="E6409">
        <f>COUNTIF($H$2:$H$2576,Tabla3[[#This Row],[Columna1]])</f>
        <v>1</v>
      </c>
    </row>
    <row r="6410" spans="1:5" hidden="1">
      <c r="A6410" s="11"/>
      <c r="B6410">
        <f>COUNTIF($H$2:$H$2576,Tabla3[[#This Row],[Columna1]])</f>
        <v>0</v>
      </c>
      <c r="C6410" s="11"/>
      <c r="D6410" s="12">
        <v>0</v>
      </c>
      <c r="E6410">
        <f>COUNTIF($H$2:$H$2576,Tabla3[[#This Row],[Columna1]])</f>
        <v>0</v>
      </c>
    </row>
    <row r="6411" spans="1:5" hidden="1">
      <c r="A6411" s="11"/>
      <c r="B6411">
        <f>COUNTIF($H$2:$H$2576,Tabla3[[#This Row],[Columna1]])</f>
        <v>0</v>
      </c>
      <c r="C6411" s="11" t="s">
        <v>11721</v>
      </c>
      <c r="D6411" s="12">
        <v>0</v>
      </c>
      <c r="E6411">
        <f>COUNTIF($H$2:$H$2576,Tabla3[[#This Row],[Columna1]])</f>
        <v>0</v>
      </c>
    </row>
    <row r="6412" spans="1:5">
      <c r="A6412" s="11" t="s">
        <v>6539</v>
      </c>
      <c r="B6412">
        <f>COUNTIF($H$2:$H$2576,Tabla3[[#This Row],[Columna1]])</f>
        <v>1</v>
      </c>
      <c r="C6412" s="11" t="s">
        <v>3183</v>
      </c>
      <c r="D6412" s="12">
        <v>11.409997499999999</v>
      </c>
      <c r="E6412">
        <f>COUNTIF($H$2:$H$2576,Tabla3[[#This Row],[Columna1]])</f>
        <v>1</v>
      </c>
    </row>
    <row r="6413" spans="1:5">
      <c r="A6413" s="11" t="s">
        <v>6540</v>
      </c>
      <c r="B6413">
        <f>COUNTIF($H$2:$H$2576,Tabla3[[#This Row],[Columna1]])</f>
        <v>1</v>
      </c>
      <c r="C6413" s="11" t="s">
        <v>3184</v>
      </c>
      <c r="D6413" s="12">
        <v>20.349326249999994</v>
      </c>
      <c r="E6413">
        <f>COUNTIF($H$2:$H$2576,Tabla3[[#This Row],[Columna1]])</f>
        <v>1</v>
      </c>
    </row>
    <row r="6414" spans="1:5">
      <c r="A6414" s="11" t="s">
        <v>6541</v>
      </c>
      <c r="B6414">
        <f>COUNTIF($H$2:$H$2576,Tabla3[[#This Row],[Columna1]])</f>
        <v>1</v>
      </c>
      <c r="C6414" s="11" t="s">
        <v>3185</v>
      </c>
      <c r="D6414" s="12">
        <v>25.155899999999995</v>
      </c>
      <c r="E6414">
        <f>COUNTIF($H$2:$H$2576,Tabla3[[#This Row],[Columna1]])</f>
        <v>1</v>
      </c>
    </row>
    <row r="6415" spans="1:5">
      <c r="A6415" s="11" t="s">
        <v>6542</v>
      </c>
      <c r="B6415">
        <f>COUNTIF($H$2:$H$2576,Tabla3[[#This Row],[Columna1]])</f>
        <v>1</v>
      </c>
      <c r="C6415" s="11" t="s">
        <v>3186</v>
      </c>
      <c r="D6415" s="12">
        <v>36.476054999999995</v>
      </c>
      <c r="E6415">
        <f>COUNTIF($H$2:$H$2576,Tabla3[[#This Row],[Columna1]])</f>
        <v>1</v>
      </c>
    </row>
    <row r="6416" spans="1:5">
      <c r="A6416" s="11" t="s">
        <v>6543</v>
      </c>
      <c r="B6416">
        <f>COUNTIF($H$2:$H$2576,Tabla3[[#This Row],[Columna1]])</f>
        <v>1</v>
      </c>
      <c r="C6416" s="11" t="s">
        <v>3187</v>
      </c>
      <c r="D6416" s="12">
        <v>18.678255749999995</v>
      </c>
      <c r="E6416">
        <f>COUNTIF($H$2:$H$2576,Tabla3[[#This Row],[Columna1]])</f>
        <v>1</v>
      </c>
    </row>
    <row r="6417" spans="1:5">
      <c r="A6417" s="11" t="s">
        <v>6544</v>
      </c>
      <c r="B6417">
        <f>COUNTIF($H$2:$H$2576,Tabla3[[#This Row],[Columna1]])</f>
        <v>1</v>
      </c>
      <c r="C6417" s="11" t="s">
        <v>3188</v>
      </c>
      <c r="D6417" s="12">
        <v>22.5504675</v>
      </c>
      <c r="E6417">
        <f>COUNTIF($H$2:$H$2576,Tabla3[[#This Row],[Columna1]])</f>
        <v>1</v>
      </c>
    </row>
    <row r="6418" spans="1:5">
      <c r="A6418" s="11" t="s">
        <v>6545</v>
      </c>
      <c r="B6418">
        <f>COUNTIF($H$2:$H$2576,Tabla3[[#This Row],[Columna1]])</f>
        <v>1</v>
      </c>
      <c r="C6418" s="11" t="s">
        <v>3189</v>
      </c>
      <c r="D6418" s="12">
        <v>31.867134749999998</v>
      </c>
      <c r="E6418">
        <f>COUNTIF($H$2:$H$2576,Tabla3[[#This Row],[Columna1]])</f>
        <v>1</v>
      </c>
    </row>
    <row r="6419" spans="1:5">
      <c r="A6419" s="11" t="s">
        <v>6546</v>
      </c>
      <c r="B6419">
        <f>COUNTIF($H$2:$H$2576,Tabla3[[#This Row],[Columna1]])</f>
        <v>1</v>
      </c>
      <c r="C6419" s="11" t="s">
        <v>3190</v>
      </c>
      <c r="D6419" s="12">
        <v>43.420880249999996</v>
      </c>
      <c r="E6419">
        <f>COUNTIF($H$2:$H$2576,Tabla3[[#This Row],[Columna1]])</f>
        <v>1</v>
      </c>
    </row>
    <row r="6420" spans="1:5" hidden="1">
      <c r="A6420" s="11"/>
      <c r="B6420">
        <f>COUNTIF($H$2:$H$2576,Tabla3[[#This Row],[Columna1]])</f>
        <v>0</v>
      </c>
      <c r="C6420" s="11"/>
      <c r="D6420" s="12">
        <v>0</v>
      </c>
      <c r="E6420">
        <f>COUNTIF($H$2:$H$2576,Tabla3[[#This Row],[Columna1]])</f>
        <v>0</v>
      </c>
    </row>
    <row r="6421" spans="1:5" hidden="1">
      <c r="A6421" s="11"/>
      <c r="B6421">
        <f>COUNTIF($H$2:$H$2576,Tabla3[[#This Row],[Columna1]])</f>
        <v>0</v>
      </c>
      <c r="C6421" s="11" t="s">
        <v>3191</v>
      </c>
      <c r="D6421" s="12">
        <v>0</v>
      </c>
      <c r="E6421">
        <f>COUNTIF($H$2:$H$2576,Tabla3[[#This Row],[Columna1]])</f>
        <v>0</v>
      </c>
    </row>
    <row r="6422" spans="1:5">
      <c r="A6422" s="11" t="s">
        <v>6547</v>
      </c>
      <c r="B6422">
        <f>COUNTIF($H$2:$H$2576,Tabla3[[#This Row],[Columna1]])</f>
        <v>1</v>
      </c>
      <c r="C6422" s="11" t="s">
        <v>3192</v>
      </c>
      <c r="D6422" s="12">
        <v>5421.2941035000003</v>
      </c>
      <c r="E6422">
        <f>COUNTIF($H$2:$H$2576,Tabla3[[#This Row],[Columna1]])</f>
        <v>1</v>
      </c>
    </row>
    <row r="6423" spans="1:5">
      <c r="A6423" s="11" t="s">
        <v>6548</v>
      </c>
      <c r="B6423">
        <f>COUNTIF($H$2:$H$2576,Tabla3[[#This Row],[Columna1]])</f>
        <v>1</v>
      </c>
      <c r="C6423" s="11" t="s">
        <v>3193</v>
      </c>
      <c r="D6423" s="12">
        <v>5421.2941035000003</v>
      </c>
      <c r="E6423">
        <f>COUNTIF($H$2:$H$2576,Tabla3[[#This Row],[Columna1]])</f>
        <v>1</v>
      </c>
    </row>
    <row r="6424" spans="1:5">
      <c r="A6424" s="11" t="s">
        <v>6549</v>
      </c>
      <c r="B6424">
        <f>COUNTIF($H$2:$H$2576,Tabla3[[#This Row],[Columna1]])</f>
        <v>1</v>
      </c>
      <c r="C6424" s="11" t="s">
        <v>3194</v>
      </c>
      <c r="D6424" s="12">
        <v>6621.9852104999991</v>
      </c>
      <c r="E6424">
        <f>COUNTIF($H$2:$H$2576,Tabla3[[#This Row],[Columna1]])</f>
        <v>1</v>
      </c>
    </row>
    <row r="6425" spans="1:5">
      <c r="A6425" s="11" t="s">
        <v>6550</v>
      </c>
      <c r="B6425">
        <f>COUNTIF($H$2:$H$2576,Tabla3[[#This Row],[Columna1]])</f>
        <v>1</v>
      </c>
      <c r="C6425" s="11" t="s">
        <v>3195</v>
      </c>
      <c r="D6425" s="12">
        <v>6621.9852104999991</v>
      </c>
      <c r="E6425">
        <f>COUNTIF($H$2:$H$2576,Tabla3[[#This Row],[Columna1]])</f>
        <v>1</v>
      </c>
    </row>
    <row r="6426" spans="1:5">
      <c r="A6426" s="11" t="s">
        <v>6551</v>
      </c>
      <c r="B6426">
        <f>COUNTIF($H$2:$H$2576,Tabla3[[#This Row],[Columna1]])</f>
        <v>1</v>
      </c>
      <c r="C6426" s="11" t="s">
        <v>3196</v>
      </c>
      <c r="D6426" s="12">
        <v>9010.3402619999997</v>
      </c>
      <c r="E6426">
        <f>COUNTIF($H$2:$H$2576,Tabla3[[#This Row],[Columna1]])</f>
        <v>1</v>
      </c>
    </row>
    <row r="6427" spans="1:5">
      <c r="A6427" s="11" t="s">
        <v>6552</v>
      </c>
      <c r="B6427">
        <f>COUNTIF($H$2:$H$2576,Tabla3[[#This Row],[Columna1]])</f>
        <v>1</v>
      </c>
      <c r="C6427" s="11" t="s">
        <v>3197</v>
      </c>
      <c r="D6427" s="12">
        <v>9010.3402619999997</v>
      </c>
      <c r="E6427">
        <f>COUNTIF($H$2:$H$2576,Tabla3[[#This Row],[Columna1]])</f>
        <v>1</v>
      </c>
    </row>
    <row r="6428" spans="1:5">
      <c r="A6428" s="11" t="s">
        <v>6553</v>
      </c>
      <c r="B6428">
        <f>COUNTIF($H$2:$H$2576,Tabla3[[#This Row],[Columna1]])</f>
        <v>1</v>
      </c>
      <c r="C6428" s="11" t="s">
        <v>3198</v>
      </c>
      <c r="D6428" s="12">
        <v>14118.784812</v>
      </c>
      <c r="E6428">
        <f>COUNTIF($H$2:$H$2576,Tabla3[[#This Row],[Columna1]])</f>
        <v>1</v>
      </c>
    </row>
    <row r="6429" spans="1:5">
      <c r="A6429" s="11" t="s">
        <v>6554</v>
      </c>
      <c r="B6429">
        <f>COUNTIF($H$2:$H$2576,Tabla3[[#This Row],[Columna1]])</f>
        <v>1</v>
      </c>
      <c r="C6429" s="11" t="s">
        <v>3199</v>
      </c>
      <c r="D6429" s="12">
        <v>14118.784812</v>
      </c>
      <c r="E6429">
        <f>COUNTIF($H$2:$H$2576,Tabla3[[#This Row],[Columna1]])</f>
        <v>1</v>
      </c>
    </row>
    <row r="6430" spans="1:5">
      <c r="A6430" s="11" t="s">
        <v>6555</v>
      </c>
      <c r="B6430">
        <f>COUNTIF($H$2:$H$2576,Tabla3[[#This Row],[Columna1]])</f>
        <v>1</v>
      </c>
      <c r="C6430" s="11" t="s">
        <v>3200</v>
      </c>
      <c r="D6430" s="12">
        <v>18336.351131999996</v>
      </c>
      <c r="E6430">
        <f>COUNTIF($H$2:$H$2576,Tabla3[[#This Row],[Columna1]])</f>
        <v>1</v>
      </c>
    </row>
    <row r="6431" spans="1:5">
      <c r="A6431" s="11" t="s">
        <v>6556</v>
      </c>
      <c r="B6431">
        <f>COUNTIF($H$2:$H$2576,Tabla3[[#This Row],[Columna1]])</f>
        <v>1</v>
      </c>
      <c r="C6431" s="11" t="s">
        <v>3201</v>
      </c>
      <c r="D6431" s="12">
        <v>18336.351131999996</v>
      </c>
      <c r="E6431">
        <f>COUNTIF($H$2:$H$2576,Tabla3[[#This Row],[Columna1]])</f>
        <v>1</v>
      </c>
    </row>
    <row r="6432" spans="1:5">
      <c r="A6432" s="11" t="s">
        <v>6557</v>
      </c>
      <c r="B6432">
        <f>COUNTIF($H$2:$H$2576,Tabla3[[#This Row],[Columna1]])</f>
        <v>1</v>
      </c>
      <c r="C6432" s="11" t="s">
        <v>3202</v>
      </c>
      <c r="D6432" s="12">
        <v>24604.886963249999</v>
      </c>
      <c r="E6432">
        <f>COUNTIF($H$2:$H$2576,Tabla3[[#This Row],[Columna1]])</f>
        <v>1</v>
      </c>
    </row>
    <row r="6433" spans="1:5">
      <c r="A6433" s="11" t="s">
        <v>6558</v>
      </c>
      <c r="B6433">
        <f>COUNTIF($H$2:$H$2576,Tabla3[[#This Row],[Columna1]])</f>
        <v>1</v>
      </c>
      <c r="C6433" s="11" t="s">
        <v>3203</v>
      </c>
      <c r="D6433" s="12">
        <v>24604.886963249999</v>
      </c>
      <c r="E6433">
        <f>COUNTIF($H$2:$H$2576,Tabla3[[#This Row],[Columna1]])</f>
        <v>1</v>
      </c>
    </row>
    <row r="6434" spans="1:5" hidden="1">
      <c r="A6434" s="11"/>
      <c r="B6434">
        <f>COUNTIF($H$2:$H$2576,Tabla3[[#This Row],[Columna1]])</f>
        <v>0</v>
      </c>
      <c r="C6434" s="11"/>
      <c r="D6434" s="12">
        <v>0</v>
      </c>
      <c r="E6434">
        <f>COUNTIF($H$2:$H$2576,Tabla3[[#This Row],[Columna1]])</f>
        <v>0</v>
      </c>
    </row>
    <row r="6435" spans="1:5" hidden="1">
      <c r="A6435" s="11"/>
      <c r="B6435">
        <f>COUNTIF($H$2:$H$2576,Tabla3[[#This Row],[Columna1]])</f>
        <v>0</v>
      </c>
      <c r="C6435" s="11" t="s">
        <v>3204</v>
      </c>
      <c r="D6435" s="12">
        <v>0</v>
      </c>
      <c r="E6435">
        <f>COUNTIF($H$2:$H$2576,Tabla3[[#This Row],[Columna1]])</f>
        <v>0</v>
      </c>
    </row>
    <row r="6436" spans="1:5" hidden="1">
      <c r="A6436" s="11" t="s">
        <v>6559</v>
      </c>
      <c r="B6436">
        <f>COUNTIF($H$2:$H$2576,Tabla3[[#This Row],[Columna1]])</f>
        <v>0</v>
      </c>
      <c r="C6436" s="11" t="s">
        <v>3205</v>
      </c>
      <c r="D6436" s="12">
        <v>115.465581</v>
      </c>
      <c r="E6436">
        <f>COUNTIF($H$2:$H$2576,Tabla3[[#This Row],[Columna1]])</f>
        <v>0</v>
      </c>
    </row>
    <row r="6437" spans="1:5" hidden="1">
      <c r="A6437" s="11" t="s">
        <v>6560</v>
      </c>
      <c r="B6437">
        <f>COUNTIF($H$2:$H$2576,Tabla3[[#This Row],[Columna1]])</f>
        <v>0</v>
      </c>
      <c r="C6437" s="11" t="s">
        <v>3206</v>
      </c>
      <c r="D6437" s="12">
        <v>187.47434474999997</v>
      </c>
      <c r="E6437">
        <f>COUNTIF($H$2:$H$2576,Tabla3[[#This Row],[Columna1]])</f>
        <v>0</v>
      </c>
    </row>
    <row r="6438" spans="1:5" hidden="1">
      <c r="A6438" s="11"/>
      <c r="B6438">
        <f>COUNTIF($H$2:$H$2576,Tabla3[[#This Row],[Columna1]])</f>
        <v>0</v>
      </c>
      <c r="C6438" s="11"/>
      <c r="D6438" s="12">
        <v>0</v>
      </c>
      <c r="E6438">
        <f>COUNTIF($H$2:$H$2576,Tabla3[[#This Row],[Columna1]])</f>
        <v>0</v>
      </c>
    </row>
    <row r="6439" spans="1:5" hidden="1">
      <c r="A6439" s="11"/>
      <c r="B6439">
        <f>COUNTIF($H$2:$H$2576,Tabla3[[#This Row],[Columna1]])</f>
        <v>0</v>
      </c>
      <c r="C6439" s="11" t="s">
        <v>3207</v>
      </c>
      <c r="D6439" s="12">
        <v>0</v>
      </c>
      <c r="E6439">
        <f>COUNTIF($H$2:$H$2576,Tabla3[[#This Row],[Columna1]])</f>
        <v>0</v>
      </c>
    </row>
    <row r="6440" spans="1:5" hidden="1">
      <c r="A6440" s="11" t="s">
        <v>6561</v>
      </c>
      <c r="B6440">
        <f>COUNTIF($H$2:$H$2576,Tabla3[[#This Row],[Columna1]])</f>
        <v>0</v>
      </c>
      <c r="C6440" s="11" t="s">
        <v>3208</v>
      </c>
      <c r="D6440" s="12">
        <v>4436.2519492499996</v>
      </c>
      <c r="E6440">
        <f>COUNTIF($H$2:$H$2576,Tabla3[[#This Row],[Columna1]])</f>
        <v>0</v>
      </c>
    </row>
    <row r="6441" spans="1:5" hidden="1">
      <c r="A6441" s="11"/>
      <c r="B6441">
        <f>COUNTIF($H$2:$H$2576,Tabla3[[#This Row],[Columna1]])</f>
        <v>0</v>
      </c>
      <c r="C6441" s="11"/>
      <c r="D6441" s="12">
        <v>0</v>
      </c>
      <c r="E6441">
        <f>COUNTIF($H$2:$H$2576,Tabla3[[#This Row],[Columna1]])</f>
        <v>0</v>
      </c>
    </row>
    <row r="6442" spans="1:5" hidden="1">
      <c r="A6442" s="11"/>
      <c r="B6442">
        <f>COUNTIF($H$2:$H$2576,Tabla3[[#This Row],[Columna1]])</f>
        <v>0</v>
      </c>
      <c r="C6442" s="11" t="s">
        <v>3209</v>
      </c>
      <c r="D6442" s="12">
        <v>0</v>
      </c>
      <c r="E6442">
        <f>COUNTIF($H$2:$H$2576,Tabla3[[#This Row],[Columna1]])</f>
        <v>0</v>
      </c>
    </row>
    <row r="6443" spans="1:5" hidden="1">
      <c r="A6443" s="11" t="s">
        <v>6562</v>
      </c>
      <c r="B6443">
        <f>COUNTIF($H$2:$H$2576,Tabla3[[#This Row],[Columna1]])</f>
        <v>0</v>
      </c>
      <c r="C6443" s="11" t="s">
        <v>3210</v>
      </c>
      <c r="D6443" s="12">
        <v>16.647815250000001</v>
      </c>
      <c r="E6443">
        <f>COUNTIF($H$2:$H$2576,Tabla3[[#This Row],[Columna1]])</f>
        <v>0</v>
      </c>
    </row>
    <row r="6444" spans="1:5" hidden="1">
      <c r="A6444" s="11" t="s">
        <v>6563</v>
      </c>
      <c r="B6444">
        <f>COUNTIF($H$2:$H$2576,Tabla3[[#This Row],[Columna1]])</f>
        <v>0</v>
      </c>
      <c r="C6444" s="11" t="s">
        <v>3211</v>
      </c>
      <c r="D6444" s="12">
        <v>2806.6257945000002</v>
      </c>
      <c r="E6444">
        <f>COUNTIF($H$2:$H$2576,Tabla3[[#This Row],[Columna1]])</f>
        <v>0</v>
      </c>
    </row>
    <row r="6445" spans="1:5" hidden="1">
      <c r="A6445" s="11" t="s">
        <v>6564</v>
      </c>
      <c r="B6445">
        <f>COUNTIF($H$2:$H$2576,Tabla3[[#This Row],[Columna1]])</f>
        <v>0</v>
      </c>
      <c r="C6445" s="11" t="s">
        <v>3212</v>
      </c>
      <c r="D6445" s="12">
        <v>1220.1689609999999</v>
      </c>
      <c r="E6445">
        <f>COUNTIF($H$2:$H$2576,Tabla3[[#This Row],[Columna1]])</f>
        <v>0</v>
      </c>
    </row>
    <row r="6446" spans="1:5" hidden="1">
      <c r="A6446" s="11"/>
      <c r="B6446">
        <f>COUNTIF($H$2:$H$2576,Tabla3[[#This Row],[Columna1]])</f>
        <v>0</v>
      </c>
      <c r="C6446" s="11"/>
      <c r="D6446" s="12">
        <v>0</v>
      </c>
      <c r="E6446">
        <f>COUNTIF($H$2:$H$2576,Tabla3[[#This Row],[Columna1]])</f>
        <v>0</v>
      </c>
    </row>
    <row r="6447" spans="1:5" hidden="1">
      <c r="A6447" s="11"/>
      <c r="B6447">
        <f>COUNTIF($H$2:$H$2576,Tabla3[[#This Row],[Columna1]])</f>
        <v>0</v>
      </c>
      <c r="C6447" s="11" t="s">
        <v>3213</v>
      </c>
      <c r="D6447" s="12">
        <v>0</v>
      </c>
      <c r="E6447">
        <f>COUNTIF($H$2:$H$2576,Tabla3[[#This Row],[Columna1]])</f>
        <v>0</v>
      </c>
    </row>
    <row r="6448" spans="1:5" hidden="1">
      <c r="A6448" s="11" t="s">
        <v>6565</v>
      </c>
      <c r="B6448">
        <f>COUNTIF($H$2:$H$2576,Tabla3[[#This Row],[Columna1]])</f>
        <v>0</v>
      </c>
      <c r="C6448" s="11" t="s">
        <v>3214</v>
      </c>
      <c r="D6448" s="12">
        <v>4259.7024524999997</v>
      </c>
      <c r="E6448">
        <f>COUNTIF($H$2:$H$2576,Tabla3[[#This Row],[Columna1]])</f>
        <v>0</v>
      </c>
    </row>
    <row r="6449" spans="1:5" hidden="1">
      <c r="A6449" s="11"/>
      <c r="B6449">
        <f>COUNTIF($H$2:$H$2576,Tabla3[[#This Row],[Columna1]])</f>
        <v>0</v>
      </c>
      <c r="C6449" s="11"/>
      <c r="D6449" s="12">
        <v>0</v>
      </c>
      <c r="E6449">
        <f>COUNTIF($H$2:$H$2576,Tabla3[[#This Row],[Columna1]])</f>
        <v>0</v>
      </c>
    </row>
    <row r="6450" spans="1:5" hidden="1">
      <c r="A6450" s="11"/>
      <c r="B6450">
        <f>COUNTIF($H$2:$H$2576,Tabla3[[#This Row],[Columna1]])</f>
        <v>0</v>
      </c>
      <c r="C6450" s="11" t="s">
        <v>3215</v>
      </c>
      <c r="D6450" s="12">
        <v>0</v>
      </c>
      <c r="E6450">
        <f>COUNTIF($H$2:$H$2576,Tabla3[[#This Row],[Columna1]])</f>
        <v>0</v>
      </c>
    </row>
    <row r="6451" spans="1:5" hidden="1">
      <c r="A6451" s="11" t="s">
        <v>6566</v>
      </c>
      <c r="B6451">
        <f>COUNTIF($H$2:$H$2576,Tabla3[[#This Row],[Columna1]])</f>
        <v>0</v>
      </c>
      <c r="C6451" s="11" t="s">
        <v>3216</v>
      </c>
      <c r="D6451" s="12">
        <v>21334.943396249997</v>
      </c>
      <c r="E6451">
        <f>COUNTIF($H$2:$H$2576,Tabla3[[#This Row],[Columna1]])</f>
        <v>0</v>
      </c>
    </row>
    <row r="6452" spans="1:5" hidden="1">
      <c r="A6452" s="11" t="s">
        <v>6567</v>
      </c>
      <c r="B6452">
        <f>COUNTIF($H$2:$H$2576,Tabla3[[#This Row],[Columna1]])</f>
        <v>0</v>
      </c>
      <c r="C6452" s="11" t="s">
        <v>3217</v>
      </c>
      <c r="D6452" s="12">
        <v>13224.9777165</v>
      </c>
      <c r="E6452">
        <f>COUNTIF($H$2:$H$2576,Tabla3[[#This Row],[Columna1]])</f>
        <v>0</v>
      </c>
    </row>
    <row r="6453" spans="1:5" hidden="1">
      <c r="A6453" s="11" t="s">
        <v>6568</v>
      </c>
      <c r="B6453">
        <f>COUNTIF($H$2:$H$2576,Tabla3[[#This Row],[Columna1]])</f>
        <v>0</v>
      </c>
      <c r="C6453" s="11" t="s">
        <v>3218</v>
      </c>
      <c r="D6453" s="12">
        <v>11207.681174249998</v>
      </c>
      <c r="E6453">
        <f>COUNTIF($H$2:$H$2576,Tabla3[[#This Row],[Columna1]])</f>
        <v>0</v>
      </c>
    </row>
    <row r="6454" spans="1:5" hidden="1">
      <c r="A6454" s="11"/>
      <c r="B6454">
        <f>COUNTIF($H$2:$H$2576,Tabla3[[#This Row],[Columna1]])</f>
        <v>0</v>
      </c>
      <c r="C6454" s="11"/>
      <c r="D6454" s="12">
        <v>0</v>
      </c>
      <c r="E6454">
        <f>COUNTIF($H$2:$H$2576,Tabla3[[#This Row],[Columna1]])</f>
        <v>0</v>
      </c>
    </row>
    <row r="6455" spans="1:5" hidden="1">
      <c r="A6455" s="11"/>
      <c r="B6455">
        <f>COUNTIF($H$2:$H$2576,Tabla3[[#This Row],[Columna1]])</f>
        <v>0</v>
      </c>
      <c r="C6455" s="11" t="s">
        <v>3219</v>
      </c>
      <c r="D6455" s="12">
        <v>0</v>
      </c>
      <c r="E6455">
        <f>COUNTIF($H$2:$H$2576,Tabla3[[#This Row],[Columna1]])</f>
        <v>0</v>
      </c>
    </row>
    <row r="6456" spans="1:5">
      <c r="A6456" s="11" t="s">
        <v>6569</v>
      </c>
      <c r="B6456">
        <f>COUNTIF($H$2:$H$2576,Tabla3[[#This Row],[Columna1]])</f>
        <v>1</v>
      </c>
      <c r="C6456" s="11" t="s">
        <v>3220</v>
      </c>
      <c r="D6456" s="12">
        <v>406.85176124999998</v>
      </c>
      <c r="E6456">
        <f>COUNTIF($H$2:$H$2576,Tabla3[[#This Row],[Columna1]])</f>
        <v>1</v>
      </c>
    </row>
    <row r="6457" spans="1:5">
      <c r="A6457" s="11" t="s">
        <v>6570</v>
      </c>
      <c r="B6457">
        <f>COUNTIF($H$2:$H$2576,Tabla3[[#This Row],[Columna1]])</f>
        <v>1</v>
      </c>
      <c r="C6457" s="11" t="s">
        <v>3221</v>
      </c>
      <c r="D6457" s="12">
        <v>407.14824149999998</v>
      </c>
      <c r="E6457">
        <f>COUNTIF($H$2:$H$2576,Tabla3[[#This Row],[Columna1]])</f>
        <v>1</v>
      </c>
    </row>
    <row r="6458" spans="1:5" hidden="1">
      <c r="A6458" s="11"/>
      <c r="B6458">
        <f>COUNTIF($H$2:$H$2576,Tabla3[[#This Row],[Columna1]])</f>
        <v>0</v>
      </c>
      <c r="C6458" s="11"/>
      <c r="D6458" s="12">
        <v>0</v>
      </c>
      <c r="E6458">
        <f>COUNTIF($H$2:$H$2576,Tabla3[[#This Row],[Columna1]])</f>
        <v>0</v>
      </c>
    </row>
    <row r="6459" spans="1:5" hidden="1">
      <c r="A6459" s="11"/>
      <c r="B6459">
        <f>COUNTIF($H$2:$H$2576,Tabla3[[#This Row],[Columna1]])</f>
        <v>0</v>
      </c>
      <c r="C6459" s="11" t="s">
        <v>3222</v>
      </c>
      <c r="D6459" s="12">
        <v>0</v>
      </c>
      <c r="E6459">
        <f>COUNTIF($H$2:$H$2576,Tabla3[[#This Row],[Columna1]])</f>
        <v>0</v>
      </c>
    </row>
    <row r="6460" spans="1:5">
      <c r="A6460" s="11" t="s">
        <v>6571</v>
      </c>
      <c r="B6460">
        <f>COUNTIF($H$2:$H$2576,Tabla3[[#This Row],[Columna1]])</f>
        <v>1</v>
      </c>
      <c r="C6460" s="11" t="s">
        <v>3223</v>
      </c>
      <c r="D6460" s="12">
        <v>550.25835975000007</v>
      </c>
      <c r="E6460">
        <f>COUNTIF($H$2:$H$2576,Tabla3[[#This Row],[Columna1]])</f>
        <v>1</v>
      </c>
    </row>
    <row r="6461" spans="1:5">
      <c r="A6461" s="11" t="s">
        <v>6572</v>
      </c>
      <c r="B6461">
        <f>COUNTIF($H$2:$H$2576,Tabla3[[#This Row],[Columna1]])</f>
        <v>1</v>
      </c>
      <c r="C6461" s="11" t="s">
        <v>3224</v>
      </c>
      <c r="D6461" s="12">
        <v>550.25835975000007</v>
      </c>
      <c r="E6461">
        <f>COUNTIF($H$2:$H$2576,Tabla3[[#This Row],[Columna1]])</f>
        <v>1</v>
      </c>
    </row>
    <row r="6462" spans="1:5">
      <c r="A6462" s="11" t="s">
        <v>6573</v>
      </c>
      <c r="B6462">
        <f>COUNTIF($H$2:$H$2576,Tabla3[[#This Row],[Columna1]])</f>
        <v>1</v>
      </c>
      <c r="C6462" s="11" t="s">
        <v>3225</v>
      </c>
      <c r="D6462" s="12">
        <v>550.25835975000007</v>
      </c>
      <c r="E6462">
        <f>COUNTIF($H$2:$H$2576,Tabla3[[#This Row],[Columna1]])</f>
        <v>1</v>
      </c>
    </row>
    <row r="6463" spans="1:5">
      <c r="A6463" s="11" t="s">
        <v>6574</v>
      </c>
      <c r="B6463">
        <f>COUNTIF($H$2:$H$2576,Tabla3[[#This Row],[Columna1]])</f>
        <v>1</v>
      </c>
      <c r="C6463" s="11" t="s">
        <v>3226</v>
      </c>
      <c r="D6463" s="12">
        <v>550.25835975000007</v>
      </c>
      <c r="E6463">
        <f>COUNTIF($H$2:$H$2576,Tabla3[[#This Row],[Columna1]])</f>
        <v>1</v>
      </c>
    </row>
    <row r="6464" spans="1:5">
      <c r="A6464" s="11" t="s">
        <v>6575</v>
      </c>
      <c r="B6464">
        <f>COUNTIF($H$2:$H$2576,Tabla3[[#This Row],[Columna1]])</f>
        <v>1</v>
      </c>
      <c r="C6464" s="11" t="s">
        <v>3227</v>
      </c>
      <c r="D6464" s="12">
        <v>550.25835975000007</v>
      </c>
      <c r="E6464">
        <f>COUNTIF($H$2:$H$2576,Tabla3[[#This Row],[Columna1]])</f>
        <v>1</v>
      </c>
    </row>
    <row r="6465" spans="1:5" hidden="1">
      <c r="A6465" s="11"/>
      <c r="B6465">
        <f>COUNTIF($H$2:$H$2576,Tabla3[[#This Row],[Columna1]])</f>
        <v>0</v>
      </c>
      <c r="C6465" s="11"/>
      <c r="D6465" s="12">
        <v>0</v>
      </c>
      <c r="E6465">
        <f>COUNTIF($H$2:$H$2576,Tabla3[[#This Row],[Columna1]])</f>
        <v>0</v>
      </c>
    </row>
    <row r="6466" spans="1:5" hidden="1">
      <c r="A6466" s="11"/>
      <c r="B6466">
        <f>COUNTIF($H$2:$H$2576,Tabla3[[#This Row],[Columna1]])</f>
        <v>0</v>
      </c>
      <c r="C6466" s="11" t="s">
        <v>3228</v>
      </c>
      <c r="D6466" s="12">
        <v>0</v>
      </c>
      <c r="E6466">
        <f>COUNTIF($H$2:$H$2576,Tabla3[[#This Row],[Columna1]])</f>
        <v>0</v>
      </c>
    </row>
    <row r="6467" spans="1:5" hidden="1">
      <c r="A6467" s="11" t="s">
        <v>6576</v>
      </c>
      <c r="B6467">
        <f>COUNTIF($H$2:$H$2576,Tabla3[[#This Row],[Columna1]])</f>
        <v>0</v>
      </c>
      <c r="C6467" s="11" t="s">
        <v>3229</v>
      </c>
      <c r="D6467" s="12">
        <v>1071.48860775</v>
      </c>
      <c r="E6467">
        <f>COUNTIF($H$2:$H$2576,Tabla3[[#This Row],[Columna1]])</f>
        <v>0</v>
      </c>
    </row>
    <row r="6468" spans="1:5" hidden="1">
      <c r="A6468" s="11" t="s">
        <v>6577</v>
      </c>
      <c r="B6468">
        <f>COUNTIF($H$2:$H$2576,Tabla3[[#This Row],[Columna1]])</f>
        <v>0</v>
      </c>
      <c r="C6468" s="11" t="s">
        <v>3230</v>
      </c>
      <c r="D6468" s="12">
        <v>1714.00623075</v>
      </c>
      <c r="E6468">
        <f>COUNTIF($H$2:$H$2576,Tabla3[[#This Row],[Columna1]])</f>
        <v>0</v>
      </c>
    </row>
    <row r="6469" spans="1:5" hidden="1">
      <c r="A6469" s="11"/>
      <c r="B6469">
        <f>COUNTIF($H$2:$H$2576,Tabla3[[#This Row],[Columna1]])</f>
        <v>0</v>
      </c>
      <c r="C6469" s="11"/>
      <c r="D6469" s="12">
        <v>0</v>
      </c>
      <c r="E6469">
        <f>COUNTIF($H$2:$H$2576,Tabla3[[#This Row],[Columna1]])</f>
        <v>0</v>
      </c>
    </row>
    <row r="6470" spans="1:5" hidden="1">
      <c r="A6470" s="11"/>
      <c r="B6470">
        <f>COUNTIF($H$2:$H$2576,Tabla3[[#This Row],[Columna1]])</f>
        <v>0</v>
      </c>
      <c r="C6470" s="11" t="s">
        <v>3231</v>
      </c>
      <c r="D6470" s="12">
        <v>0</v>
      </c>
      <c r="E6470">
        <f>COUNTIF($H$2:$H$2576,Tabla3[[#This Row],[Columna1]])</f>
        <v>0</v>
      </c>
    </row>
    <row r="6471" spans="1:5" hidden="1">
      <c r="A6471" s="11" t="s">
        <v>6578</v>
      </c>
      <c r="B6471">
        <f>COUNTIF($H$2:$H$2576,Tabla3[[#This Row],[Columna1]])</f>
        <v>0</v>
      </c>
      <c r="C6471" s="11" t="s">
        <v>3232</v>
      </c>
      <c r="D6471" s="12">
        <v>619.06873050000002</v>
      </c>
      <c r="E6471">
        <f>COUNTIF($H$2:$H$2576,Tabla3[[#This Row],[Columna1]])</f>
        <v>0</v>
      </c>
    </row>
    <row r="6472" spans="1:5" hidden="1">
      <c r="A6472" s="11" t="s">
        <v>6579</v>
      </c>
      <c r="B6472">
        <f>COUNTIF($H$2:$H$2576,Tabla3[[#This Row],[Columna1]])</f>
        <v>0</v>
      </c>
      <c r="C6472" s="11" t="s">
        <v>3233</v>
      </c>
      <c r="D6472" s="12">
        <v>557.26607475000003</v>
      </c>
      <c r="E6472">
        <f>COUNTIF($H$2:$H$2576,Tabla3[[#This Row],[Columna1]])</f>
        <v>0</v>
      </c>
    </row>
    <row r="6473" spans="1:5">
      <c r="A6473" s="11" t="s">
        <v>6580</v>
      </c>
      <c r="B6473">
        <f>COUNTIF($H$2:$H$2576,Tabla3[[#This Row],[Columna1]])</f>
        <v>1</v>
      </c>
      <c r="C6473" s="11" t="s">
        <v>3234</v>
      </c>
      <c r="D6473" s="12">
        <v>647.16248025000004</v>
      </c>
      <c r="E6473">
        <f>COUNTIF($H$2:$H$2576,Tabla3[[#This Row],[Columna1]])</f>
        <v>1</v>
      </c>
    </row>
    <row r="6474" spans="1:5" hidden="1">
      <c r="A6474" s="11" t="s">
        <v>6581</v>
      </c>
      <c r="B6474">
        <f>COUNTIF($H$2:$H$2576,Tabla3[[#This Row],[Columna1]])</f>
        <v>0</v>
      </c>
      <c r="C6474" s="11" t="s">
        <v>3236</v>
      </c>
      <c r="D6474" s="12">
        <v>963.84830849999992</v>
      </c>
      <c r="E6474">
        <f>COUNTIF($H$2:$H$2576,Tabla3[[#This Row],[Columna1]])</f>
        <v>0</v>
      </c>
    </row>
    <row r="6475" spans="1:5" hidden="1">
      <c r="A6475" s="11" t="s">
        <v>6582</v>
      </c>
      <c r="B6475">
        <f>COUNTIF($H$2:$H$2576,Tabla3[[#This Row],[Columna1]])</f>
        <v>0</v>
      </c>
      <c r="C6475" s="11" t="s">
        <v>3238</v>
      </c>
      <c r="D6475" s="12">
        <v>1053.7536982500001</v>
      </c>
      <c r="E6475">
        <f>COUNTIF($H$2:$H$2576,Tabla3[[#This Row],[Columna1]])</f>
        <v>0</v>
      </c>
    </row>
    <row r="6476" spans="1:5" hidden="1">
      <c r="A6476" s="11" t="s">
        <v>6583</v>
      </c>
      <c r="B6476">
        <f>COUNTIF($H$2:$H$2576,Tabla3[[#This Row],[Columna1]])</f>
        <v>0</v>
      </c>
      <c r="C6476" s="11" t="s">
        <v>3239</v>
      </c>
      <c r="D6476" s="12">
        <v>1378.6062097500001</v>
      </c>
      <c r="E6476">
        <f>COUNTIF($H$2:$H$2576,Tabla3[[#This Row],[Columna1]])</f>
        <v>0</v>
      </c>
    </row>
    <row r="6477" spans="1:5" hidden="1">
      <c r="A6477" s="11" t="s">
        <v>6584</v>
      </c>
      <c r="B6477">
        <f>COUNTIF($H$2:$H$2576,Tabla3[[#This Row],[Columna1]])</f>
        <v>0</v>
      </c>
      <c r="C6477" s="11" t="s">
        <v>3240</v>
      </c>
      <c r="D6477" s="12">
        <v>1677.4223647499998</v>
      </c>
      <c r="E6477">
        <f>COUNTIF($H$2:$H$2576,Tabla3[[#This Row],[Columna1]])</f>
        <v>0</v>
      </c>
    </row>
    <row r="6478" spans="1:5" hidden="1">
      <c r="A6478" s="11" t="s">
        <v>6585</v>
      </c>
      <c r="B6478">
        <f>COUNTIF($H$2:$H$2576,Tabla3[[#This Row],[Columna1]])</f>
        <v>0</v>
      </c>
      <c r="C6478" s="11" t="s">
        <v>3241</v>
      </c>
      <c r="D6478" s="12">
        <v>2174.9252084999998</v>
      </c>
      <c r="E6478">
        <f>COUNTIF($H$2:$H$2576,Tabla3[[#This Row],[Columna1]])</f>
        <v>0</v>
      </c>
    </row>
    <row r="6479" spans="1:5" hidden="1">
      <c r="A6479" s="11" t="s">
        <v>6586</v>
      </c>
      <c r="B6479">
        <f>COUNTIF($H$2:$H$2576,Tabla3[[#This Row],[Columna1]])</f>
        <v>0</v>
      </c>
      <c r="C6479" s="11" t="s">
        <v>3242</v>
      </c>
      <c r="D6479" s="12">
        <v>2797.0575682500003</v>
      </c>
      <c r="E6479">
        <f>COUNTIF($H$2:$H$2576,Tabla3[[#This Row],[Columna1]])</f>
        <v>0</v>
      </c>
    </row>
    <row r="6480" spans="1:5" hidden="1">
      <c r="A6480" s="11" t="s">
        <v>6587</v>
      </c>
      <c r="B6480">
        <f>COUNTIF($H$2:$H$2576,Tabla3[[#This Row],[Columna1]])</f>
        <v>0</v>
      </c>
      <c r="C6480" s="11" t="s">
        <v>3243</v>
      </c>
      <c r="D6480" s="12">
        <v>3351.7721159999996</v>
      </c>
      <c r="E6480">
        <f>COUNTIF($H$2:$H$2576,Tabla3[[#This Row],[Columna1]])</f>
        <v>0</v>
      </c>
    </row>
    <row r="6481" spans="1:5" hidden="1">
      <c r="A6481" s="11"/>
      <c r="B6481">
        <f>COUNTIF($H$2:$H$2576,Tabla3[[#This Row],[Columna1]])</f>
        <v>0</v>
      </c>
      <c r="C6481" s="11"/>
      <c r="D6481" s="12">
        <v>0</v>
      </c>
      <c r="E6481">
        <f>COUNTIF($H$2:$H$2576,Tabla3[[#This Row],[Columna1]])</f>
        <v>0</v>
      </c>
    </row>
    <row r="6482" spans="1:5" hidden="1">
      <c r="A6482" s="11"/>
      <c r="B6482">
        <f>COUNTIF($H$2:$H$2576,Tabla3[[#This Row],[Columna1]])</f>
        <v>0</v>
      </c>
      <c r="C6482" s="11" t="s">
        <v>3244</v>
      </c>
      <c r="D6482" s="12">
        <v>0</v>
      </c>
      <c r="E6482">
        <f>COUNTIF($H$2:$H$2576,Tabla3[[#This Row],[Columna1]])</f>
        <v>0</v>
      </c>
    </row>
    <row r="6483" spans="1:5" hidden="1">
      <c r="A6483" s="11" t="s">
        <v>6588</v>
      </c>
      <c r="B6483">
        <f>COUNTIF($H$2:$H$2576,Tabla3[[#This Row],[Columna1]])</f>
        <v>0</v>
      </c>
      <c r="C6483" s="11" t="s">
        <v>3245</v>
      </c>
      <c r="D6483" s="12">
        <v>7470.1613002499989</v>
      </c>
      <c r="E6483">
        <f>COUNTIF($H$2:$H$2576,Tabla3[[#This Row],[Columna1]])</f>
        <v>0</v>
      </c>
    </row>
    <row r="6484" spans="1:5" hidden="1">
      <c r="A6484" s="11" t="s">
        <v>6589</v>
      </c>
      <c r="B6484">
        <f>COUNTIF($H$2:$H$2576,Tabla3[[#This Row],[Columna1]])</f>
        <v>0</v>
      </c>
      <c r="C6484" s="11" t="s">
        <v>3246</v>
      </c>
      <c r="D6484" s="12">
        <v>6900.3172754999996</v>
      </c>
      <c r="E6484">
        <f>COUNTIF($H$2:$H$2576,Tabla3[[#This Row],[Columna1]])</f>
        <v>0</v>
      </c>
    </row>
    <row r="6485" spans="1:5" hidden="1">
      <c r="A6485" s="11" t="s">
        <v>6590</v>
      </c>
      <c r="B6485">
        <f>COUNTIF($H$2:$H$2576,Tabla3[[#This Row],[Columna1]])</f>
        <v>0</v>
      </c>
      <c r="C6485" s="11" t="s">
        <v>3247</v>
      </c>
      <c r="D6485" s="12">
        <v>7470.1613002499989</v>
      </c>
      <c r="E6485">
        <f>COUNTIF($H$2:$H$2576,Tabla3[[#This Row],[Columna1]])</f>
        <v>0</v>
      </c>
    </row>
    <row r="6486" spans="1:5" hidden="1">
      <c r="A6486" s="11" t="s">
        <v>6591</v>
      </c>
      <c r="B6486">
        <f>COUNTIF($H$2:$H$2576,Tabla3[[#This Row],[Columna1]])</f>
        <v>0</v>
      </c>
      <c r="C6486" s="11" t="s">
        <v>3248</v>
      </c>
      <c r="D6486" s="12">
        <v>6900.3172754999996</v>
      </c>
      <c r="E6486">
        <f>COUNTIF($H$2:$H$2576,Tabla3[[#This Row],[Columna1]])</f>
        <v>0</v>
      </c>
    </row>
    <row r="6487" spans="1:5" hidden="1">
      <c r="A6487" s="11" t="s">
        <v>6592</v>
      </c>
      <c r="B6487">
        <f>COUNTIF($H$2:$H$2576,Tabla3[[#This Row],[Columna1]])</f>
        <v>0</v>
      </c>
      <c r="C6487" s="11" t="s">
        <v>3249</v>
      </c>
      <c r="D6487" s="12">
        <v>7470.1613002499989</v>
      </c>
      <c r="E6487">
        <f>COUNTIF($H$2:$H$2576,Tabla3[[#This Row],[Columna1]])</f>
        <v>0</v>
      </c>
    </row>
    <row r="6488" spans="1:5" hidden="1">
      <c r="A6488" s="11" t="s">
        <v>6593</v>
      </c>
      <c r="B6488">
        <f>COUNTIF($H$2:$H$2576,Tabla3[[#This Row],[Columna1]])</f>
        <v>0</v>
      </c>
      <c r="C6488" s="11" t="s">
        <v>3250</v>
      </c>
      <c r="D6488" s="12">
        <v>6900.3172754999996</v>
      </c>
      <c r="E6488">
        <f>COUNTIF($H$2:$H$2576,Tabla3[[#This Row],[Columna1]])</f>
        <v>0</v>
      </c>
    </row>
    <row r="6489" spans="1:5" hidden="1">
      <c r="A6489" s="11" t="s">
        <v>6594</v>
      </c>
      <c r="B6489">
        <f>COUNTIF($H$2:$H$2576,Tabla3[[#This Row],[Columna1]])</f>
        <v>0</v>
      </c>
      <c r="C6489" s="11" t="s">
        <v>3251</v>
      </c>
      <c r="D6489" s="12">
        <v>7470.1613002499989</v>
      </c>
      <c r="E6489">
        <f>COUNTIF($H$2:$H$2576,Tabla3[[#This Row],[Columna1]])</f>
        <v>0</v>
      </c>
    </row>
    <row r="6490" spans="1:5" hidden="1">
      <c r="A6490" s="11" t="s">
        <v>6595</v>
      </c>
      <c r="B6490">
        <f>COUNTIF($H$2:$H$2576,Tabla3[[#This Row],[Columna1]])</f>
        <v>0</v>
      </c>
      <c r="C6490" s="11" t="s">
        <v>3252</v>
      </c>
      <c r="D6490" s="12">
        <v>6900.3172754999996</v>
      </c>
      <c r="E6490">
        <f>COUNTIF($H$2:$H$2576,Tabla3[[#This Row],[Columna1]])</f>
        <v>0</v>
      </c>
    </row>
    <row r="6491" spans="1:5" hidden="1">
      <c r="A6491" s="11"/>
      <c r="B6491">
        <f>COUNTIF($H$2:$H$2576,Tabla3[[#This Row],[Columna1]])</f>
        <v>0</v>
      </c>
      <c r="C6491" s="11"/>
      <c r="D6491" s="12">
        <v>0</v>
      </c>
      <c r="E6491">
        <f>COUNTIF($H$2:$H$2576,Tabla3[[#This Row],[Columna1]])</f>
        <v>0</v>
      </c>
    </row>
    <row r="6492" spans="1:5" hidden="1">
      <c r="A6492" s="11"/>
      <c r="B6492">
        <f>COUNTIF($H$2:$H$2576,Tabla3[[#This Row],[Columna1]])</f>
        <v>0</v>
      </c>
      <c r="C6492" s="11" t="s">
        <v>3253</v>
      </c>
      <c r="D6492" s="12">
        <v>0</v>
      </c>
      <c r="E6492">
        <f>COUNTIF($H$2:$H$2576,Tabla3[[#This Row],[Columna1]])</f>
        <v>0</v>
      </c>
    </row>
    <row r="6493" spans="1:5" hidden="1">
      <c r="A6493" s="11" t="s">
        <v>6596</v>
      </c>
      <c r="B6493">
        <f>COUNTIF($H$2:$H$2576,Tabla3[[#This Row],[Columna1]])</f>
        <v>0</v>
      </c>
      <c r="C6493" s="11" t="s">
        <v>3254</v>
      </c>
      <c r="D6493" s="12">
        <v>887.48218349999991</v>
      </c>
      <c r="E6493">
        <f>COUNTIF($H$2:$H$2576,Tabla3[[#This Row],[Columna1]])</f>
        <v>0</v>
      </c>
    </row>
    <row r="6494" spans="1:5" hidden="1">
      <c r="A6494" s="11" t="s">
        <v>6597</v>
      </c>
      <c r="B6494">
        <f>COUNTIF($H$2:$H$2576,Tabla3[[#This Row],[Columna1]])</f>
        <v>0</v>
      </c>
      <c r="C6494" s="11" t="s">
        <v>3255</v>
      </c>
      <c r="D6494" s="12">
        <v>1379.5136189999998</v>
      </c>
      <c r="E6494">
        <f>COUNTIF($H$2:$H$2576,Tabla3[[#This Row],[Columna1]])</f>
        <v>0</v>
      </c>
    </row>
    <row r="6495" spans="1:5" hidden="1">
      <c r="A6495" s="11" t="s">
        <v>6598</v>
      </c>
      <c r="B6495">
        <f>COUNTIF($H$2:$H$2576,Tabla3[[#This Row],[Columna1]])</f>
        <v>0</v>
      </c>
      <c r="C6495" s="11" t="s">
        <v>3256</v>
      </c>
      <c r="D6495" s="12">
        <v>2169.81317025</v>
      </c>
      <c r="E6495">
        <f>COUNTIF($H$2:$H$2576,Tabla3[[#This Row],[Columna1]])</f>
        <v>0</v>
      </c>
    </row>
    <row r="6496" spans="1:5" hidden="1">
      <c r="A6496" s="11" t="s">
        <v>6599</v>
      </c>
      <c r="B6496">
        <f>COUNTIF($H$2:$H$2576,Tabla3[[#This Row],[Columna1]])</f>
        <v>0</v>
      </c>
      <c r="C6496" s="11" t="s">
        <v>3257</v>
      </c>
      <c r="D6496" s="12">
        <v>2458.5220439999998</v>
      </c>
      <c r="E6496">
        <f>COUNTIF($H$2:$H$2576,Tabla3[[#This Row],[Columna1]])</f>
        <v>0</v>
      </c>
    </row>
    <row r="6497" spans="1:5" hidden="1">
      <c r="A6497" s="11" t="s">
        <v>6600</v>
      </c>
      <c r="B6497">
        <f>COUNTIF($H$2:$H$2576,Tabla3[[#This Row],[Columna1]])</f>
        <v>0</v>
      </c>
      <c r="C6497" s="11" t="s">
        <v>3258</v>
      </c>
      <c r="D6497" s="12">
        <v>3255.5777512499999</v>
      </c>
      <c r="E6497">
        <f>COUNTIF($H$2:$H$2576,Tabla3[[#This Row],[Columna1]])</f>
        <v>0</v>
      </c>
    </row>
    <row r="6498" spans="1:5" hidden="1">
      <c r="A6498" s="11" t="s">
        <v>6601</v>
      </c>
      <c r="B6498">
        <f>COUNTIF($H$2:$H$2576,Tabla3[[#This Row],[Columna1]])</f>
        <v>0</v>
      </c>
      <c r="C6498" s="11" t="s">
        <v>3259</v>
      </c>
      <c r="D6498" s="12">
        <v>4753.3600372500005</v>
      </c>
      <c r="E6498">
        <f>COUNTIF($H$2:$H$2576,Tabla3[[#This Row],[Columna1]])</f>
        <v>0</v>
      </c>
    </row>
    <row r="6499" spans="1:5" hidden="1">
      <c r="A6499" s="11" t="s">
        <v>6602</v>
      </c>
      <c r="B6499">
        <f>COUNTIF($H$2:$H$2576,Tabla3[[#This Row],[Columna1]])</f>
        <v>0</v>
      </c>
      <c r="C6499" s="11" t="s">
        <v>3260</v>
      </c>
      <c r="D6499" s="12">
        <v>5285.8205977500002</v>
      </c>
      <c r="E6499">
        <f>COUNTIF($H$2:$H$2576,Tabla3[[#This Row],[Columna1]])</f>
        <v>0</v>
      </c>
    </row>
    <row r="6500" spans="1:5" hidden="1">
      <c r="A6500" s="11"/>
      <c r="B6500">
        <f>COUNTIF($H$2:$H$2576,Tabla3[[#This Row],[Columna1]])</f>
        <v>0</v>
      </c>
      <c r="C6500" s="11"/>
      <c r="D6500" s="12">
        <v>0</v>
      </c>
      <c r="E6500">
        <f>COUNTIF($H$2:$H$2576,Tabla3[[#This Row],[Columna1]])</f>
        <v>0</v>
      </c>
    </row>
    <row r="6501" spans="1:5" hidden="1">
      <c r="A6501" s="11"/>
      <c r="B6501">
        <f>COUNTIF($H$2:$H$2576,Tabla3[[#This Row],[Columna1]])</f>
        <v>0</v>
      </c>
      <c r="C6501" s="11" t="s">
        <v>3261</v>
      </c>
      <c r="D6501" s="12">
        <v>0</v>
      </c>
      <c r="E6501">
        <f>COUNTIF($H$2:$H$2576,Tabla3[[#This Row],[Columna1]])</f>
        <v>0</v>
      </c>
    </row>
    <row r="6502" spans="1:5" hidden="1">
      <c r="A6502" s="11" t="s">
        <v>6603</v>
      </c>
      <c r="B6502">
        <f>COUNTIF($H$2:$H$2576,Tabla3[[#This Row],[Columna1]])</f>
        <v>0</v>
      </c>
      <c r="C6502" s="11" t="s">
        <v>3262</v>
      </c>
      <c r="D6502" s="12">
        <v>793.8842669999998</v>
      </c>
      <c r="E6502">
        <f>COUNTIF($H$2:$H$2576,Tabla3[[#This Row],[Columna1]])</f>
        <v>0</v>
      </c>
    </row>
    <row r="6503" spans="1:5" hidden="1">
      <c r="A6503" s="11"/>
      <c r="B6503">
        <f>COUNTIF($H$2:$H$2576,Tabla3[[#This Row],[Columna1]])</f>
        <v>0</v>
      </c>
      <c r="C6503" s="11"/>
      <c r="D6503" s="12">
        <v>0</v>
      </c>
      <c r="E6503">
        <f>COUNTIF($H$2:$H$2576,Tabla3[[#This Row],[Columna1]])</f>
        <v>0</v>
      </c>
    </row>
    <row r="6504" spans="1:5" hidden="1">
      <c r="A6504" s="11"/>
      <c r="B6504">
        <f>COUNTIF($H$2:$H$2576,Tabla3[[#This Row],[Columna1]])</f>
        <v>0</v>
      </c>
      <c r="C6504" s="11" t="s">
        <v>3263</v>
      </c>
      <c r="D6504" s="12">
        <v>0</v>
      </c>
      <c r="E6504">
        <f>COUNTIF($H$2:$H$2576,Tabla3[[#This Row],[Columna1]])</f>
        <v>0</v>
      </c>
    </row>
    <row r="6505" spans="1:5">
      <c r="A6505" s="11" t="s">
        <v>6604</v>
      </c>
      <c r="B6505">
        <f>COUNTIF($H$2:$H$2576,Tabla3[[#This Row],[Columna1]])</f>
        <v>1</v>
      </c>
      <c r="C6505" s="11" t="s">
        <v>3264</v>
      </c>
      <c r="D6505" s="12">
        <v>723.24110924999991</v>
      </c>
      <c r="E6505">
        <f>COUNTIF($H$2:$H$2576,Tabla3[[#This Row],[Columna1]])</f>
        <v>1</v>
      </c>
    </row>
    <row r="6506" spans="1:5">
      <c r="A6506" s="11" t="s">
        <v>6605</v>
      </c>
      <c r="B6506">
        <f>COUNTIF($H$2:$H$2576,Tabla3[[#This Row],[Columna1]])</f>
        <v>1</v>
      </c>
      <c r="C6506" s="11" t="s">
        <v>3265</v>
      </c>
      <c r="D6506" s="12">
        <v>723.24110924999991</v>
      </c>
      <c r="E6506">
        <f>COUNTIF($H$2:$H$2576,Tabla3[[#This Row],[Columna1]])</f>
        <v>1</v>
      </c>
    </row>
    <row r="6507" spans="1:5" hidden="1">
      <c r="A6507" s="11"/>
      <c r="B6507">
        <f>COUNTIF($H$2:$H$2576,Tabla3[[#This Row],[Columna1]])</f>
        <v>0</v>
      </c>
      <c r="C6507" s="11"/>
      <c r="D6507" s="12">
        <v>0</v>
      </c>
      <c r="E6507">
        <f>COUNTIF($H$2:$H$2576,Tabla3[[#This Row],[Columna1]])</f>
        <v>0</v>
      </c>
    </row>
    <row r="6508" spans="1:5" hidden="1">
      <c r="A6508" s="11"/>
      <c r="B6508">
        <f>COUNTIF($H$2:$H$2576,Tabla3[[#This Row],[Columna1]])</f>
        <v>0</v>
      </c>
      <c r="C6508" s="11" t="s">
        <v>3266</v>
      </c>
      <c r="D6508" s="12">
        <v>0</v>
      </c>
      <c r="E6508">
        <f>COUNTIF($H$2:$H$2576,Tabla3[[#This Row],[Columna1]])</f>
        <v>0</v>
      </c>
    </row>
    <row r="6509" spans="1:5" hidden="1">
      <c r="A6509" s="11" t="s">
        <v>6606</v>
      </c>
      <c r="B6509">
        <f>COUNTIF($H$2:$H$2576,Tabla3[[#This Row],[Columna1]])</f>
        <v>0</v>
      </c>
      <c r="C6509" s="11" t="s">
        <v>3267</v>
      </c>
      <c r="D6509" s="12">
        <v>299.44505249999997</v>
      </c>
      <c r="E6509">
        <f>COUNTIF($H$2:$H$2576,Tabla3[[#This Row],[Columna1]])</f>
        <v>0</v>
      </c>
    </row>
    <row r="6510" spans="1:5" hidden="1">
      <c r="A6510" s="11" t="s">
        <v>6607</v>
      </c>
      <c r="B6510">
        <f>COUNTIF($H$2:$H$2576,Tabla3[[#This Row],[Columna1]])</f>
        <v>0</v>
      </c>
      <c r="C6510" s="11" t="s">
        <v>3268</v>
      </c>
      <c r="D6510" s="12">
        <v>465.43805549999996</v>
      </c>
      <c r="E6510">
        <f>COUNTIF($H$2:$H$2576,Tabla3[[#This Row],[Columna1]])</f>
        <v>0</v>
      </c>
    </row>
    <row r="6511" spans="1:5" hidden="1">
      <c r="A6511" s="11" t="s">
        <v>6608</v>
      </c>
      <c r="B6511">
        <f>COUNTIF($H$2:$H$2576,Tabla3[[#This Row],[Columna1]])</f>
        <v>0</v>
      </c>
      <c r="C6511" s="11" t="s">
        <v>3269</v>
      </c>
      <c r="D6511" s="12">
        <v>1351.8690817499999</v>
      </c>
      <c r="E6511">
        <f>COUNTIF($H$2:$H$2576,Tabla3[[#This Row],[Columna1]])</f>
        <v>0</v>
      </c>
    </row>
    <row r="6512" spans="1:5" hidden="1">
      <c r="A6512" s="11" t="s">
        <v>6609</v>
      </c>
      <c r="B6512">
        <f>COUNTIF($H$2:$H$2576,Tabla3[[#This Row],[Columna1]])</f>
        <v>0</v>
      </c>
      <c r="C6512" s="11" t="s">
        <v>3270</v>
      </c>
      <c r="D6512" s="12">
        <v>1811.6829967499998</v>
      </c>
      <c r="E6512">
        <f>COUNTIF($H$2:$H$2576,Tabla3[[#This Row],[Columna1]])</f>
        <v>0</v>
      </c>
    </row>
    <row r="6513" spans="1:5" hidden="1">
      <c r="A6513" s="11" t="s">
        <v>6610</v>
      </c>
      <c r="B6513">
        <f>COUNTIF($H$2:$H$2576,Tabla3[[#This Row],[Columna1]])</f>
        <v>0</v>
      </c>
      <c r="C6513" s="11" t="s">
        <v>3271</v>
      </c>
      <c r="D6513" s="12">
        <v>3813.3469439999994</v>
      </c>
      <c r="E6513">
        <f>COUNTIF($H$2:$H$2576,Tabla3[[#This Row],[Columna1]])</f>
        <v>0</v>
      </c>
    </row>
    <row r="6514" spans="1:5" hidden="1">
      <c r="A6514" s="11" t="s">
        <v>6611</v>
      </c>
      <c r="B6514">
        <f>COUNTIF($H$2:$H$2576,Tabla3[[#This Row],[Columna1]])</f>
        <v>0</v>
      </c>
      <c r="C6514" s="11" t="s">
        <v>3272</v>
      </c>
      <c r="D6514" s="12">
        <v>3660.4080562499998</v>
      </c>
      <c r="E6514">
        <f>COUNTIF($H$2:$H$2576,Tabla3[[#This Row],[Columna1]])</f>
        <v>0</v>
      </c>
    </row>
    <row r="6515" spans="1:5" hidden="1">
      <c r="A6515" s="11" t="s">
        <v>6612</v>
      </c>
      <c r="B6515">
        <f>COUNTIF($H$2:$H$2576,Tabla3[[#This Row],[Columna1]])</f>
        <v>0</v>
      </c>
      <c r="C6515" s="11" t="s">
        <v>3273</v>
      </c>
      <c r="D6515" s="12">
        <v>3989.5730077499993</v>
      </c>
      <c r="E6515">
        <f>COUNTIF($H$2:$H$2576,Tabla3[[#This Row],[Columna1]])</f>
        <v>0</v>
      </c>
    </row>
    <row r="6516" spans="1:5" hidden="1">
      <c r="A6516" s="11" t="s">
        <v>6613</v>
      </c>
      <c r="B6516">
        <f>COUNTIF($H$2:$H$2576,Tabla3[[#This Row],[Columna1]])</f>
        <v>0</v>
      </c>
      <c r="C6516" s="11" t="s">
        <v>3274</v>
      </c>
      <c r="D6516" s="12">
        <v>1251.0837652499999</v>
      </c>
      <c r="E6516">
        <f>COUNTIF($H$2:$H$2576,Tabla3[[#This Row],[Columna1]])</f>
        <v>0</v>
      </c>
    </row>
    <row r="6517" spans="1:5" hidden="1">
      <c r="A6517" s="11" t="s">
        <v>6614</v>
      </c>
      <c r="B6517">
        <f>COUNTIF($H$2:$H$2576,Tabla3[[#This Row],[Columna1]])</f>
        <v>0</v>
      </c>
      <c r="C6517" s="11" t="s">
        <v>3275</v>
      </c>
      <c r="D6517" s="12">
        <v>1675.167318</v>
      </c>
      <c r="E6517">
        <f>COUNTIF($H$2:$H$2576,Tabla3[[#This Row],[Columna1]])</f>
        <v>0</v>
      </c>
    </row>
    <row r="6518" spans="1:5" hidden="1">
      <c r="A6518" s="11" t="s">
        <v>6615</v>
      </c>
      <c r="B6518">
        <f>COUNTIF($H$2:$H$2576,Tabla3[[#This Row],[Columna1]])</f>
        <v>0</v>
      </c>
      <c r="C6518" s="11" t="s">
        <v>3276</v>
      </c>
      <c r="D6518" s="12">
        <v>3569.2538557499997</v>
      </c>
      <c r="E6518">
        <f>COUNTIF($H$2:$H$2576,Tabla3[[#This Row],[Columna1]])</f>
        <v>0</v>
      </c>
    </row>
    <row r="6519" spans="1:5" hidden="1">
      <c r="A6519" s="11" t="s">
        <v>6616</v>
      </c>
      <c r="B6519">
        <f>COUNTIF($H$2:$H$2576,Tabla3[[#This Row],[Columna1]])</f>
        <v>0</v>
      </c>
      <c r="C6519" s="11" t="s">
        <v>3277</v>
      </c>
      <c r="D6519" s="12">
        <v>3420.7172504999999</v>
      </c>
      <c r="E6519">
        <f>COUNTIF($H$2:$H$2576,Tabla3[[#This Row],[Columna1]])</f>
        <v>0</v>
      </c>
    </row>
    <row r="6520" spans="1:5" hidden="1">
      <c r="A6520" s="11" t="s">
        <v>6617</v>
      </c>
      <c r="B6520">
        <f>COUNTIF($H$2:$H$2576,Tabla3[[#This Row],[Columna1]])</f>
        <v>0</v>
      </c>
      <c r="C6520" s="11" t="s">
        <v>3278</v>
      </c>
      <c r="D6520" s="12">
        <v>3567.6995804999997</v>
      </c>
      <c r="E6520">
        <f>COUNTIF($H$2:$H$2576,Tabla3[[#This Row],[Columna1]])</f>
        <v>0</v>
      </c>
    </row>
    <row r="6521" spans="1:5" hidden="1">
      <c r="A6521" s="11" t="s">
        <v>6618</v>
      </c>
      <c r="B6521">
        <f>COUNTIF($H$2:$H$2576,Tabla3[[#This Row],[Columna1]])</f>
        <v>0</v>
      </c>
      <c r="C6521" s="11" t="s">
        <v>3279</v>
      </c>
      <c r="D6521" s="12">
        <v>5728.8699022499995</v>
      </c>
      <c r="E6521">
        <f>COUNTIF($H$2:$H$2576,Tabla3[[#This Row],[Columna1]])</f>
        <v>0</v>
      </c>
    </row>
    <row r="6522" spans="1:5" hidden="1">
      <c r="A6522" s="11" t="s">
        <v>6619</v>
      </c>
      <c r="B6522">
        <f>COUNTIF($H$2:$H$2576,Tabla3[[#This Row],[Columna1]])</f>
        <v>0</v>
      </c>
      <c r="C6522" s="11" t="s">
        <v>3280</v>
      </c>
      <c r="D6522" s="12">
        <v>7946.74881</v>
      </c>
      <c r="E6522">
        <f>COUNTIF($H$2:$H$2576,Tabla3[[#This Row],[Columna1]])</f>
        <v>0</v>
      </c>
    </row>
    <row r="6523" spans="1:5" hidden="1">
      <c r="A6523" s="11" t="s">
        <v>6620</v>
      </c>
      <c r="B6523">
        <f>COUNTIF($H$2:$H$2576,Tabla3[[#This Row],[Columna1]])</f>
        <v>0</v>
      </c>
      <c r="C6523" s="11" t="s">
        <v>3281</v>
      </c>
      <c r="D6523" s="12">
        <v>6926.6141752499989</v>
      </c>
      <c r="E6523">
        <f>COUNTIF($H$2:$H$2576,Tabla3[[#This Row],[Columna1]])</f>
        <v>0</v>
      </c>
    </row>
    <row r="6524" spans="1:5" hidden="1">
      <c r="A6524" s="11" t="s">
        <v>6621</v>
      </c>
      <c r="B6524">
        <f>COUNTIF($H$2:$H$2576,Tabla3[[#This Row],[Columna1]])</f>
        <v>0</v>
      </c>
      <c r="C6524" s="11" t="s">
        <v>3282</v>
      </c>
      <c r="D6524" s="12">
        <v>6528.6029159999998</v>
      </c>
      <c r="E6524">
        <f>COUNTIF($H$2:$H$2576,Tabla3[[#This Row],[Columna1]])</f>
        <v>0</v>
      </c>
    </row>
    <row r="6525" spans="1:5" hidden="1">
      <c r="A6525" s="11" t="s">
        <v>6622</v>
      </c>
      <c r="B6525">
        <f>COUNTIF($H$2:$H$2576,Tabla3[[#This Row],[Columna1]])</f>
        <v>0</v>
      </c>
      <c r="C6525" s="11" t="s">
        <v>3283</v>
      </c>
      <c r="D6525" s="12">
        <v>3469.6275074999994</v>
      </c>
      <c r="E6525">
        <f>COUNTIF($H$2:$H$2576,Tabla3[[#This Row],[Columna1]])</f>
        <v>0</v>
      </c>
    </row>
    <row r="6526" spans="1:5" hidden="1">
      <c r="A6526" s="11" t="s">
        <v>6623</v>
      </c>
      <c r="B6526">
        <f>COUNTIF($H$2:$H$2576,Tabla3[[#This Row],[Columna1]])</f>
        <v>0</v>
      </c>
      <c r="C6526" s="11" t="s">
        <v>3284</v>
      </c>
      <c r="D6526" s="12">
        <v>4076.1632092499999</v>
      </c>
      <c r="E6526">
        <f>COUNTIF($H$2:$H$2576,Tabla3[[#This Row],[Columna1]])</f>
        <v>0</v>
      </c>
    </row>
    <row r="6527" spans="1:5" hidden="1">
      <c r="A6527" s="11" t="s">
        <v>6624</v>
      </c>
      <c r="B6527">
        <f>COUNTIF($H$2:$H$2576,Tabla3[[#This Row],[Columna1]])</f>
        <v>0</v>
      </c>
      <c r="C6527" s="11" t="s">
        <v>3285</v>
      </c>
      <c r="D6527" s="12">
        <v>7200.18458775</v>
      </c>
      <c r="E6527">
        <f>COUNTIF($H$2:$H$2576,Tabla3[[#This Row],[Columna1]])</f>
        <v>0</v>
      </c>
    </row>
    <row r="6528" spans="1:5" hidden="1">
      <c r="A6528" s="11" t="s">
        <v>6625</v>
      </c>
      <c r="B6528">
        <f>COUNTIF($H$2:$H$2576,Tabla3[[#This Row],[Columna1]])</f>
        <v>0</v>
      </c>
      <c r="C6528" s="11" t="s">
        <v>3286</v>
      </c>
      <c r="D6528" s="12">
        <v>3599.1983609999997</v>
      </c>
      <c r="E6528">
        <f>COUNTIF($H$2:$H$2576,Tabla3[[#This Row],[Columna1]])</f>
        <v>0</v>
      </c>
    </row>
    <row r="6529" spans="1:5" hidden="1">
      <c r="A6529" s="11" t="s">
        <v>6626</v>
      </c>
      <c r="B6529">
        <f>COUNTIF($H$2:$H$2576,Tabla3[[#This Row],[Columna1]])</f>
        <v>0</v>
      </c>
      <c r="C6529" s="11" t="s">
        <v>3287</v>
      </c>
      <c r="D6529" s="12">
        <v>9708.6949987499993</v>
      </c>
      <c r="E6529">
        <f>COUNTIF($H$2:$H$2576,Tabla3[[#This Row],[Columna1]])</f>
        <v>0</v>
      </c>
    </row>
    <row r="6530" spans="1:5" hidden="1">
      <c r="A6530" s="11" t="s">
        <v>6627</v>
      </c>
      <c r="B6530">
        <f>COUNTIF($H$2:$H$2576,Tabla3[[#This Row],[Columna1]])</f>
        <v>0</v>
      </c>
      <c r="C6530" s="11" t="s">
        <v>3288</v>
      </c>
      <c r="D6530" s="12">
        <v>4338.5841675000001</v>
      </c>
      <c r="E6530">
        <f>COUNTIF($H$2:$H$2576,Tabla3[[#This Row],[Columna1]])</f>
        <v>0</v>
      </c>
    </row>
    <row r="6531" spans="1:5" hidden="1">
      <c r="A6531" s="11" t="s">
        <v>6628</v>
      </c>
      <c r="B6531">
        <f>COUNTIF($H$2:$H$2576,Tabla3[[#This Row],[Columna1]])</f>
        <v>0</v>
      </c>
      <c r="C6531" s="11" t="s">
        <v>3289</v>
      </c>
      <c r="D6531" s="12">
        <v>4180.2098084999989</v>
      </c>
      <c r="E6531">
        <f>COUNTIF($H$2:$H$2576,Tabla3[[#This Row],[Columna1]])</f>
        <v>0</v>
      </c>
    </row>
    <row r="6532" spans="1:5" hidden="1">
      <c r="A6532" s="11" t="s">
        <v>6629</v>
      </c>
      <c r="B6532">
        <f>COUNTIF($H$2:$H$2576,Tabla3[[#This Row],[Columna1]])</f>
        <v>0</v>
      </c>
      <c r="C6532" s="11" t="s">
        <v>3290</v>
      </c>
      <c r="D6532" s="12">
        <v>3985.2695519999997</v>
      </c>
      <c r="E6532">
        <f>COUNTIF($H$2:$H$2576,Tabla3[[#This Row],[Columna1]])</f>
        <v>0</v>
      </c>
    </row>
    <row r="6533" spans="1:5" hidden="1">
      <c r="A6533" s="11" t="s">
        <v>6630</v>
      </c>
      <c r="B6533">
        <f>COUNTIF($H$2:$H$2576,Tabla3[[#This Row],[Columna1]])</f>
        <v>0</v>
      </c>
      <c r="C6533" s="11" t="s">
        <v>3291</v>
      </c>
      <c r="D6533" s="12">
        <v>6215.8791419999998</v>
      </c>
      <c r="E6533">
        <f>COUNTIF($H$2:$H$2576,Tabla3[[#This Row],[Columna1]])</f>
        <v>0</v>
      </c>
    </row>
    <row r="6534" spans="1:5" hidden="1">
      <c r="A6534" s="11" t="s">
        <v>6631</v>
      </c>
      <c r="B6534">
        <f>COUNTIF($H$2:$H$2576,Tabla3[[#This Row],[Columna1]])</f>
        <v>0</v>
      </c>
      <c r="C6534" s="11" t="s">
        <v>3292</v>
      </c>
      <c r="D6534" s="12">
        <v>4691.5573814999998</v>
      </c>
      <c r="E6534">
        <f>COUNTIF($H$2:$H$2576,Tabla3[[#This Row],[Columna1]])</f>
        <v>0</v>
      </c>
    </row>
    <row r="6535" spans="1:5" hidden="1">
      <c r="A6535" s="11" t="s">
        <v>6632</v>
      </c>
      <c r="B6535">
        <f>COUNTIF($H$2:$H$2576,Tabla3[[#This Row],[Columna1]])</f>
        <v>0</v>
      </c>
      <c r="C6535" s="11" t="s">
        <v>3293</v>
      </c>
      <c r="D6535" s="12">
        <v>4775.2366860000002</v>
      </c>
      <c r="E6535">
        <f>COUNTIF($H$2:$H$2576,Tabla3[[#This Row],[Columna1]])</f>
        <v>0</v>
      </c>
    </row>
    <row r="6536" spans="1:5" hidden="1">
      <c r="A6536" s="11" t="s">
        <v>6633</v>
      </c>
      <c r="B6536">
        <f>COUNTIF($H$2:$H$2576,Tabla3[[#This Row],[Columna1]])</f>
        <v>0</v>
      </c>
      <c r="C6536" s="11" t="s">
        <v>3294</v>
      </c>
      <c r="D6536" s="12">
        <v>4474.1654842499993</v>
      </c>
      <c r="E6536">
        <f>COUNTIF($H$2:$H$2576,Tabla3[[#This Row],[Columna1]])</f>
        <v>0</v>
      </c>
    </row>
    <row r="6537" spans="1:5" hidden="1">
      <c r="A6537" s="11" t="s">
        <v>6634</v>
      </c>
      <c r="B6537">
        <f>COUNTIF($H$2:$H$2576,Tabla3[[#This Row],[Columna1]])</f>
        <v>0</v>
      </c>
      <c r="C6537" s="11" t="s">
        <v>3295</v>
      </c>
      <c r="D6537" s="12">
        <v>6785.7860564999992</v>
      </c>
      <c r="E6537">
        <f>COUNTIF($H$2:$H$2576,Tabla3[[#This Row],[Columna1]])</f>
        <v>0</v>
      </c>
    </row>
    <row r="6538" spans="1:5" hidden="1">
      <c r="A6538" s="11"/>
      <c r="B6538">
        <f>COUNTIF($H$2:$H$2576,Tabla3[[#This Row],[Columna1]])</f>
        <v>0</v>
      </c>
      <c r="C6538" s="11"/>
      <c r="D6538" s="12">
        <v>0</v>
      </c>
      <c r="E6538">
        <f>COUNTIF($H$2:$H$2576,Tabla3[[#This Row],[Columna1]])</f>
        <v>0</v>
      </c>
    </row>
    <row r="6539" spans="1:5" hidden="1">
      <c r="A6539" s="11"/>
      <c r="B6539">
        <f>COUNTIF($H$2:$H$2576,Tabla3[[#This Row],[Columna1]])</f>
        <v>0</v>
      </c>
      <c r="C6539" s="11" t="s">
        <v>3296</v>
      </c>
      <c r="D6539" s="12">
        <v>0</v>
      </c>
      <c r="E6539">
        <f>COUNTIF($H$2:$H$2576,Tabla3[[#This Row],[Columna1]])</f>
        <v>0</v>
      </c>
    </row>
    <row r="6540" spans="1:5">
      <c r="A6540" s="11" t="s">
        <v>6635</v>
      </c>
      <c r="B6540">
        <f>COUNTIF($H$2:$H$2576,Tabla3[[#This Row],[Columna1]])</f>
        <v>1</v>
      </c>
      <c r="C6540" s="11" t="s">
        <v>3297</v>
      </c>
      <c r="D6540" s="12">
        <v>144.05346449999999</v>
      </c>
      <c r="E6540">
        <f>COUNTIF($H$2:$H$2576,Tabla3[[#This Row],[Columna1]])</f>
        <v>1</v>
      </c>
    </row>
    <row r="6541" spans="1:5">
      <c r="A6541" s="11" t="s">
        <v>6636</v>
      </c>
      <c r="B6541">
        <f>COUNTIF($H$2:$H$2576,Tabla3[[#This Row],[Columna1]])</f>
        <v>1</v>
      </c>
      <c r="C6541" s="11" t="s">
        <v>3298</v>
      </c>
      <c r="D6541" s="12">
        <v>260.44442324999994</v>
      </c>
      <c r="E6541">
        <f>COUNTIF($H$2:$H$2576,Tabla3[[#This Row],[Columna1]])</f>
        <v>1</v>
      </c>
    </row>
    <row r="6542" spans="1:5">
      <c r="A6542" s="11" t="s">
        <v>6637</v>
      </c>
      <c r="B6542">
        <f>COUNTIF($H$2:$H$2576,Tabla3[[#This Row],[Columna1]])</f>
        <v>1</v>
      </c>
      <c r="C6542" s="11" t="s">
        <v>3299</v>
      </c>
      <c r="D6542" s="12">
        <v>212.42360699999998</v>
      </c>
      <c r="E6542">
        <f>COUNTIF($H$2:$H$2576,Tabla3[[#This Row],[Columna1]])</f>
        <v>1</v>
      </c>
    </row>
    <row r="6543" spans="1:5">
      <c r="A6543" s="11" t="s">
        <v>6638</v>
      </c>
      <c r="B6543">
        <f>COUNTIF($H$2:$H$2576,Tabla3[[#This Row],[Columna1]])</f>
        <v>1</v>
      </c>
      <c r="C6543" s="11" t="s">
        <v>3300</v>
      </c>
      <c r="D6543" s="12">
        <v>397.36439324999998</v>
      </c>
      <c r="E6543">
        <f>COUNTIF($H$2:$H$2576,Tabla3[[#This Row],[Columna1]])</f>
        <v>1</v>
      </c>
    </row>
    <row r="6544" spans="1:5">
      <c r="A6544" s="11" t="s">
        <v>6639</v>
      </c>
      <c r="B6544">
        <f>COUNTIF($H$2:$H$2576,Tabla3[[#This Row],[Columna1]])</f>
        <v>1</v>
      </c>
      <c r="C6544" s="11" t="s">
        <v>3301</v>
      </c>
      <c r="D6544" s="12">
        <v>267.41620124999997</v>
      </c>
      <c r="E6544">
        <f>COUNTIF($H$2:$H$2576,Tabla3[[#This Row],[Columna1]])</f>
        <v>1</v>
      </c>
    </row>
    <row r="6545" spans="1:5">
      <c r="A6545" s="11" t="s">
        <v>6640</v>
      </c>
      <c r="B6545">
        <f>COUNTIF($H$2:$H$2576,Tabla3[[#This Row],[Columna1]])</f>
        <v>1</v>
      </c>
      <c r="C6545" s="11" t="s">
        <v>3302</v>
      </c>
      <c r="D6545" s="12">
        <v>436.95798300000007</v>
      </c>
      <c r="E6545">
        <f>COUNTIF($H$2:$H$2576,Tabla3[[#This Row],[Columna1]])</f>
        <v>1</v>
      </c>
    </row>
    <row r="6546" spans="1:5">
      <c r="A6546" s="11" t="s">
        <v>6641</v>
      </c>
      <c r="B6546">
        <f>COUNTIF($H$2:$H$2576,Tabla3[[#This Row],[Columna1]])</f>
        <v>1</v>
      </c>
      <c r="C6546" s="11" t="s">
        <v>3303</v>
      </c>
      <c r="D6546" s="12">
        <v>318.88696950000002</v>
      </c>
      <c r="E6546">
        <f>COUNTIF($H$2:$H$2576,Tabla3[[#This Row],[Columna1]])</f>
        <v>1</v>
      </c>
    </row>
    <row r="6547" spans="1:5">
      <c r="A6547" s="11" t="s">
        <v>6642</v>
      </c>
      <c r="B6547">
        <f>COUNTIF($H$2:$H$2576,Tabla3[[#This Row],[Columna1]])</f>
        <v>1</v>
      </c>
      <c r="C6547" s="11" t="s">
        <v>3304</v>
      </c>
      <c r="D6547" s="12">
        <v>559.76369624999995</v>
      </c>
      <c r="E6547">
        <f>COUNTIF($H$2:$H$2576,Tabla3[[#This Row],[Columna1]])</f>
        <v>1</v>
      </c>
    </row>
    <row r="6548" spans="1:5">
      <c r="A6548" s="11" t="s">
        <v>6643</v>
      </c>
      <c r="B6548">
        <f>COUNTIF($H$2:$H$2576,Tabla3[[#This Row],[Columna1]])</f>
        <v>1</v>
      </c>
      <c r="C6548" s="11" t="s">
        <v>3305</v>
      </c>
      <c r="D6548" s="12">
        <v>2288.9173724999996</v>
      </c>
      <c r="E6548">
        <f>COUNTIF($H$2:$H$2576,Tabla3[[#This Row],[Columna1]])</f>
        <v>1</v>
      </c>
    </row>
    <row r="6549" spans="1:5" hidden="1">
      <c r="A6549" s="11"/>
      <c r="B6549">
        <f>COUNTIF($H$2:$H$2576,Tabla3[[#This Row],[Columna1]])</f>
        <v>0</v>
      </c>
      <c r="C6549" s="11"/>
      <c r="D6549" s="12">
        <v>0</v>
      </c>
      <c r="E6549">
        <f>COUNTIF($H$2:$H$2576,Tabla3[[#This Row],[Columna1]])</f>
        <v>0</v>
      </c>
    </row>
    <row r="6550" spans="1:5" hidden="1">
      <c r="A6550" s="11"/>
      <c r="B6550">
        <f>COUNTIF($H$2:$H$2576,Tabla3[[#This Row],[Columna1]])</f>
        <v>0</v>
      </c>
      <c r="C6550" s="11" t="s">
        <v>3306</v>
      </c>
      <c r="D6550" s="12">
        <v>0</v>
      </c>
      <c r="E6550">
        <f>COUNTIF($H$2:$H$2576,Tabla3[[#This Row],[Columna1]])</f>
        <v>0</v>
      </c>
    </row>
    <row r="6551" spans="1:5" hidden="1">
      <c r="A6551" s="11" t="s">
        <v>6644</v>
      </c>
      <c r="B6551">
        <f>COUNTIF($H$2:$H$2576,Tabla3[[#This Row],[Columna1]])</f>
        <v>0</v>
      </c>
      <c r="C6551" s="11" t="s">
        <v>11680</v>
      </c>
      <c r="D6551" s="12">
        <v>2123.0771017499997</v>
      </c>
      <c r="E6551">
        <f>COUNTIF($H$2:$H$2576,Tabla3[[#This Row],[Columna1]])</f>
        <v>0</v>
      </c>
    </row>
    <row r="6552" spans="1:5" hidden="1">
      <c r="A6552" s="11" t="s">
        <v>6645</v>
      </c>
      <c r="B6552">
        <f>COUNTIF($H$2:$H$2576,Tabla3[[#This Row],[Columna1]])</f>
        <v>0</v>
      </c>
      <c r="C6552" s="11" t="s">
        <v>11681</v>
      </c>
      <c r="D6552" s="12">
        <v>2123.0771017499997</v>
      </c>
      <c r="E6552">
        <f>COUNTIF($H$2:$H$2576,Tabla3[[#This Row],[Columna1]])</f>
        <v>0</v>
      </c>
    </row>
    <row r="6553" spans="1:5" hidden="1">
      <c r="A6553" s="11" t="s">
        <v>6646</v>
      </c>
      <c r="B6553">
        <f>COUNTIF($H$2:$H$2576,Tabla3[[#This Row],[Columna1]])</f>
        <v>0</v>
      </c>
      <c r="C6553" s="11" t="s">
        <v>11682</v>
      </c>
      <c r="D6553" s="12">
        <v>2123.0771017499997</v>
      </c>
      <c r="E6553">
        <f>COUNTIF($H$2:$H$2576,Tabla3[[#This Row],[Columna1]])</f>
        <v>0</v>
      </c>
    </row>
    <row r="6554" spans="1:5" hidden="1">
      <c r="A6554" s="11" t="s">
        <v>6647</v>
      </c>
      <c r="B6554">
        <f>COUNTIF($H$2:$H$2576,Tabla3[[#This Row],[Columna1]])</f>
        <v>0</v>
      </c>
      <c r="C6554" s="11" t="s">
        <v>11683</v>
      </c>
      <c r="D6554" s="12">
        <v>2123.0771017499997</v>
      </c>
      <c r="E6554">
        <f>COUNTIF($H$2:$H$2576,Tabla3[[#This Row],[Columna1]])</f>
        <v>0</v>
      </c>
    </row>
    <row r="6555" spans="1:5" hidden="1">
      <c r="A6555" s="11" t="s">
        <v>6648</v>
      </c>
      <c r="B6555">
        <f>COUNTIF($H$2:$H$2576,Tabla3[[#This Row],[Columna1]])</f>
        <v>0</v>
      </c>
      <c r="C6555" s="11" t="s">
        <v>11684</v>
      </c>
      <c r="D6555" s="12">
        <v>2123.0771017499997</v>
      </c>
      <c r="E6555">
        <f>COUNTIF($H$2:$H$2576,Tabla3[[#This Row],[Columna1]])</f>
        <v>0</v>
      </c>
    </row>
    <row r="6556" spans="1:5" hidden="1">
      <c r="A6556" s="11" t="s">
        <v>6649</v>
      </c>
      <c r="B6556">
        <f>COUNTIF($H$2:$H$2576,Tabla3[[#This Row],[Columna1]])</f>
        <v>0</v>
      </c>
      <c r="C6556" s="11" t="s">
        <v>11685</v>
      </c>
      <c r="D6556" s="12">
        <v>2123.0771017499997</v>
      </c>
      <c r="E6556">
        <f>COUNTIF($H$2:$H$2576,Tabla3[[#This Row],[Columna1]])</f>
        <v>0</v>
      </c>
    </row>
    <row r="6557" spans="1:5" hidden="1">
      <c r="A6557" s="11" t="s">
        <v>6650</v>
      </c>
      <c r="B6557">
        <f>COUNTIF($H$2:$H$2576,Tabla3[[#This Row],[Columna1]])</f>
        <v>0</v>
      </c>
      <c r="C6557" s="11" t="s">
        <v>11686</v>
      </c>
      <c r="D6557" s="12">
        <v>2123.0771017499997</v>
      </c>
      <c r="E6557">
        <f>COUNTIF($H$2:$H$2576,Tabla3[[#This Row],[Columna1]])</f>
        <v>0</v>
      </c>
    </row>
    <row r="6558" spans="1:5" hidden="1">
      <c r="A6558" s="11" t="s">
        <v>6651</v>
      </c>
      <c r="B6558">
        <f>COUNTIF($H$2:$H$2576,Tabla3[[#This Row],[Columna1]])</f>
        <v>0</v>
      </c>
      <c r="C6558" s="11" t="s">
        <v>11687</v>
      </c>
      <c r="D6558" s="12">
        <v>2123.0771017499997</v>
      </c>
      <c r="E6558">
        <f>COUNTIF($H$2:$H$2576,Tabla3[[#This Row],[Columna1]])</f>
        <v>0</v>
      </c>
    </row>
    <row r="6559" spans="1:5" hidden="1">
      <c r="A6559" s="11" t="s">
        <v>6652</v>
      </c>
      <c r="B6559">
        <f>COUNTIF($H$2:$H$2576,Tabla3[[#This Row],[Columna1]])</f>
        <v>0</v>
      </c>
      <c r="C6559" s="11" t="s">
        <v>11688</v>
      </c>
      <c r="D6559" s="12">
        <v>1785.0986010000001</v>
      </c>
      <c r="E6559">
        <f>COUNTIF($H$2:$H$2576,Tabla3[[#This Row],[Columna1]])</f>
        <v>0</v>
      </c>
    </row>
    <row r="6560" spans="1:5" hidden="1">
      <c r="A6560" s="11"/>
      <c r="B6560">
        <f>COUNTIF($H$2:$H$2576,Tabla3[[#This Row],[Columna1]])</f>
        <v>0</v>
      </c>
      <c r="C6560" s="11"/>
      <c r="D6560" s="12">
        <v>0</v>
      </c>
      <c r="E6560">
        <f>COUNTIF($H$2:$H$2576,Tabla3[[#This Row],[Columna1]])</f>
        <v>0</v>
      </c>
    </row>
    <row r="6561" spans="1:5" hidden="1">
      <c r="A6561" s="11"/>
      <c r="B6561">
        <f>COUNTIF($H$2:$H$2576,Tabla3[[#This Row],[Columna1]])</f>
        <v>0</v>
      </c>
      <c r="C6561" s="11" t="s">
        <v>3307</v>
      </c>
      <c r="D6561" s="12">
        <v>0</v>
      </c>
      <c r="E6561">
        <f>COUNTIF($H$2:$H$2576,Tabla3[[#This Row],[Columna1]])</f>
        <v>0</v>
      </c>
    </row>
    <row r="6562" spans="1:5" hidden="1">
      <c r="A6562" s="11" t="s">
        <v>6653</v>
      </c>
      <c r="B6562">
        <f>COUNTIF($H$2:$H$2576,Tabla3[[#This Row],[Columna1]])</f>
        <v>0</v>
      </c>
      <c r="C6562" s="11" t="s">
        <v>3308</v>
      </c>
      <c r="D6562" s="12">
        <v>2303.5616999999997</v>
      </c>
      <c r="E6562">
        <f>COUNTIF($H$2:$H$2576,Tabla3[[#This Row],[Columna1]])</f>
        <v>0</v>
      </c>
    </row>
    <row r="6563" spans="1:5" hidden="1">
      <c r="A6563" s="11" t="s">
        <v>6654</v>
      </c>
      <c r="B6563">
        <f>COUNTIF($H$2:$H$2576,Tabla3[[#This Row],[Columna1]])</f>
        <v>0</v>
      </c>
      <c r="C6563" s="11" t="s">
        <v>3309</v>
      </c>
      <c r="D6563" s="12">
        <v>2303.5616999999997</v>
      </c>
      <c r="E6563">
        <f>COUNTIF($H$2:$H$2576,Tabla3[[#This Row],[Columna1]])</f>
        <v>0</v>
      </c>
    </row>
    <row r="6564" spans="1:5" hidden="1">
      <c r="A6564" s="11" t="s">
        <v>6655</v>
      </c>
      <c r="B6564">
        <f>COUNTIF($H$2:$H$2576,Tabla3[[#This Row],[Columna1]])</f>
        <v>0</v>
      </c>
      <c r="C6564" s="11" t="s">
        <v>3310</v>
      </c>
      <c r="D6564" s="12">
        <v>782.24966325000003</v>
      </c>
      <c r="E6564">
        <f>COUNTIF($H$2:$H$2576,Tabla3[[#This Row],[Columna1]])</f>
        <v>0</v>
      </c>
    </row>
    <row r="6565" spans="1:5" hidden="1">
      <c r="A6565" s="11" t="s">
        <v>6656</v>
      </c>
      <c r="B6565">
        <f>COUNTIF($H$2:$H$2576,Tabla3[[#This Row],[Columna1]])</f>
        <v>0</v>
      </c>
      <c r="C6565" s="11" t="s">
        <v>3311</v>
      </c>
      <c r="D6565" s="12">
        <v>1564.4903422499997</v>
      </c>
      <c r="E6565">
        <f>COUNTIF($H$2:$H$2576,Tabla3[[#This Row],[Columna1]])</f>
        <v>0</v>
      </c>
    </row>
    <row r="6566" spans="1:5" hidden="1">
      <c r="A6566" s="11" t="s">
        <v>6657</v>
      </c>
      <c r="B6566">
        <f>COUNTIF($H$2:$H$2576,Tabla3[[#This Row],[Columna1]])</f>
        <v>0</v>
      </c>
      <c r="C6566" s="11" t="s">
        <v>3312</v>
      </c>
      <c r="D6566" s="12">
        <v>793.03076324999995</v>
      </c>
      <c r="E6566">
        <f>COUNTIF($H$2:$H$2576,Tabla3[[#This Row],[Columna1]])</f>
        <v>0</v>
      </c>
    </row>
    <row r="6567" spans="1:5" hidden="1">
      <c r="A6567" s="11" t="s">
        <v>6658</v>
      </c>
      <c r="B6567">
        <f>COUNTIF($H$2:$H$2576,Tabla3[[#This Row],[Columna1]])</f>
        <v>0</v>
      </c>
      <c r="C6567" s="11" t="s">
        <v>3313</v>
      </c>
      <c r="D6567" s="12">
        <v>1586.0345737499999</v>
      </c>
      <c r="E6567">
        <f>COUNTIF($H$2:$H$2576,Tabla3[[#This Row],[Columna1]])</f>
        <v>0</v>
      </c>
    </row>
    <row r="6568" spans="1:5" hidden="1">
      <c r="A6568" s="11"/>
      <c r="B6568">
        <f>COUNTIF($H$2:$H$2576,Tabla3[[#This Row],[Columna1]])</f>
        <v>0</v>
      </c>
      <c r="C6568" s="11"/>
      <c r="D6568" s="12">
        <v>0</v>
      </c>
      <c r="E6568">
        <f>COUNTIF($H$2:$H$2576,Tabla3[[#This Row],[Columna1]])</f>
        <v>0</v>
      </c>
    </row>
    <row r="6569" spans="1:5" hidden="1">
      <c r="A6569" s="11"/>
      <c r="B6569">
        <f>COUNTIF($H$2:$H$2576,Tabla3[[#This Row],[Columna1]])</f>
        <v>0</v>
      </c>
      <c r="C6569" s="11" t="s">
        <v>3314</v>
      </c>
      <c r="D6569" s="12">
        <v>0</v>
      </c>
      <c r="E6569">
        <f>COUNTIF($H$2:$H$2576,Tabla3[[#This Row],[Columna1]])</f>
        <v>0</v>
      </c>
    </row>
    <row r="6570" spans="1:5" hidden="1">
      <c r="A6570" s="11" t="s">
        <v>6659</v>
      </c>
      <c r="B6570">
        <f>COUNTIF($H$2:$H$2576,Tabla3[[#This Row],[Columna1]])</f>
        <v>0</v>
      </c>
      <c r="C6570" s="11" t="s">
        <v>3315</v>
      </c>
      <c r="D6570" s="12">
        <v>6693.7334310000006</v>
      </c>
      <c r="E6570">
        <f>COUNTIF($H$2:$H$2576,Tabla3[[#This Row],[Columna1]])</f>
        <v>0</v>
      </c>
    </row>
    <row r="6571" spans="1:5" hidden="1">
      <c r="A6571" s="11" t="s">
        <v>6660</v>
      </c>
      <c r="B6571">
        <f>COUNTIF($H$2:$H$2576,Tabla3[[#This Row],[Columna1]])</f>
        <v>0</v>
      </c>
      <c r="C6571" s="11" t="s">
        <v>3316</v>
      </c>
      <c r="D6571" s="12">
        <v>6693.7334310000006</v>
      </c>
      <c r="E6571">
        <f>COUNTIF($H$2:$H$2576,Tabla3[[#This Row],[Columna1]])</f>
        <v>0</v>
      </c>
    </row>
    <row r="6572" spans="1:5" hidden="1">
      <c r="A6572" s="11" t="s">
        <v>6661</v>
      </c>
      <c r="B6572">
        <f>COUNTIF($H$2:$H$2576,Tabla3[[#This Row],[Columna1]])</f>
        <v>0</v>
      </c>
      <c r="C6572" s="11" t="s">
        <v>3317</v>
      </c>
      <c r="D6572" s="12">
        <v>10329.919949249999</v>
      </c>
      <c r="E6572">
        <f>COUNTIF($H$2:$H$2576,Tabla3[[#This Row],[Columna1]])</f>
        <v>0</v>
      </c>
    </row>
    <row r="6573" spans="1:5" hidden="1">
      <c r="A6573" s="11" t="s">
        <v>6662</v>
      </c>
      <c r="B6573">
        <f>COUNTIF($H$2:$H$2576,Tabla3[[#This Row],[Columna1]])</f>
        <v>0</v>
      </c>
      <c r="C6573" s="11" t="s">
        <v>3318</v>
      </c>
      <c r="D6573" s="12">
        <v>6693.7334310000006</v>
      </c>
      <c r="E6573">
        <f>COUNTIF($H$2:$H$2576,Tabla3[[#This Row],[Columna1]])</f>
        <v>0</v>
      </c>
    </row>
    <row r="6574" spans="1:5" hidden="1">
      <c r="A6574" s="11" t="s">
        <v>6663</v>
      </c>
      <c r="B6574">
        <f>COUNTIF($H$2:$H$2576,Tabla3[[#This Row],[Columna1]])</f>
        <v>0</v>
      </c>
      <c r="C6574" s="11" t="s">
        <v>3319</v>
      </c>
      <c r="D6574" s="12">
        <v>12180.702401999999</v>
      </c>
      <c r="E6574">
        <f>COUNTIF($H$2:$H$2576,Tabla3[[#This Row],[Columna1]])</f>
        <v>0</v>
      </c>
    </row>
    <row r="6575" spans="1:5" hidden="1">
      <c r="A6575" s="11" t="s">
        <v>6664</v>
      </c>
      <c r="B6575">
        <f>COUNTIF($H$2:$H$2576,Tabla3[[#This Row],[Columna1]])</f>
        <v>0</v>
      </c>
      <c r="C6575" s="11" t="s">
        <v>3320</v>
      </c>
      <c r="D6575" s="12">
        <v>6693.7334310000006</v>
      </c>
      <c r="E6575">
        <f>COUNTIF($H$2:$H$2576,Tabla3[[#This Row],[Columna1]])</f>
        <v>0</v>
      </c>
    </row>
    <row r="6576" spans="1:5" hidden="1">
      <c r="A6576" s="11" t="s">
        <v>6665</v>
      </c>
      <c r="B6576">
        <f>COUNTIF($H$2:$H$2576,Tabla3[[#This Row],[Columna1]])</f>
        <v>0</v>
      </c>
      <c r="C6576" s="11" t="s">
        <v>3321</v>
      </c>
      <c r="D6576" s="12">
        <v>6693.7334310000006</v>
      </c>
      <c r="E6576">
        <f>COUNTIF($H$2:$H$2576,Tabla3[[#This Row],[Columna1]])</f>
        <v>0</v>
      </c>
    </row>
    <row r="6577" spans="1:5" hidden="1">
      <c r="A6577" s="11" t="s">
        <v>6666</v>
      </c>
      <c r="B6577">
        <f>COUNTIF($H$2:$H$2576,Tabla3[[#This Row],[Columna1]])</f>
        <v>0</v>
      </c>
      <c r="C6577" s="11" t="s">
        <v>3322</v>
      </c>
      <c r="D6577" s="12">
        <v>6693.7334310000006</v>
      </c>
      <c r="E6577">
        <f>COUNTIF($H$2:$H$2576,Tabla3[[#This Row],[Columna1]])</f>
        <v>0</v>
      </c>
    </row>
    <row r="6578" spans="1:5" hidden="1">
      <c r="A6578" s="11"/>
      <c r="B6578">
        <f>COUNTIF($H$2:$H$2576,Tabla3[[#This Row],[Columna1]])</f>
        <v>0</v>
      </c>
      <c r="C6578" s="11"/>
      <c r="D6578" s="12">
        <v>0</v>
      </c>
      <c r="E6578">
        <f>COUNTIF($H$2:$H$2576,Tabla3[[#This Row],[Columna1]])</f>
        <v>0</v>
      </c>
    </row>
    <row r="6579" spans="1:5" hidden="1">
      <c r="A6579" s="11"/>
      <c r="B6579">
        <f>COUNTIF($H$2:$H$2576,Tabla3[[#This Row],[Columna1]])</f>
        <v>0</v>
      </c>
      <c r="C6579" s="11" t="s">
        <v>3323</v>
      </c>
      <c r="D6579" s="12">
        <v>0</v>
      </c>
      <c r="E6579">
        <f>COUNTIF($H$2:$H$2576,Tabla3[[#This Row],[Columna1]])</f>
        <v>0</v>
      </c>
    </row>
    <row r="6580" spans="1:5">
      <c r="A6580" s="11" t="s">
        <v>6667</v>
      </c>
      <c r="B6580">
        <f>COUNTIF($H$2:$H$2576,Tabla3[[#This Row],[Columna1]])</f>
        <v>1</v>
      </c>
      <c r="C6580" s="11" t="s">
        <v>3324</v>
      </c>
      <c r="D6580" s="12">
        <v>2206.6575794999994</v>
      </c>
      <c r="E6580">
        <f>COUNTIF($H$2:$H$2576,Tabla3[[#This Row],[Columna1]])</f>
        <v>1</v>
      </c>
    </row>
    <row r="6581" spans="1:5">
      <c r="A6581" s="11" t="s">
        <v>6668</v>
      </c>
      <c r="B6581">
        <f>COUNTIF($H$2:$H$2576,Tabla3[[#This Row],[Columna1]])</f>
        <v>1</v>
      </c>
      <c r="C6581" s="11" t="s">
        <v>3325</v>
      </c>
      <c r="D6581" s="12">
        <v>2521.8969435000004</v>
      </c>
      <c r="E6581">
        <f>COUNTIF($H$2:$H$2576,Tabla3[[#This Row],[Columna1]])</f>
        <v>1</v>
      </c>
    </row>
    <row r="6582" spans="1:5">
      <c r="A6582" s="11" t="s">
        <v>6669</v>
      </c>
      <c r="B6582">
        <f>COUNTIF($H$2:$H$2576,Tabla3[[#This Row],[Columna1]])</f>
        <v>1</v>
      </c>
      <c r="C6582" s="11" t="s">
        <v>3326</v>
      </c>
      <c r="D6582" s="12">
        <v>1891.4271997499998</v>
      </c>
      <c r="E6582">
        <f>COUNTIF($H$2:$H$2576,Tabla3[[#This Row],[Columna1]])</f>
        <v>1</v>
      </c>
    </row>
    <row r="6583" spans="1:5" hidden="1">
      <c r="A6583" s="11"/>
      <c r="B6583">
        <f>COUNTIF($H$2:$H$2576,Tabla3[[#This Row],[Columna1]])</f>
        <v>0</v>
      </c>
      <c r="C6583" s="11"/>
      <c r="D6583" s="12">
        <v>0</v>
      </c>
      <c r="E6583">
        <f>COUNTIF($H$2:$H$2576,Tabla3[[#This Row],[Columna1]])</f>
        <v>0</v>
      </c>
    </row>
    <row r="6584" spans="1:5" hidden="1">
      <c r="A6584" s="11"/>
      <c r="B6584">
        <f>COUNTIF($H$2:$H$2576,Tabla3[[#This Row],[Columna1]])</f>
        <v>0</v>
      </c>
      <c r="C6584" s="11" t="s">
        <v>3327</v>
      </c>
      <c r="D6584" s="12">
        <v>0</v>
      </c>
      <c r="E6584">
        <f>COUNTIF($H$2:$H$2576,Tabla3[[#This Row],[Columna1]])</f>
        <v>0</v>
      </c>
    </row>
    <row r="6585" spans="1:5" hidden="1">
      <c r="A6585" s="11" t="s">
        <v>6671</v>
      </c>
      <c r="B6585">
        <f>COUNTIF($H$2:$H$2576,Tabla3[[#This Row],[Columna1]])</f>
        <v>0</v>
      </c>
      <c r="C6585" s="11" t="s">
        <v>11689</v>
      </c>
      <c r="D6585" s="12">
        <v>1477.8821722499999</v>
      </c>
      <c r="E6585">
        <f>COUNTIF($H$2:$H$2576,Tabla3[[#This Row],[Columna1]])</f>
        <v>0</v>
      </c>
    </row>
    <row r="6586" spans="1:5" hidden="1">
      <c r="A6586" s="11" t="s">
        <v>6670</v>
      </c>
      <c r="B6586">
        <f>COUNTIF($H$2:$H$2576,Tabla3[[#This Row],[Columna1]])</f>
        <v>0</v>
      </c>
      <c r="C6586" s="11" t="s">
        <v>11690</v>
      </c>
      <c r="D6586" s="12">
        <v>1477.9720147499997</v>
      </c>
      <c r="E6586">
        <f>COUNTIF($H$2:$H$2576,Tabla3[[#This Row],[Columna1]])</f>
        <v>0</v>
      </c>
    </row>
    <row r="6587" spans="1:5" hidden="1">
      <c r="A6587" s="11" t="s">
        <v>6673</v>
      </c>
      <c r="B6587">
        <f>COUNTIF($H$2:$H$2576,Tabla3[[#This Row],[Columna1]])</f>
        <v>0</v>
      </c>
      <c r="C6587" s="11" t="s">
        <v>11691</v>
      </c>
      <c r="D6587" s="12">
        <v>1694.4295500000001</v>
      </c>
      <c r="E6587">
        <f>COUNTIF($H$2:$H$2576,Tabla3[[#This Row],[Columna1]])</f>
        <v>0</v>
      </c>
    </row>
    <row r="6588" spans="1:5" hidden="1">
      <c r="A6588" s="11" t="s">
        <v>6672</v>
      </c>
      <c r="B6588">
        <f>COUNTIF($H$2:$H$2576,Tabla3[[#This Row],[Columna1]])</f>
        <v>0</v>
      </c>
      <c r="C6588" s="11" t="s">
        <v>11692</v>
      </c>
      <c r="D6588" s="12">
        <v>1694.4295500000001</v>
      </c>
      <c r="E6588">
        <f>COUNTIF($H$2:$H$2576,Tabla3[[#This Row],[Columna1]])</f>
        <v>0</v>
      </c>
    </row>
    <row r="6589" spans="1:5" hidden="1">
      <c r="A6589" s="11"/>
      <c r="B6589">
        <f>COUNTIF($H$2:$H$2576,Tabla3[[#This Row],[Columna1]])</f>
        <v>0</v>
      </c>
      <c r="C6589" s="11"/>
      <c r="D6589" s="12">
        <v>0</v>
      </c>
      <c r="E6589">
        <f>COUNTIF($H$2:$H$2576,Tabla3[[#This Row],[Columna1]])</f>
        <v>0</v>
      </c>
    </row>
    <row r="6590" spans="1:5" hidden="1">
      <c r="A6590" s="11"/>
      <c r="B6590">
        <f>COUNTIF($H$2:$H$2576,Tabla3[[#This Row],[Columna1]])</f>
        <v>0</v>
      </c>
      <c r="C6590" s="11" t="s">
        <v>3332</v>
      </c>
      <c r="D6590" s="12">
        <v>0</v>
      </c>
      <c r="E6590">
        <f>COUNTIF($H$2:$H$2576,Tabla3[[#This Row],[Columna1]])</f>
        <v>0</v>
      </c>
    </row>
    <row r="6591" spans="1:5">
      <c r="A6591" s="11" t="s">
        <v>6674</v>
      </c>
      <c r="B6591">
        <f>COUNTIF($H$2:$H$2576,Tabla3[[#This Row],[Columna1]])</f>
        <v>1</v>
      </c>
      <c r="C6591" s="11" t="s">
        <v>11693</v>
      </c>
      <c r="D6591" s="12">
        <v>314.45773424999999</v>
      </c>
      <c r="E6591">
        <f>COUNTIF($H$2:$H$2576,Tabla3[[#This Row],[Columna1]])</f>
        <v>1</v>
      </c>
    </row>
    <row r="6592" spans="1:5">
      <c r="A6592" s="11" t="s">
        <v>6675</v>
      </c>
      <c r="B6592">
        <f>COUNTIF($H$2:$H$2576,Tabla3[[#This Row],[Columna1]])</f>
        <v>1</v>
      </c>
      <c r="C6592" s="11" t="s">
        <v>11694</v>
      </c>
      <c r="D6592" s="12">
        <v>314.45773424999999</v>
      </c>
      <c r="E6592">
        <f>COUNTIF($H$2:$H$2576,Tabla3[[#This Row],[Columna1]])</f>
        <v>1</v>
      </c>
    </row>
    <row r="6593" spans="1:5">
      <c r="A6593" s="11" t="s">
        <v>6676</v>
      </c>
      <c r="B6593">
        <f>COUNTIF($H$2:$H$2576,Tabla3[[#This Row],[Columna1]])</f>
        <v>1</v>
      </c>
      <c r="C6593" s="11" t="s">
        <v>11695</v>
      </c>
      <c r="D6593" s="12">
        <v>417.8484832499999</v>
      </c>
      <c r="E6593">
        <f>COUNTIF($H$2:$H$2576,Tabla3[[#This Row],[Columna1]])</f>
        <v>1</v>
      </c>
    </row>
    <row r="6594" spans="1:5">
      <c r="A6594" s="11" t="s">
        <v>6677</v>
      </c>
      <c r="B6594">
        <f>COUNTIF($H$2:$H$2576,Tabla3[[#This Row],[Columna1]])</f>
        <v>1</v>
      </c>
      <c r="C6594" s="11" t="s">
        <v>11696</v>
      </c>
      <c r="D6594" s="12">
        <v>417.8484832499999</v>
      </c>
      <c r="E6594">
        <f>COUNTIF($H$2:$H$2576,Tabla3[[#This Row],[Columna1]])</f>
        <v>1</v>
      </c>
    </row>
    <row r="6595" spans="1:5">
      <c r="A6595" s="11" t="s">
        <v>6678</v>
      </c>
      <c r="B6595">
        <f>COUNTIF($H$2:$H$2576,Tabla3[[#This Row],[Columna1]])</f>
        <v>1</v>
      </c>
      <c r="C6595" s="11" t="s">
        <v>11697</v>
      </c>
      <c r="D6595" s="12">
        <v>519.70292549999999</v>
      </c>
      <c r="E6595">
        <f>COUNTIF($H$2:$H$2576,Tabla3[[#This Row],[Columna1]])</f>
        <v>1</v>
      </c>
    </row>
    <row r="6596" spans="1:5">
      <c r="A6596" s="11" t="s">
        <v>6679</v>
      </c>
      <c r="B6596">
        <f>COUNTIF($H$2:$H$2576,Tabla3[[#This Row],[Columna1]])</f>
        <v>1</v>
      </c>
      <c r="C6596" s="11" t="s">
        <v>11698</v>
      </c>
      <c r="D6596" s="12">
        <v>519.70292549999999</v>
      </c>
      <c r="E6596">
        <f>COUNTIF($H$2:$H$2576,Tabla3[[#This Row],[Columna1]])</f>
        <v>1</v>
      </c>
    </row>
    <row r="6597" spans="1:5">
      <c r="A6597" s="11" t="s">
        <v>6680</v>
      </c>
      <c r="B6597">
        <f>COUNTIF($H$2:$H$2576,Tabla3[[#This Row],[Columna1]])</f>
        <v>1</v>
      </c>
      <c r="C6597" s="11" t="s">
        <v>11699</v>
      </c>
      <c r="D6597" s="12">
        <v>624.3155324999999</v>
      </c>
      <c r="E6597">
        <f>COUNTIF($H$2:$H$2576,Tabla3[[#This Row],[Columna1]])</f>
        <v>1</v>
      </c>
    </row>
    <row r="6598" spans="1:5">
      <c r="A6598" s="11" t="s">
        <v>6681</v>
      </c>
      <c r="B6598">
        <f>COUNTIF($H$2:$H$2576,Tabla3[[#This Row],[Columna1]])</f>
        <v>1</v>
      </c>
      <c r="C6598" s="11" t="s">
        <v>11700</v>
      </c>
      <c r="D6598" s="12">
        <v>624.3155324999999</v>
      </c>
      <c r="E6598">
        <f>COUNTIF($H$2:$H$2576,Tabla3[[#This Row],[Columna1]])</f>
        <v>1</v>
      </c>
    </row>
    <row r="6599" spans="1:5" hidden="1">
      <c r="A6599" s="11"/>
      <c r="B6599">
        <f>COUNTIF($H$2:$H$2576,Tabla3[[#This Row],[Columna1]])</f>
        <v>0</v>
      </c>
      <c r="C6599" s="11"/>
      <c r="D6599" s="12">
        <v>0</v>
      </c>
      <c r="E6599">
        <f>COUNTIF($H$2:$H$2576,Tabla3[[#This Row],[Columna1]])</f>
        <v>0</v>
      </c>
    </row>
    <row r="6600" spans="1:5" hidden="1">
      <c r="A6600" s="11"/>
      <c r="B6600">
        <f>COUNTIF($H$2:$H$2576,Tabla3[[#This Row],[Columna1]])</f>
        <v>0</v>
      </c>
      <c r="C6600" s="11" t="s">
        <v>3341</v>
      </c>
      <c r="D6600" s="12">
        <v>0</v>
      </c>
      <c r="E6600">
        <f>COUNTIF($H$2:$H$2576,Tabla3[[#This Row],[Columna1]])</f>
        <v>0</v>
      </c>
    </row>
    <row r="6601" spans="1:5">
      <c r="A6601" s="11" t="s">
        <v>6682</v>
      </c>
      <c r="B6601">
        <f>COUNTIF($H$2:$H$2576,Tabla3[[#This Row],[Columna1]])</f>
        <v>1</v>
      </c>
      <c r="C6601" s="11" t="s">
        <v>3342</v>
      </c>
      <c r="D6601" s="12">
        <v>608.47629974999995</v>
      </c>
      <c r="E6601">
        <f>COUNTIF($H$2:$H$2576,Tabla3[[#This Row],[Columna1]])</f>
        <v>1</v>
      </c>
    </row>
    <row r="6602" spans="1:5">
      <c r="A6602" s="11" t="s">
        <v>6683</v>
      </c>
      <c r="B6602">
        <f>COUNTIF($H$2:$H$2576,Tabla3[[#This Row],[Columna1]])</f>
        <v>1</v>
      </c>
      <c r="C6602" s="11" t="s">
        <v>3343</v>
      </c>
      <c r="D6602" s="12">
        <v>725.97232124999994</v>
      </c>
      <c r="E6602">
        <f>COUNTIF($H$2:$H$2576,Tabla3[[#This Row],[Columna1]])</f>
        <v>1</v>
      </c>
    </row>
    <row r="6603" spans="1:5" hidden="1">
      <c r="A6603" s="11"/>
      <c r="B6603">
        <f>COUNTIF($H$2:$H$2576,Tabla3[[#This Row],[Columna1]])</f>
        <v>0</v>
      </c>
      <c r="C6603" s="11"/>
      <c r="D6603" s="12">
        <v>0</v>
      </c>
      <c r="E6603">
        <f>COUNTIF($H$2:$H$2576,Tabla3[[#This Row],[Columna1]])</f>
        <v>0</v>
      </c>
    </row>
    <row r="6604" spans="1:5" hidden="1">
      <c r="A6604" s="11"/>
      <c r="B6604">
        <f>COUNTIF($H$2:$H$2576,Tabla3[[#This Row],[Columna1]])</f>
        <v>0</v>
      </c>
      <c r="C6604" s="11" t="s">
        <v>3344</v>
      </c>
      <c r="D6604" s="12">
        <v>0</v>
      </c>
      <c r="E6604">
        <f>COUNTIF($H$2:$H$2576,Tabla3[[#This Row],[Columna1]])</f>
        <v>0</v>
      </c>
    </row>
    <row r="6605" spans="1:5" hidden="1">
      <c r="A6605" s="11" t="s">
        <v>6684</v>
      </c>
      <c r="B6605">
        <f>COUNTIF($H$2:$H$2576,Tabla3[[#This Row],[Columna1]])</f>
        <v>0</v>
      </c>
      <c r="C6605" s="11" t="s">
        <v>11701</v>
      </c>
      <c r="D6605" s="12">
        <v>4168.5662204999999</v>
      </c>
      <c r="E6605">
        <f>COUNTIF($H$2:$H$2576,Tabla3[[#This Row],[Columna1]])</f>
        <v>0</v>
      </c>
    </row>
    <row r="6606" spans="1:5" hidden="1">
      <c r="A6606" s="11" t="s">
        <v>6685</v>
      </c>
      <c r="B6606">
        <f>COUNTIF($H$2:$H$2576,Tabla3[[#This Row],[Columna1]])</f>
        <v>0</v>
      </c>
      <c r="C6606" s="11" t="s">
        <v>11702</v>
      </c>
      <c r="D6606" s="12">
        <v>2709.5689417499998</v>
      </c>
      <c r="E6606">
        <f>COUNTIF($H$2:$H$2576,Tabla3[[#This Row],[Columna1]])</f>
        <v>0</v>
      </c>
    </row>
    <row r="6607" spans="1:5" hidden="1">
      <c r="A6607" s="11"/>
      <c r="B6607">
        <f>COUNTIF($H$2:$H$2576,Tabla3[[#This Row],[Columna1]])</f>
        <v>0</v>
      </c>
      <c r="C6607" s="11"/>
      <c r="D6607" s="12">
        <v>0</v>
      </c>
      <c r="E6607">
        <f>COUNTIF($H$2:$H$2576,Tabla3[[#This Row],[Columna1]])</f>
        <v>0</v>
      </c>
    </row>
    <row r="6608" spans="1:5" hidden="1">
      <c r="A6608" s="11"/>
      <c r="B6608">
        <f>COUNTIF($H$2:$H$2576,Tabla3[[#This Row],[Columna1]])</f>
        <v>0</v>
      </c>
      <c r="C6608" s="11" t="s">
        <v>3345</v>
      </c>
      <c r="D6608" s="12">
        <v>0</v>
      </c>
      <c r="E6608">
        <f>COUNTIF($H$2:$H$2576,Tabla3[[#This Row],[Columna1]])</f>
        <v>0</v>
      </c>
    </row>
    <row r="6609" spans="1:5" hidden="1">
      <c r="A6609" s="11" t="s">
        <v>6686</v>
      </c>
      <c r="B6609">
        <f>COUNTIF($H$2:$H$2576,Tabla3[[#This Row],[Columna1]])</f>
        <v>0</v>
      </c>
      <c r="C6609" s="11" t="s">
        <v>11703</v>
      </c>
      <c r="D6609" s="12">
        <v>2297.1289770000003</v>
      </c>
      <c r="E6609">
        <f>COUNTIF($H$2:$H$2576,Tabla3[[#This Row],[Columna1]])</f>
        <v>0</v>
      </c>
    </row>
    <row r="6610" spans="1:5" hidden="1">
      <c r="A6610" s="11" t="s">
        <v>6687</v>
      </c>
      <c r="B6610">
        <f>COUNTIF($H$2:$H$2576,Tabla3[[#This Row],[Columna1]])</f>
        <v>0</v>
      </c>
      <c r="C6610" s="11" t="s">
        <v>11704</v>
      </c>
      <c r="D6610" s="12">
        <v>2297.1289770000003</v>
      </c>
      <c r="E6610">
        <f>COUNTIF($H$2:$H$2576,Tabla3[[#This Row],[Columna1]])</f>
        <v>0</v>
      </c>
    </row>
    <row r="6611" spans="1:5" hidden="1">
      <c r="A6611" s="11"/>
      <c r="B6611">
        <f>COUNTIF($H$2:$H$2576,Tabla3[[#This Row],[Columna1]])</f>
        <v>0</v>
      </c>
      <c r="C6611" s="11"/>
      <c r="D6611" s="12">
        <v>0</v>
      </c>
      <c r="E6611">
        <f>COUNTIF($H$2:$H$2576,Tabla3[[#This Row],[Columna1]])</f>
        <v>0</v>
      </c>
    </row>
    <row r="6612" spans="1:5" hidden="1">
      <c r="A6612" s="11"/>
      <c r="B6612">
        <f>COUNTIF($H$2:$H$2576,Tabla3[[#This Row],[Columna1]])</f>
        <v>0</v>
      </c>
      <c r="C6612" s="11" t="s">
        <v>3346</v>
      </c>
      <c r="D6612" s="12">
        <v>0</v>
      </c>
      <c r="E6612">
        <f>COUNTIF($H$2:$H$2576,Tabla3[[#This Row],[Columna1]])</f>
        <v>0</v>
      </c>
    </row>
    <row r="6613" spans="1:5" hidden="1">
      <c r="A6613" s="11" t="s">
        <v>6688</v>
      </c>
      <c r="B6613">
        <f>COUNTIF($H$2:$H$2576,Tabla3[[#This Row],[Columna1]])</f>
        <v>0</v>
      </c>
      <c r="C6613" s="11" t="s">
        <v>11705</v>
      </c>
      <c r="D6613" s="12">
        <v>1098.5940899999998</v>
      </c>
      <c r="E6613">
        <f>COUNTIF($H$2:$H$2576,Tabla3[[#This Row],[Columna1]])</f>
        <v>0</v>
      </c>
    </row>
    <row r="6614" spans="1:5">
      <c r="A6614" s="11" t="s">
        <v>6689</v>
      </c>
      <c r="B6614">
        <f>COUNTIF($H$2:$H$2576,Tabla3[[#This Row],[Columna1]])</f>
        <v>1</v>
      </c>
      <c r="C6614" s="11" t="s">
        <v>11706</v>
      </c>
      <c r="D6614" s="12">
        <v>1353.2077350000002</v>
      </c>
      <c r="E6614">
        <f>COUNTIF($H$2:$H$2576,Tabla3[[#This Row],[Columna1]])</f>
        <v>1</v>
      </c>
    </row>
    <row r="6615" spans="1:5" hidden="1">
      <c r="A6615" s="11" t="s">
        <v>6690</v>
      </c>
      <c r="B6615">
        <f>COUNTIF($H$2:$H$2576,Tabla3[[#This Row],[Columna1]])</f>
        <v>0</v>
      </c>
      <c r="C6615" s="11" t="s">
        <v>11707</v>
      </c>
      <c r="D6615" s="12">
        <v>1679.12937225</v>
      </c>
      <c r="E6615">
        <f>COUNTIF($H$2:$H$2576,Tabla3[[#This Row],[Columna1]])</f>
        <v>0</v>
      </c>
    </row>
    <row r="6616" spans="1:5" hidden="1">
      <c r="A6616" s="11" t="s">
        <v>6691</v>
      </c>
      <c r="B6616">
        <f>COUNTIF($H$2:$H$2576,Tabla3[[#This Row],[Columna1]])</f>
        <v>0</v>
      </c>
      <c r="C6616" s="11" t="s">
        <v>11708</v>
      </c>
      <c r="D6616" s="12">
        <v>1297.68507</v>
      </c>
      <c r="E6616">
        <f>COUNTIF($H$2:$H$2576,Tabla3[[#This Row],[Columna1]])</f>
        <v>0</v>
      </c>
    </row>
    <row r="6617" spans="1:5" hidden="1">
      <c r="A6617" s="11" t="s">
        <v>6692</v>
      </c>
      <c r="B6617">
        <f>COUNTIF($H$2:$H$2576,Tabla3[[#This Row],[Columna1]])</f>
        <v>0</v>
      </c>
      <c r="C6617" s="11" t="s">
        <v>11709</v>
      </c>
      <c r="D6617" s="12">
        <v>1551.3463844999999</v>
      </c>
      <c r="E6617">
        <f>COUNTIF($H$2:$H$2576,Tabla3[[#This Row],[Columna1]])</f>
        <v>0</v>
      </c>
    </row>
    <row r="6618" spans="1:5" hidden="1">
      <c r="A6618" s="11" t="s">
        <v>6693</v>
      </c>
      <c r="B6618">
        <f>COUNTIF($H$2:$H$2576,Tabla3[[#This Row],[Columna1]])</f>
        <v>0</v>
      </c>
      <c r="C6618" s="11" t="s">
        <v>11710</v>
      </c>
      <c r="D6618" s="12">
        <v>1866.2263784999996</v>
      </c>
      <c r="E6618">
        <f>COUNTIF($H$2:$H$2576,Tabla3[[#This Row],[Columna1]])</f>
        <v>0</v>
      </c>
    </row>
    <row r="6619" spans="1:5" hidden="1">
      <c r="A6619" s="11" t="s">
        <v>6694</v>
      </c>
      <c r="B6619">
        <f>COUNTIF($H$2:$H$2576,Tabla3[[#This Row],[Columna1]])</f>
        <v>0</v>
      </c>
      <c r="C6619" s="11" t="s">
        <v>11711</v>
      </c>
      <c r="D6619" s="12">
        <v>1201.1403195</v>
      </c>
      <c r="E6619">
        <f>COUNTIF($H$2:$H$2576,Tabla3[[#This Row],[Columna1]])</f>
        <v>0</v>
      </c>
    </row>
    <row r="6620" spans="1:5" hidden="1">
      <c r="A6620" s="11" t="s">
        <v>6695</v>
      </c>
      <c r="B6620">
        <f>COUNTIF($H$2:$H$2576,Tabla3[[#This Row],[Columna1]])</f>
        <v>0</v>
      </c>
      <c r="C6620" s="11" t="s">
        <v>11712</v>
      </c>
      <c r="D6620" s="12">
        <v>1363.6204807499998</v>
      </c>
      <c r="E6620">
        <f>COUNTIF($H$2:$H$2576,Tabla3[[#This Row],[Columna1]])</f>
        <v>0</v>
      </c>
    </row>
    <row r="6621" spans="1:5" hidden="1">
      <c r="A6621" s="11" t="s">
        <v>6696</v>
      </c>
      <c r="B6621">
        <f>COUNTIF($H$2:$H$2576,Tabla3[[#This Row],[Columna1]])</f>
        <v>0</v>
      </c>
      <c r="C6621" s="11" t="s">
        <v>11713</v>
      </c>
      <c r="D6621" s="12">
        <v>1684.4929695000001</v>
      </c>
      <c r="E6621">
        <f>COUNTIF($H$2:$H$2576,Tabla3[[#This Row],[Columna1]])</f>
        <v>0</v>
      </c>
    </row>
    <row r="6622" spans="1:5" hidden="1">
      <c r="A6622" s="11"/>
      <c r="B6622">
        <f>COUNTIF($H$2:$H$2576,Tabla3[[#This Row],[Columna1]])</f>
        <v>0</v>
      </c>
      <c r="C6622" s="11"/>
      <c r="D6622" s="12">
        <v>0</v>
      </c>
      <c r="E6622">
        <f>COUNTIF($H$2:$H$2576,Tabla3[[#This Row],[Columna1]])</f>
        <v>0</v>
      </c>
    </row>
    <row r="6623" spans="1:5" hidden="1">
      <c r="A6623" s="11"/>
      <c r="B6623">
        <f>COUNTIF($H$2:$H$2576,Tabla3[[#This Row],[Columna1]])</f>
        <v>0</v>
      </c>
      <c r="C6623" s="11" t="s">
        <v>3360</v>
      </c>
      <c r="D6623" s="12">
        <v>0</v>
      </c>
      <c r="E6623">
        <f>COUNTIF($H$2:$H$2576,Tabla3[[#This Row],[Columna1]])</f>
        <v>0</v>
      </c>
    </row>
    <row r="6624" spans="1:5" hidden="1">
      <c r="A6624" s="11" t="s">
        <v>6697</v>
      </c>
      <c r="B6624">
        <f>COUNTIF($H$2:$H$2576,Tabla3[[#This Row],[Columna1]])</f>
        <v>0</v>
      </c>
      <c r="C6624" s="11" t="s">
        <v>3361</v>
      </c>
      <c r="D6624" s="12">
        <v>537.28510274999985</v>
      </c>
      <c r="E6624">
        <f>COUNTIF($H$2:$H$2576,Tabla3[[#This Row],[Columna1]])</f>
        <v>0</v>
      </c>
    </row>
    <row r="6625" spans="1:5" hidden="1">
      <c r="A6625" s="11" t="s">
        <v>6698</v>
      </c>
      <c r="B6625">
        <f>COUNTIF($H$2:$H$2576,Tabla3[[#This Row],[Columna1]])</f>
        <v>0</v>
      </c>
      <c r="C6625" s="11" t="s">
        <v>3362</v>
      </c>
      <c r="D6625" s="12">
        <v>537.28510274999985</v>
      </c>
      <c r="E6625">
        <f>COUNTIF($H$2:$H$2576,Tabla3[[#This Row],[Columna1]])</f>
        <v>0</v>
      </c>
    </row>
    <row r="6626" spans="1:5" hidden="1">
      <c r="A6626" s="11" t="s">
        <v>6699</v>
      </c>
      <c r="B6626">
        <f>COUNTIF($H$2:$H$2576,Tabla3[[#This Row],[Columna1]])</f>
        <v>0</v>
      </c>
      <c r="C6626" s="11" t="s">
        <v>3363</v>
      </c>
      <c r="D6626" s="12">
        <v>537.53666174999989</v>
      </c>
      <c r="E6626">
        <f>COUNTIF($H$2:$H$2576,Tabla3[[#This Row],[Columna1]])</f>
        <v>0</v>
      </c>
    </row>
    <row r="6627" spans="1:5" hidden="1">
      <c r="A6627" s="11" t="s">
        <v>6700</v>
      </c>
      <c r="B6627">
        <f>COUNTIF($H$2:$H$2576,Tabla3[[#This Row],[Columna1]])</f>
        <v>0</v>
      </c>
      <c r="C6627" s="11" t="s">
        <v>3364</v>
      </c>
      <c r="D6627" s="12">
        <v>537.28510274999985</v>
      </c>
      <c r="E6627">
        <f>COUNTIF($H$2:$H$2576,Tabla3[[#This Row],[Columna1]])</f>
        <v>0</v>
      </c>
    </row>
    <row r="6628" spans="1:5" hidden="1">
      <c r="A6628" s="11" t="s">
        <v>6701</v>
      </c>
      <c r="B6628">
        <f>COUNTIF($H$2:$H$2576,Tabla3[[#This Row],[Columna1]])</f>
        <v>0</v>
      </c>
      <c r="C6628" s="11" t="s">
        <v>3365</v>
      </c>
      <c r="D6628" s="12">
        <v>537.53666174999989</v>
      </c>
      <c r="E6628">
        <f>COUNTIF($H$2:$H$2576,Tabla3[[#This Row],[Columna1]])</f>
        <v>0</v>
      </c>
    </row>
    <row r="6629" spans="1:5" hidden="1">
      <c r="A6629" s="11" t="s">
        <v>6702</v>
      </c>
      <c r="B6629">
        <f>COUNTIF($H$2:$H$2576,Tabla3[[#This Row],[Columna1]])</f>
        <v>0</v>
      </c>
      <c r="C6629" s="11" t="s">
        <v>3366</v>
      </c>
      <c r="D6629" s="12">
        <v>537.28510274999985</v>
      </c>
      <c r="E6629">
        <f>COUNTIF($H$2:$H$2576,Tabla3[[#This Row],[Columna1]])</f>
        <v>0</v>
      </c>
    </row>
    <row r="6630" spans="1:5" hidden="1">
      <c r="A6630" s="11" t="s">
        <v>6703</v>
      </c>
      <c r="B6630">
        <f>COUNTIF($H$2:$H$2576,Tabla3[[#This Row],[Columna1]])</f>
        <v>0</v>
      </c>
      <c r="C6630" s="11" t="s">
        <v>3367</v>
      </c>
      <c r="D6630" s="12">
        <v>537.53666174999989</v>
      </c>
      <c r="E6630">
        <f>COUNTIF($H$2:$H$2576,Tabla3[[#This Row],[Columna1]])</f>
        <v>0</v>
      </c>
    </row>
    <row r="6631" spans="1:5" hidden="1">
      <c r="A6631" s="11" t="s">
        <v>6704</v>
      </c>
      <c r="B6631">
        <f>COUNTIF($H$2:$H$2576,Tabla3[[#This Row],[Columna1]])</f>
        <v>0</v>
      </c>
      <c r="C6631" s="11" t="s">
        <v>3368</v>
      </c>
      <c r="D6631" s="12">
        <v>537.28510274999985</v>
      </c>
      <c r="E6631">
        <f>COUNTIF($H$2:$H$2576,Tabla3[[#This Row],[Columna1]])</f>
        <v>0</v>
      </c>
    </row>
    <row r="6632" spans="1:5" hidden="1">
      <c r="A6632" s="11" t="s">
        <v>6705</v>
      </c>
      <c r="B6632">
        <f>COUNTIF($H$2:$H$2576,Tabla3[[#This Row],[Columna1]])</f>
        <v>0</v>
      </c>
      <c r="C6632" s="11" t="s">
        <v>3369</v>
      </c>
      <c r="D6632" s="12">
        <v>537.53666174999989</v>
      </c>
      <c r="E6632">
        <f>COUNTIF($H$2:$H$2576,Tabla3[[#This Row],[Columna1]])</f>
        <v>0</v>
      </c>
    </row>
    <row r="6633" spans="1:5" hidden="1">
      <c r="A6633" s="11" t="s">
        <v>6706</v>
      </c>
      <c r="B6633">
        <f>COUNTIF($H$2:$H$2576,Tabla3[[#This Row],[Columna1]])</f>
        <v>0</v>
      </c>
      <c r="C6633" s="11" t="s">
        <v>3370</v>
      </c>
      <c r="D6633" s="12">
        <v>537.28510274999985</v>
      </c>
      <c r="E6633">
        <f>COUNTIF($H$2:$H$2576,Tabla3[[#This Row],[Columna1]])</f>
        <v>0</v>
      </c>
    </row>
    <row r="6634" spans="1:5" hidden="1">
      <c r="A6634" s="11"/>
      <c r="B6634">
        <f>COUNTIF($H$2:$H$2576,Tabla3[[#This Row],[Columna1]])</f>
        <v>0</v>
      </c>
      <c r="C6634" s="11"/>
      <c r="D6634" s="12">
        <v>0</v>
      </c>
      <c r="E6634">
        <f>COUNTIF($H$2:$H$2576,Tabla3[[#This Row],[Columna1]])</f>
        <v>0</v>
      </c>
    </row>
    <row r="6635" spans="1:5" hidden="1">
      <c r="A6635" s="11"/>
      <c r="B6635">
        <f>COUNTIF($H$2:$H$2576,Tabla3[[#This Row],[Columna1]])</f>
        <v>0</v>
      </c>
      <c r="C6635" s="11" t="s">
        <v>3371</v>
      </c>
      <c r="D6635" s="12">
        <v>0</v>
      </c>
      <c r="E6635">
        <f>COUNTIF($H$2:$H$2576,Tabla3[[#This Row],[Columna1]])</f>
        <v>0</v>
      </c>
    </row>
    <row r="6636" spans="1:5" hidden="1">
      <c r="A6636" s="11" t="s">
        <v>6707</v>
      </c>
      <c r="B6636">
        <f>COUNTIF($H$2:$H$2576,Tabla3[[#This Row],[Columna1]])</f>
        <v>0</v>
      </c>
      <c r="C6636" s="11" t="s">
        <v>3372</v>
      </c>
      <c r="D6636" s="12">
        <v>223.54610849999997</v>
      </c>
      <c r="E6636">
        <f>COUNTIF($H$2:$H$2576,Tabla3[[#This Row],[Columna1]])</f>
        <v>0</v>
      </c>
    </row>
    <row r="6637" spans="1:5" hidden="1">
      <c r="A6637" s="11" t="s">
        <v>6708</v>
      </c>
      <c r="B6637">
        <f>COUNTIF($H$2:$H$2576,Tabla3[[#This Row],[Columna1]])</f>
        <v>0</v>
      </c>
      <c r="C6637" s="11" t="s">
        <v>3373</v>
      </c>
      <c r="D6637" s="12">
        <v>223.54610849999997</v>
      </c>
      <c r="E6637">
        <f>COUNTIF($H$2:$H$2576,Tabla3[[#This Row],[Columna1]])</f>
        <v>0</v>
      </c>
    </row>
    <row r="6638" spans="1:5" hidden="1">
      <c r="A6638" s="11" t="s">
        <v>6709</v>
      </c>
      <c r="B6638">
        <f>COUNTIF($H$2:$H$2576,Tabla3[[#This Row],[Columna1]])</f>
        <v>0</v>
      </c>
      <c r="C6638" s="11" t="s">
        <v>3374</v>
      </c>
      <c r="D6638" s="12">
        <v>223.54610849999997</v>
      </c>
      <c r="E6638">
        <f>COUNTIF($H$2:$H$2576,Tabla3[[#This Row],[Columna1]])</f>
        <v>0</v>
      </c>
    </row>
    <row r="6639" spans="1:5" hidden="1">
      <c r="A6639" s="11" t="s">
        <v>6710</v>
      </c>
      <c r="B6639">
        <f>COUNTIF($H$2:$H$2576,Tabla3[[#This Row],[Columna1]])</f>
        <v>0</v>
      </c>
      <c r="C6639" s="11" t="s">
        <v>3375</v>
      </c>
      <c r="D6639" s="12">
        <v>223.54610849999997</v>
      </c>
      <c r="E6639">
        <f>COUNTIF($H$2:$H$2576,Tabla3[[#This Row],[Columna1]])</f>
        <v>0</v>
      </c>
    </row>
    <row r="6640" spans="1:5" hidden="1">
      <c r="A6640" s="11" t="s">
        <v>6711</v>
      </c>
      <c r="B6640">
        <f>COUNTIF($H$2:$H$2576,Tabla3[[#This Row],[Columna1]])</f>
        <v>0</v>
      </c>
      <c r="C6640" s="11" t="s">
        <v>3376</v>
      </c>
      <c r="D6640" s="12">
        <v>223.54610849999997</v>
      </c>
      <c r="E6640">
        <f>COUNTIF($H$2:$H$2576,Tabla3[[#This Row],[Columna1]])</f>
        <v>0</v>
      </c>
    </row>
    <row r="6641" spans="1:5" hidden="1">
      <c r="A6641" s="11"/>
      <c r="B6641">
        <f>COUNTIF($H$2:$H$2576,Tabla3[[#This Row],[Columna1]])</f>
        <v>0</v>
      </c>
      <c r="C6641" s="11"/>
      <c r="D6641" s="12">
        <v>0</v>
      </c>
      <c r="E6641">
        <f>COUNTIF($H$2:$H$2576,Tabla3[[#This Row],[Columna1]])</f>
        <v>0</v>
      </c>
    </row>
    <row r="6642" spans="1:5" hidden="1">
      <c r="A6642" s="11"/>
      <c r="B6642">
        <f>COUNTIF($H$2:$H$2576,Tabla3[[#This Row],[Columna1]])</f>
        <v>0</v>
      </c>
      <c r="C6642" s="11" t="s">
        <v>3377</v>
      </c>
      <c r="D6642" s="12">
        <v>0</v>
      </c>
      <c r="E6642">
        <f>COUNTIF($H$2:$H$2576,Tabla3[[#This Row],[Columna1]])</f>
        <v>0</v>
      </c>
    </row>
    <row r="6643" spans="1:5" hidden="1">
      <c r="A6643" s="11" t="s">
        <v>6712</v>
      </c>
      <c r="B6643">
        <f>COUNTIF($H$2:$H$2576,Tabla3[[#This Row],[Columna1]])</f>
        <v>0</v>
      </c>
      <c r="C6643" s="11" t="s">
        <v>3378</v>
      </c>
      <c r="D6643" s="12">
        <v>463.83885900000001</v>
      </c>
      <c r="E6643">
        <f>COUNTIF($H$2:$H$2576,Tabla3[[#This Row],[Columna1]])</f>
        <v>0</v>
      </c>
    </row>
    <row r="6644" spans="1:5" hidden="1">
      <c r="A6644" s="11" t="s">
        <v>6713</v>
      </c>
      <c r="B6644">
        <f>COUNTIF($H$2:$H$2576,Tabla3[[#This Row],[Columna1]])</f>
        <v>0</v>
      </c>
      <c r="C6644" s="11" t="s">
        <v>3379</v>
      </c>
      <c r="D6644" s="12">
        <v>463.83885900000001</v>
      </c>
      <c r="E6644">
        <f>COUNTIF($H$2:$H$2576,Tabla3[[#This Row],[Columna1]])</f>
        <v>0</v>
      </c>
    </row>
    <row r="6645" spans="1:5" hidden="1">
      <c r="A6645" s="11" t="s">
        <v>6714</v>
      </c>
      <c r="B6645">
        <f>COUNTIF($H$2:$H$2576,Tabla3[[#This Row],[Columna1]])</f>
        <v>0</v>
      </c>
      <c r="C6645" s="11" t="s">
        <v>3380</v>
      </c>
      <c r="D6645" s="12">
        <v>463.83885900000001</v>
      </c>
      <c r="E6645">
        <f>COUNTIF($H$2:$H$2576,Tabla3[[#This Row],[Columna1]])</f>
        <v>0</v>
      </c>
    </row>
    <row r="6646" spans="1:5" hidden="1">
      <c r="A6646" s="11" t="s">
        <v>6715</v>
      </c>
      <c r="B6646">
        <f>COUNTIF($H$2:$H$2576,Tabla3[[#This Row],[Columna1]])</f>
        <v>0</v>
      </c>
      <c r="C6646" s="11" t="s">
        <v>3381</v>
      </c>
      <c r="D6646" s="12">
        <v>463.83885900000001</v>
      </c>
      <c r="E6646">
        <f>COUNTIF($H$2:$H$2576,Tabla3[[#This Row],[Columna1]])</f>
        <v>0</v>
      </c>
    </row>
    <row r="6647" spans="1:5" hidden="1">
      <c r="A6647" s="11" t="s">
        <v>6716</v>
      </c>
      <c r="B6647">
        <f>COUNTIF($H$2:$H$2576,Tabla3[[#This Row],[Columna1]])</f>
        <v>0</v>
      </c>
      <c r="C6647" s="11" t="s">
        <v>3382</v>
      </c>
      <c r="D6647" s="12">
        <v>463.83885900000001</v>
      </c>
      <c r="E6647">
        <f>COUNTIF($H$2:$H$2576,Tabla3[[#This Row],[Columna1]])</f>
        <v>0</v>
      </c>
    </row>
    <row r="6648" spans="1:5" hidden="1">
      <c r="A6648" s="11" t="s">
        <v>6717</v>
      </c>
      <c r="B6648">
        <f>COUNTIF($H$2:$H$2576,Tabla3[[#This Row],[Columna1]])</f>
        <v>0</v>
      </c>
      <c r="C6648" s="11" t="s">
        <v>3383</v>
      </c>
      <c r="D6648" s="12">
        <v>463.83885900000001</v>
      </c>
      <c r="E6648">
        <f>COUNTIF($H$2:$H$2576,Tabla3[[#This Row],[Columna1]])</f>
        <v>0</v>
      </c>
    </row>
    <row r="6649" spans="1:5" hidden="1">
      <c r="A6649" s="11" t="s">
        <v>6718</v>
      </c>
      <c r="B6649">
        <f>COUNTIF($H$2:$H$2576,Tabla3[[#This Row],[Columna1]])</f>
        <v>0</v>
      </c>
      <c r="C6649" s="11" t="s">
        <v>3384</v>
      </c>
      <c r="D6649" s="12">
        <v>463.83885900000001</v>
      </c>
      <c r="E6649">
        <f>COUNTIF($H$2:$H$2576,Tabla3[[#This Row],[Columna1]])</f>
        <v>0</v>
      </c>
    </row>
    <row r="6650" spans="1:5" hidden="1">
      <c r="A6650" s="11" t="s">
        <v>6719</v>
      </c>
      <c r="B6650">
        <f>COUNTIF($H$2:$H$2576,Tabla3[[#This Row],[Columna1]])</f>
        <v>0</v>
      </c>
      <c r="C6650" s="11" t="s">
        <v>3385</v>
      </c>
      <c r="D6650" s="12">
        <v>463.83885900000001</v>
      </c>
      <c r="E6650">
        <f>COUNTIF($H$2:$H$2576,Tabla3[[#This Row],[Columna1]])</f>
        <v>0</v>
      </c>
    </row>
    <row r="6651" spans="1:5" hidden="1">
      <c r="A6651" s="11" t="s">
        <v>6720</v>
      </c>
      <c r="B6651">
        <f>COUNTIF($H$2:$H$2576,Tabla3[[#This Row],[Columna1]])</f>
        <v>0</v>
      </c>
      <c r="C6651" s="11" t="s">
        <v>3386</v>
      </c>
      <c r="D6651" s="12">
        <v>463.83885900000001</v>
      </c>
      <c r="E6651">
        <f>COUNTIF($H$2:$H$2576,Tabla3[[#This Row],[Columna1]])</f>
        <v>0</v>
      </c>
    </row>
    <row r="6652" spans="1:5" hidden="1">
      <c r="A6652" s="11" t="s">
        <v>6721</v>
      </c>
      <c r="B6652">
        <f>COUNTIF($H$2:$H$2576,Tabla3[[#This Row],[Columna1]])</f>
        <v>0</v>
      </c>
      <c r="C6652" s="11" t="s">
        <v>3387</v>
      </c>
      <c r="D6652" s="12">
        <v>463.83885900000001</v>
      </c>
      <c r="E6652">
        <f>COUNTIF($H$2:$H$2576,Tabla3[[#This Row],[Columna1]])</f>
        <v>0</v>
      </c>
    </row>
    <row r="6653" spans="1:5" hidden="1">
      <c r="A6653" s="11" t="s">
        <v>6722</v>
      </c>
      <c r="B6653">
        <f>COUNTIF($H$2:$H$2576,Tabla3[[#This Row],[Columna1]])</f>
        <v>0</v>
      </c>
      <c r="C6653" s="11" t="s">
        <v>3388</v>
      </c>
      <c r="D6653" s="12">
        <v>463.83885900000001</v>
      </c>
      <c r="E6653">
        <f>COUNTIF($H$2:$H$2576,Tabla3[[#This Row],[Columna1]])</f>
        <v>0</v>
      </c>
    </row>
    <row r="6654" spans="1:5" hidden="1">
      <c r="A6654" s="11" t="s">
        <v>6723</v>
      </c>
      <c r="B6654">
        <f>COUNTIF($H$2:$H$2576,Tabla3[[#This Row],[Columna1]])</f>
        <v>0</v>
      </c>
      <c r="C6654" s="11" t="s">
        <v>3389</v>
      </c>
      <c r="D6654" s="12">
        <v>463.83885900000001</v>
      </c>
      <c r="E6654">
        <f>COUNTIF($H$2:$H$2576,Tabla3[[#This Row],[Columna1]])</f>
        <v>0</v>
      </c>
    </row>
    <row r="6655" spans="1:5" hidden="1">
      <c r="A6655" s="11" t="s">
        <v>6724</v>
      </c>
      <c r="B6655">
        <f>COUNTIF($H$2:$H$2576,Tabla3[[#This Row],[Columna1]])</f>
        <v>0</v>
      </c>
      <c r="C6655" s="11" t="s">
        <v>3390</v>
      </c>
      <c r="D6655" s="12">
        <v>463.83885900000001</v>
      </c>
      <c r="E6655">
        <f>COUNTIF($H$2:$H$2576,Tabla3[[#This Row],[Columna1]])</f>
        <v>0</v>
      </c>
    </row>
    <row r="6656" spans="1:5" hidden="1">
      <c r="A6656" s="11"/>
      <c r="B6656">
        <f>COUNTIF($H$2:$H$2576,Tabla3[[#This Row],[Columna1]])</f>
        <v>0</v>
      </c>
      <c r="C6656" s="11"/>
      <c r="D6656" s="12">
        <v>0</v>
      </c>
      <c r="E6656">
        <f>COUNTIF($H$2:$H$2576,Tabla3[[#This Row],[Columna1]])</f>
        <v>0</v>
      </c>
    </row>
    <row r="6657" spans="1:5" hidden="1">
      <c r="A6657" s="11"/>
      <c r="B6657">
        <f>COUNTIF($H$2:$H$2576,Tabla3[[#This Row],[Columna1]])</f>
        <v>0</v>
      </c>
      <c r="C6657" s="11" t="s">
        <v>3391</v>
      </c>
      <c r="D6657" s="12">
        <v>0</v>
      </c>
      <c r="E6657">
        <f>COUNTIF($H$2:$H$2576,Tabla3[[#This Row],[Columna1]])</f>
        <v>0</v>
      </c>
    </row>
    <row r="6658" spans="1:5" hidden="1">
      <c r="A6658" s="11" t="s">
        <v>6725</v>
      </c>
      <c r="B6658">
        <f>COUNTIF($H$2:$H$2576,Tabla3[[#This Row],[Columna1]])</f>
        <v>0</v>
      </c>
      <c r="C6658" s="11" t="s">
        <v>3392</v>
      </c>
      <c r="D6658" s="12">
        <v>4593.0630487500002</v>
      </c>
      <c r="E6658">
        <f>COUNTIF($H$2:$H$2576,Tabla3[[#This Row],[Columna1]])</f>
        <v>0</v>
      </c>
    </row>
    <row r="6659" spans="1:5" hidden="1">
      <c r="A6659" s="11" t="s">
        <v>6726</v>
      </c>
      <c r="B6659">
        <f>COUNTIF($H$2:$H$2576,Tabla3[[#This Row],[Columna1]])</f>
        <v>0</v>
      </c>
      <c r="C6659" s="11" t="s">
        <v>3393</v>
      </c>
      <c r="D6659" s="12">
        <v>7225.4033775000007</v>
      </c>
      <c r="E6659">
        <f>COUNTIF($H$2:$H$2576,Tabla3[[#This Row],[Columna1]])</f>
        <v>0</v>
      </c>
    </row>
    <row r="6660" spans="1:5" hidden="1">
      <c r="A6660" s="11"/>
      <c r="B6660">
        <f>COUNTIF($H$2:$H$2576,Tabla3[[#This Row],[Columna1]])</f>
        <v>0</v>
      </c>
      <c r="C6660" s="11"/>
      <c r="D6660" s="12">
        <v>0</v>
      </c>
      <c r="E6660">
        <f>COUNTIF($H$2:$H$2576,Tabla3[[#This Row],[Columna1]])</f>
        <v>0</v>
      </c>
    </row>
    <row r="6661" spans="1:5" hidden="1">
      <c r="A6661" s="11"/>
      <c r="B6661">
        <f>COUNTIF($H$2:$H$2576,Tabla3[[#This Row],[Columna1]])</f>
        <v>0</v>
      </c>
      <c r="C6661" s="11" t="s">
        <v>3394</v>
      </c>
      <c r="D6661" s="12">
        <v>0</v>
      </c>
      <c r="E6661">
        <f>COUNTIF($H$2:$H$2576,Tabla3[[#This Row],[Columna1]])</f>
        <v>0</v>
      </c>
    </row>
    <row r="6662" spans="1:5" hidden="1">
      <c r="A6662" s="11" t="s">
        <v>6727</v>
      </c>
      <c r="B6662">
        <f>COUNTIF($H$2:$H$2576,Tabla3[[#This Row],[Columna1]])</f>
        <v>0</v>
      </c>
      <c r="C6662" s="11" t="s">
        <v>3395</v>
      </c>
      <c r="D6662" s="12">
        <v>7489.4954062500001</v>
      </c>
      <c r="E6662">
        <f>COUNTIF($H$2:$H$2576,Tabla3[[#This Row],[Columna1]])</f>
        <v>0</v>
      </c>
    </row>
    <row r="6663" spans="1:5" hidden="1">
      <c r="A6663" s="11" t="s">
        <v>6728</v>
      </c>
      <c r="B6663">
        <f>COUNTIF($H$2:$H$2576,Tabla3[[#This Row],[Columna1]])</f>
        <v>0</v>
      </c>
      <c r="C6663" s="11" t="s">
        <v>3396</v>
      </c>
      <c r="D6663" s="12">
        <v>8124.5111804999997</v>
      </c>
      <c r="E6663">
        <f>COUNTIF($H$2:$H$2576,Tabla3[[#This Row],[Columna1]])</f>
        <v>0</v>
      </c>
    </row>
    <row r="6664" spans="1:5" hidden="1">
      <c r="A6664" s="11" t="s">
        <v>6729</v>
      </c>
      <c r="B6664">
        <f>COUNTIF($H$2:$H$2576,Tabla3[[#This Row],[Columna1]])</f>
        <v>0</v>
      </c>
      <c r="C6664" s="11" t="s">
        <v>3397</v>
      </c>
      <c r="D6664" s="12">
        <v>8404.0740877499993</v>
      </c>
      <c r="E6664">
        <f>COUNTIF($H$2:$H$2576,Tabla3[[#This Row],[Columna1]])</f>
        <v>0</v>
      </c>
    </row>
    <row r="6665" spans="1:5" hidden="1">
      <c r="A6665" s="11" t="s">
        <v>6730</v>
      </c>
      <c r="B6665">
        <f>COUNTIF($H$2:$H$2576,Tabla3[[#This Row],[Columna1]])</f>
        <v>0</v>
      </c>
      <c r="C6665" s="11" t="s">
        <v>3398</v>
      </c>
      <c r="D6665" s="12">
        <v>5699.3746094999997</v>
      </c>
      <c r="E6665">
        <f>COUNTIF($H$2:$H$2576,Tabla3[[#This Row],[Columna1]])</f>
        <v>0</v>
      </c>
    </row>
    <row r="6666" spans="1:5" hidden="1">
      <c r="A6666" s="11" t="s">
        <v>6731</v>
      </c>
      <c r="B6666">
        <f>COUNTIF($H$2:$H$2576,Tabla3[[#This Row],[Columna1]])</f>
        <v>0</v>
      </c>
      <c r="C6666" s="11" t="s">
        <v>3399</v>
      </c>
      <c r="D6666" s="12">
        <v>5523.7415062500004</v>
      </c>
      <c r="E6666">
        <f>COUNTIF($H$2:$H$2576,Tabla3[[#This Row],[Columna1]])</f>
        <v>0</v>
      </c>
    </row>
    <row r="6667" spans="1:5" hidden="1">
      <c r="A6667" s="11" t="s">
        <v>6732</v>
      </c>
      <c r="B6667">
        <f>COUNTIF($H$2:$H$2576,Tabla3[[#This Row],[Columna1]])</f>
        <v>0</v>
      </c>
      <c r="C6667" s="11" t="s">
        <v>3400</v>
      </c>
      <c r="D6667" s="12">
        <v>6345.7015544999995</v>
      </c>
      <c r="E6667">
        <f>COUNTIF($H$2:$H$2576,Tabla3[[#This Row],[Columna1]])</f>
        <v>0</v>
      </c>
    </row>
    <row r="6668" spans="1:5" hidden="1">
      <c r="A6668" s="11" t="s">
        <v>6733</v>
      </c>
      <c r="B6668">
        <f>COUNTIF($H$2:$H$2576,Tabla3[[#This Row],[Columna1]])</f>
        <v>0</v>
      </c>
      <c r="C6668" s="11" t="s">
        <v>3401</v>
      </c>
      <c r="D6668" s="12">
        <v>6711.7738050000007</v>
      </c>
      <c r="E6668">
        <f>COUNTIF($H$2:$H$2576,Tabla3[[#This Row],[Columna1]])</f>
        <v>0</v>
      </c>
    </row>
    <row r="6669" spans="1:5" hidden="1">
      <c r="A6669" s="11" t="s">
        <v>6734</v>
      </c>
      <c r="B6669">
        <f>COUNTIF($H$2:$H$2576,Tabla3[[#This Row],[Columna1]])</f>
        <v>0</v>
      </c>
      <c r="C6669" s="11" t="s">
        <v>3402</v>
      </c>
      <c r="D6669" s="12">
        <v>7176.4212464999991</v>
      </c>
      <c r="E6669">
        <f>COUNTIF($H$2:$H$2576,Tabla3[[#This Row],[Columna1]])</f>
        <v>0</v>
      </c>
    </row>
    <row r="6670" spans="1:5" hidden="1">
      <c r="A6670" s="11"/>
      <c r="B6670">
        <f>COUNTIF($H$2:$H$2576,Tabla3[[#This Row],[Columna1]])</f>
        <v>0</v>
      </c>
      <c r="C6670" s="11"/>
      <c r="D6670" s="12">
        <v>0</v>
      </c>
      <c r="E6670">
        <f>COUNTIF($H$2:$H$2576,Tabla3[[#This Row],[Columna1]])</f>
        <v>0</v>
      </c>
    </row>
    <row r="6671" spans="1:5" hidden="1">
      <c r="A6671" s="11"/>
      <c r="B6671">
        <f>COUNTIF($H$2:$H$2576,Tabla3[[#This Row],[Columna1]])</f>
        <v>0</v>
      </c>
      <c r="C6671" s="11" t="s">
        <v>10890</v>
      </c>
      <c r="D6671" s="12">
        <v>0</v>
      </c>
      <c r="E6671">
        <f>COUNTIF($H$2:$H$2576,Tabla3[[#This Row],[Columna1]])</f>
        <v>0</v>
      </c>
    </row>
    <row r="6672" spans="1:5" hidden="1">
      <c r="A6672" s="11" t="s">
        <v>6735</v>
      </c>
      <c r="B6672">
        <f>COUNTIF($H$2:$H$2576,Tabla3[[#This Row],[Columna1]])</f>
        <v>0</v>
      </c>
      <c r="C6672" s="11" t="s">
        <v>3403</v>
      </c>
      <c r="D6672" s="12">
        <v>4337.9013645000005</v>
      </c>
      <c r="E6672">
        <f>COUNTIF($H$2:$H$2576,Tabla3[[#This Row],[Columna1]])</f>
        <v>0</v>
      </c>
    </row>
    <row r="6673" spans="1:5" hidden="1">
      <c r="A6673" s="11" t="s">
        <v>6736</v>
      </c>
      <c r="B6673">
        <f>COUNTIF($H$2:$H$2576,Tabla3[[#This Row],[Columna1]])</f>
        <v>0</v>
      </c>
      <c r="C6673" s="11" t="s">
        <v>3404</v>
      </c>
      <c r="D6673" s="12">
        <v>3809.7981652499998</v>
      </c>
      <c r="E6673">
        <f>COUNTIF($H$2:$H$2576,Tabla3[[#This Row],[Columna1]])</f>
        <v>0</v>
      </c>
    </row>
    <row r="6674" spans="1:5" hidden="1">
      <c r="A6674" s="11" t="s">
        <v>10844</v>
      </c>
      <c r="B6674">
        <f>COUNTIF($H$2:$H$2576,Tabla3[[#This Row],[Columna1]])</f>
        <v>0</v>
      </c>
      <c r="C6674" s="11" t="s">
        <v>11448</v>
      </c>
      <c r="D6674" s="12">
        <v>1936.105875</v>
      </c>
      <c r="E6674">
        <f>COUNTIF($H$2:$H$2576,Tabla3[[#This Row],[Columna1]])</f>
        <v>0</v>
      </c>
    </row>
    <row r="6675" spans="1:5" hidden="1">
      <c r="A6675" s="11" t="s">
        <v>6737</v>
      </c>
      <c r="B6675">
        <f>COUNTIF($H$2:$H$2576,Tabla3[[#This Row],[Columna1]])</f>
        <v>0</v>
      </c>
      <c r="C6675" s="11" t="s">
        <v>11449</v>
      </c>
      <c r="D6675" s="12">
        <v>3781.2102817499995</v>
      </c>
      <c r="E6675">
        <f>COUNTIF($H$2:$H$2576,Tabla3[[#This Row],[Columna1]])</f>
        <v>0</v>
      </c>
    </row>
    <row r="6676" spans="1:5" hidden="1">
      <c r="A6676" s="11"/>
      <c r="B6676">
        <f>COUNTIF($H$2:$H$2576,Tabla3[[#This Row],[Columna1]])</f>
        <v>0</v>
      </c>
      <c r="C6676" s="11"/>
      <c r="D6676" s="12">
        <v>0</v>
      </c>
      <c r="E6676">
        <f>COUNTIF($H$2:$H$2576,Tabla3[[#This Row],[Columna1]])</f>
        <v>0</v>
      </c>
    </row>
    <row r="6677" spans="1:5" hidden="1">
      <c r="A6677" s="11"/>
      <c r="B6677">
        <f>COUNTIF($H$2:$H$2576,Tabla3[[#This Row],[Columna1]])</f>
        <v>0</v>
      </c>
      <c r="C6677" s="11" t="s">
        <v>3405</v>
      </c>
      <c r="D6677" s="12">
        <v>0</v>
      </c>
      <c r="E6677">
        <f>COUNTIF($H$2:$H$2576,Tabla3[[#This Row],[Columna1]])</f>
        <v>0</v>
      </c>
    </row>
    <row r="6678" spans="1:5" hidden="1">
      <c r="A6678" s="11" t="s">
        <v>6738</v>
      </c>
      <c r="B6678">
        <f>COUNTIF($H$2:$H$2576,Tabla3[[#This Row],[Columna1]])</f>
        <v>0</v>
      </c>
      <c r="C6678" s="11" t="s">
        <v>3406</v>
      </c>
      <c r="D6678" s="12">
        <v>6216.0408584999996</v>
      </c>
      <c r="E6678">
        <f>COUNTIF($H$2:$H$2576,Tabla3[[#This Row],[Columna1]])</f>
        <v>0</v>
      </c>
    </row>
    <row r="6679" spans="1:5" hidden="1">
      <c r="A6679" s="11" t="s">
        <v>6739</v>
      </c>
      <c r="B6679">
        <f>COUNTIF($H$2:$H$2576,Tabla3[[#This Row],[Columna1]])</f>
        <v>0</v>
      </c>
      <c r="C6679" s="11" t="s">
        <v>3407</v>
      </c>
      <c r="D6679" s="12">
        <v>6480.5641312500002</v>
      </c>
      <c r="E6679">
        <f>COUNTIF($H$2:$H$2576,Tabla3[[#This Row],[Columna1]])</f>
        <v>0</v>
      </c>
    </row>
    <row r="6680" spans="1:5" hidden="1">
      <c r="A6680" s="11" t="s">
        <v>6740</v>
      </c>
      <c r="B6680">
        <f>COUNTIF($H$2:$H$2576,Tabla3[[#This Row],[Columna1]])</f>
        <v>0</v>
      </c>
      <c r="C6680" s="11" t="s">
        <v>3408</v>
      </c>
      <c r="D6680" s="12">
        <v>7665.2453047499994</v>
      </c>
      <c r="E6680">
        <f>COUNTIF($H$2:$H$2576,Tabla3[[#This Row],[Columna1]])</f>
        <v>0</v>
      </c>
    </row>
    <row r="6681" spans="1:5" hidden="1">
      <c r="A6681" s="11" t="s">
        <v>6741</v>
      </c>
      <c r="B6681">
        <f>COUNTIF($H$2:$H$2576,Tabla3[[#This Row],[Columna1]])</f>
        <v>0</v>
      </c>
      <c r="C6681" s="11" t="s">
        <v>3409</v>
      </c>
      <c r="D6681" s="12">
        <v>6216.0408584999996</v>
      </c>
      <c r="E6681">
        <f>COUNTIF($H$2:$H$2576,Tabla3[[#This Row],[Columna1]])</f>
        <v>0</v>
      </c>
    </row>
    <row r="6682" spans="1:5" hidden="1">
      <c r="A6682" s="11" t="s">
        <v>6742</v>
      </c>
      <c r="B6682">
        <f>COUNTIF($H$2:$H$2576,Tabla3[[#This Row],[Columna1]])</f>
        <v>0</v>
      </c>
      <c r="C6682" s="11" t="s">
        <v>3410</v>
      </c>
      <c r="D6682" s="12">
        <v>6480.5641312500002</v>
      </c>
      <c r="E6682">
        <f>COUNTIF($H$2:$H$2576,Tabla3[[#This Row],[Columna1]])</f>
        <v>0</v>
      </c>
    </row>
    <row r="6683" spans="1:5" hidden="1">
      <c r="A6683" s="11" t="s">
        <v>6743</v>
      </c>
      <c r="B6683">
        <f>COUNTIF($H$2:$H$2576,Tabla3[[#This Row],[Columna1]])</f>
        <v>0</v>
      </c>
      <c r="C6683" s="11" t="s">
        <v>3411</v>
      </c>
      <c r="D6683" s="12">
        <v>7665.2453047499994</v>
      </c>
      <c r="E6683">
        <f>COUNTIF($H$2:$H$2576,Tabla3[[#This Row],[Columna1]])</f>
        <v>0</v>
      </c>
    </row>
    <row r="6684" spans="1:5" hidden="1">
      <c r="A6684" s="11"/>
      <c r="B6684">
        <f>COUNTIF($H$2:$H$2576,Tabla3[[#This Row],[Columna1]])</f>
        <v>0</v>
      </c>
      <c r="C6684" s="11"/>
      <c r="D6684" s="12">
        <v>0</v>
      </c>
      <c r="E6684">
        <f>COUNTIF($H$2:$H$2576,Tabla3[[#This Row],[Columna1]])</f>
        <v>0</v>
      </c>
    </row>
    <row r="6685" spans="1:5" hidden="1">
      <c r="A6685" s="11"/>
      <c r="B6685">
        <f>COUNTIF($H$2:$H$2576,Tabla3[[#This Row],[Columna1]])</f>
        <v>0</v>
      </c>
      <c r="C6685" s="11" t="s">
        <v>3412</v>
      </c>
      <c r="D6685" s="12">
        <v>0</v>
      </c>
      <c r="E6685">
        <f>COUNTIF($H$2:$H$2576,Tabla3[[#This Row],[Columna1]])</f>
        <v>0</v>
      </c>
    </row>
    <row r="6686" spans="1:5" hidden="1">
      <c r="A6686" s="11" t="s">
        <v>6744</v>
      </c>
      <c r="B6686">
        <f>COUNTIF($H$2:$H$2576,Tabla3[[#This Row],[Columna1]])</f>
        <v>0</v>
      </c>
      <c r="C6686" s="11" t="s">
        <v>3413</v>
      </c>
      <c r="D6686" s="12">
        <v>7839.3510854999995</v>
      </c>
      <c r="E6686">
        <f>COUNTIF($H$2:$H$2576,Tabla3[[#This Row],[Columna1]])</f>
        <v>0</v>
      </c>
    </row>
    <row r="6687" spans="1:5" hidden="1">
      <c r="A6687" s="11" t="s">
        <v>6745</v>
      </c>
      <c r="B6687">
        <f>COUNTIF($H$2:$H$2576,Tabla3[[#This Row],[Columna1]])</f>
        <v>0</v>
      </c>
      <c r="C6687" s="11" t="s">
        <v>3414</v>
      </c>
      <c r="D6687" s="12">
        <v>8765.5194494999996</v>
      </c>
      <c r="E6687">
        <f>COUNTIF($H$2:$H$2576,Tabla3[[#This Row],[Columna1]])</f>
        <v>0</v>
      </c>
    </row>
    <row r="6688" spans="1:5" hidden="1">
      <c r="A6688" s="11" t="s">
        <v>6746</v>
      </c>
      <c r="B6688">
        <f>COUNTIF($H$2:$H$2576,Tabla3[[#This Row],[Columna1]])</f>
        <v>0</v>
      </c>
      <c r="C6688" s="11" t="s">
        <v>3415</v>
      </c>
      <c r="D6688" s="12">
        <v>9947.9186234999997</v>
      </c>
      <c r="E6688">
        <f>COUNTIF($H$2:$H$2576,Tabla3[[#This Row],[Columna1]])</f>
        <v>0</v>
      </c>
    </row>
    <row r="6689" spans="1:5" hidden="1">
      <c r="A6689" s="11" t="s">
        <v>6748</v>
      </c>
      <c r="B6689">
        <f>COUNTIF($H$2:$H$2576,Tabla3[[#This Row],[Columna1]])</f>
        <v>0</v>
      </c>
      <c r="C6689" s="11" t="s">
        <v>3416</v>
      </c>
      <c r="D6689" s="12">
        <v>9711.4531635000003</v>
      </c>
      <c r="E6689">
        <f>COUNTIF($H$2:$H$2576,Tabla3[[#This Row],[Columna1]])</f>
        <v>0</v>
      </c>
    </row>
    <row r="6690" spans="1:5" hidden="1">
      <c r="A6690" s="11" t="s">
        <v>6749</v>
      </c>
      <c r="B6690">
        <f>COUNTIF($H$2:$H$2576,Tabla3[[#This Row],[Columna1]])</f>
        <v>0</v>
      </c>
      <c r="C6690" s="11" t="s">
        <v>3417</v>
      </c>
      <c r="D6690" s="12">
        <v>10663.711789499999</v>
      </c>
      <c r="E6690">
        <f>COUNTIF($H$2:$H$2576,Tabla3[[#This Row],[Columna1]])</f>
        <v>0</v>
      </c>
    </row>
    <row r="6691" spans="1:5" hidden="1">
      <c r="A6691" s="11" t="s">
        <v>6750</v>
      </c>
      <c r="B6691">
        <f>COUNTIF($H$2:$H$2576,Tabla3[[#This Row],[Columna1]])</f>
        <v>0</v>
      </c>
      <c r="C6691" s="11" t="s">
        <v>3418</v>
      </c>
      <c r="D6691" s="12">
        <v>13819.4116335</v>
      </c>
      <c r="E6691">
        <f>COUNTIF($H$2:$H$2576,Tabla3[[#This Row],[Columna1]])</f>
        <v>0</v>
      </c>
    </row>
    <row r="6692" spans="1:5" hidden="1">
      <c r="A6692" s="11" t="s">
        <v>6747</v>
      </c>
      <c r="B6692">
        <f>COUNTIF($H$2:$H$2576,Tabla3[[#This Row],[Columna1]])</f>
        <v>0</v>
      </c>
      <c r="C6692" s="11" t="s">
        <v>11040</v>
      </c>
      <c r="D6692" s="12">
        <v>12706.847034749999</v>
      </c>
      <c r="E6692">
        <f>COUNTIF($H$2:$H$2576,Tabla3[[#This Row],[Columna1]])</f>
        <v>0</v>
      </c>
    </row>
    <row r="6693" spans="1:5" hidden="1">
      <c r="A6693" s="11" t="s">
        <v>6751</v>
      </c>
      <c r="B6693">
        <f>COUNTIF($H$2:$H$2576,Tabla3[[#This Row],[Columna1]])</f>
        <v>0</v>
      </c>
      <c r="C6693" s="11" t="s">
        <v>3419</v>
      </c>
      <c r="D6693" s="12">
        <v>11098.810032749998</v>
      </c>
      <c r="E6693">
        <f>COUNTIF($H$2:$H$2576,Tabla3[[#This Row],[Columna1]])</f>
        <v>0</v>
      </c>
    </row>
    <row r="6694" spans="1:5" hidden="1">
      <c r="A6694" s="11" t="s">
        <v>6753</v>
      </c>
      <c r="B6694">
        <f>COUNTIF($H$2:$H$2576,Tabla3[[#This Row],[Columna1]])</f>
        <v>0</v>
      </c>
      <c r="C6694" s="11" t="s">
        <v>11543</v>
      </c>
      <c r="D6694" s="12">
        <v>16973.027131499999</v>
      </c>
      <c r="E6694">
        <f>COUNTIF($H$2:$H$2576,Tabla3[[#This Row],[Columna1]])</f>
        <v>0</v>
      </c>
    </row>
    <row r="6695" spans="1:5" hidden="1">
      <c r="A6695" s="11" t="s">
        <v>6752</v>
      </c>
      <c r="B6695">
        <f>COUNTIF($H$2:$H$2576,Tabla3[[#This Row],[Columna1]])</f>
        <v>0</v>
      </c>
      <c r="C6695" s="11" t="s">
        <v>11041</v>
      </c>
      <c r="D6695" s="12">
        <v>16013.230719749998</v>
      </c>
      <c r="E6695">
        <f>COUNTIF($H$2:$H$2576,Tabla3[[#This Row],[Columna1]])</f>
        <v>0</v>
      </c>
    </row>
    <row r="6696" spans="1:5" hidden="1">
      <c r="A6696" s="11" t="s">
        <v>6754</v>
      </c>
      <c r="B6696">
        <f>COUNTIF($H$2:$H$2576,Tabla3[[#This Row],[Columna1]])</f>
        <v>0</v>
      </c>
      <c r="C6696" s="11" t="s">
        <v>11042</v>
      </c>
      <c r="D6696" s="12">
        <v>9463.1823989999994</v>
      </c>
      <c r="E6696">
        <f>COUNTIF($H$2:$H$2576,Tabla3[[#This Row],[Columna1]])</f>
        <v>0</v>
      </c>
    </row>
    <row r="6697" spans="1:5" hidden="1">
      <c r="A6697" s="11" t="s">
        <v>6755</v>
      </c>
      <c r="B6697">
        <f>COUNTIF($H$2:$H$2576,Tabla3[[#This Row],[Columna1]])</f>
        <v>0</v>
      </c>
      <c r="C6697" s="11" t="s">
        <v>3420</v>
      </c>
      <c r="D6697" s="12">
        <v>32794.22849175</v>
      </c>
      <c r="E6697">
        <f>COUNTIF($H$2:$H$2576,Tabla3[[#This Row],[Columna1]])</f>
        <v>0</v>
      </c>
    </row>
    <row r="6698" spans="1:5" hidden="1">
      <c r="A6698" s="11"/>
      <c r="B6698">
        <f>COUNTIF($H$2:$H$2576,Tabla3[[#This Row],[Columna1]])</f>
        <v>0</v>
      </c>
      <c r="C6698" s="11"/>
      <c r="D6698" s="12">
        <v>0</v>
      </c>
      <c r="E6698">
        <f>COUNTIF($H$2:$H$2576,Tabla3[[#This Row],[Columna1]])</f>
        <v>0</v>
      </c>
    </row>
    <row r="6699" spans="1:5" hidden="1">
      <c r="A6699" s="11"/>
      <c r="B6699">
        <f>COUNTIF($H$2:$H$2576,Tabla3[[#This Row],[Columna1]])</f>
        <v>0</v>
      </c>
      <c r="C6699" s="11" t="s">
        <v>3421</v>
      </c>
      <c r="D6699" s="12">
        <v>0</v>
      </c>
      <c r="E6699">
        <f>COUNTIF($H$2:$H$2576,Tabla3[[#This Row],[Columna1]])</f>
        <v>0</v>
      </c>
    </row>
    <row r="6700" spans="1:5">
      <c r="A6700" s="11" t="s">
        <v>6756</v>
      </c>
      <c r="B6700">
        <f>COUNTIF($H$2:$H$2576,Tabla3[[#This Row],[Columna1]])</f>
        <v>1</v>
      </c>
      <c r="C6700" s="11" t="s">
        <v>3422</v>
      </c>
      <c r="D6700" s="12">
        <v>403.49165174999996</v>
      </c>
      <c r="E6700">
        <f>COUNTIF($H$2:$H$2576,Tabla3[[#This Row],[Columna1]])</f>
        <v>1</v>
      </c>
    </row>
    <row r="6701" spans="1:5">
      <c r="A6701" s="11" t="s">
        <v>6757</v>
      </c>
      <c r="B6701">
        <f>COUNTIF($H$2:$H$2576,Tabla3[[#This Row],[Columna1]])</f>
        <v>1</v>
      </c>
      <c r="C6701" s="11" t="s">
        <v>3423</v>
      </c>
      <c r="D6701" s="12">
        <v>573.68029949999993</v>
      </c>
      <c r="E6701">
        <f>COUNTIF($H$2:$H$2576,Tabla3[[#This Row],[Columna1]])</f>
        <v>1</v>
      </c>
    </row>
    <row r="6702" spans="1:5">
      <c r="A6702" s="11" t="s">
        <v>6758</v>
      </c>
      <c r="B6702">
        <f>COUNTIF($H$2:$H$2576,Tabla3[[#This Row],[Columna1]])</f>
        <v>1</v>
      </c>
      <c r="C6702" s="11" t="s">
        <v>3424</v>
      </c>
      <c r="D6702" s="12">
        <v>716.35018949999994</v>
      </c>
      <c r="E6702">
        <f>COUNTIF($H$2:$H$2576,Tabla3[[#This Row],[Columna1]])</f>
        <v>1</v>
      </c>
    </row>
    <row r="6703" spans="1:5">
      <c r="A6703" s="11" t="s">
        <v>6759</v>
      </c>
      <c r="B6703">
        <f>COUNTIF($H$2:$H$2576,Tabla3[[#This Row],[Columna1]])</f>
        <v>1</v>
      </c>
      <c r="C6703" s="11" t="s">
        <v>3425</v>
      </c>
      <c r="D6703" s="12">
        <v>1201.4098470000001</v>
      </c>
      <c r="E6703">
        <f>COUNTIF($H$2:$H$2576,Tabla3[[#This Row],[Columna1]])</f>
        <v>1</v>
      </c>
    </row>
    <row r="6704" spans="1:5" hidden="1">
      <c r="A6704" s="11"/>
      <c r="B6704">
        <f>COUNTIF($H$2:$H$2576,Tabla3[[#This Row],[Columna1]])</f>
        <v>0</v>
      </c>
      <c r="C6704" s="11"/>
      <c r="D6704" s="12">
        <v>0</v>
      </c>
      <c r="E6704">
        <f>COUNTIF($H$2:$H$2576,Tabla3[[#This Row],[Columna1]])</f>
        <v>0</v>
      </c>
    </row>
    <row r="6705" spans="1:5" hidden="1">
      <c r="A6705" s="11"/>
      <c r="B6705">
        <f>COUNTIF($H$2:$H$2576,Tabla3[[#This Row],[Columna1]])</f>
        <v>0</v>
      </c>
      <c r="C6705" s="11" t="s">
        <v>3426</v>
      </c>
      <c r="D6705" s="12">
        <v>0</v>
      </c>
      <c r="E6705">
        <f>COUNTIF($H$2:$H$2576,Tabla3[[#This Row],[Columna1]])</f>
        <v>0</v>
      </c>
    </row>
    <row r="6706" spans="1:5" hidden="1">
      <c r="A6706" s="11" t="s">
        <v>6760</v>
      </c>
      <c r="B6706">
        <f>COUNTIF($H$2:$H$2576,Tabla3[[#This Row],[Columna1]])</f>
        <v>0</v>
      </c>
      <c r="C6706" s="11" t="s">
        <v>3427</v>
      </c>
      <c r="D6706" s="12">
        <v>4645.2435727499997</v>
      </c>
      <c r="E6706">
        <f>COUNTIF($H$2:$H$2576,Tabla3[[#This Row],[Columna1]])</f>
        <v>0</v>
      </c>
    </row>
    <row r="6707" spans="1:5" hidden="1">
      <c r="A6707" s="11" t="s">
        <v>6761</v>
      </c>
      <c r="B6707">
        <f>COUNTIF($H$2:$H$2576,Tabla3[[#This Row],[Columna1]])</f>
        <v>0</v>
      </c>
      <c r="C6707" s="11" t="s">
        <v>3428</v>
      </c>
      <c r="D6707" s="12">
        <v>6186.1592430000001</v>
      </c>
      <c r="E6707">
        <f>COUNTIF($H$2:$H$2576,Tabla3[[#This Row],[Columna1]])</f>
        <v>0</v>
      </c>
    </row>
    <row r="6708" spans="1:5" hidden="1">
      <c r="A6708" s="11" t="s">
        <v>6762</v>
      </c>
      <c r="B6708">
        <f>COUNTIF($H$2:$H$2576,Tabla3[[#This Row],[Columna1]])</f>
        <v>0</v>
      </c>
      <c r="C6708" s="11" t="s">
        <v>3429</v>
      </c>
      <c r="D6708" s="12">
        <v>6536.9313157499992</v>
      </c>
      <c r="E6708">
        <f>COUNTIF($H$2:$H$2576,Tabla3[[#This Row],[Columna1]])</f>
        <v>0</v>
      </c>
    </row>
    <row r="6709" spans="1:5" hidden="1">
      <c r="A6709" s="11"/>
      <c r="B6709">
        <f>COUNTIF($H$2:$H$2576,Tabla3[[#This Row],[Columna1]])</f>
        <v>0</v>
      </c>
      <c r="C6709" s="11"/>
      <c r="D6709" s="12">
        <v>0</v>
      </c>
      <c r="E6709">
        <f>COUNTIF($H$2:$H$2576,Tabla3[[#This Row],[Columna1]])</f>
        <v>0</v>
      </c>
    </row>
    <row r="6710" spans="1:5" hidden="1">
      <c r="A6710" s="11"/>
      <c r="B6710">
        <f>COUNTIF($H$2:$H$2576,Tabla3[[#This Row],[Columna1]])</f>
        <v>0</v>
      </c>
      <c r="C6710" s="11" t="s">
        <v>3430</v>
      </c>
      <c r="D6710" s="12">
        <v>0</v>
      </c>
      <c r="E6710">
        <f>COUNTIF($H$2:$H$2576,Tabla3[[#This Row],[Columna1]])</f>
        <v>0</v>
      </c>
    </row>
    <row r="6711" spans="1:5" hidden="1">
      <c r="A6711" s="11" t="s">
        <v>6763</v>
      </c>
      <c r="B6711">
        <f>COUNTIF($H$2:$H$2576,Tabla3[[#This Row],[Columna1]])</f>
        <v>0</v>
      </c>
      <c r="C6711" s="11" t="s">
        <v>3431</v>
      </c>
      <c r="D6711" s="12">
        <v>20.205578249999999</v>
      </c>
      <c r="E6711">
        <f>COUNTIF($H$2:$H$2576,Tabla3[[#This Row],[Columna1]])</f>
        <v>0</v>
      </c>
    </row>
    <row r="6712" spans="1:5" hidden="1">
      <c r="A6712" s="11" t="s">
        <v>6764</v>
      </c>
      <c r="B6712">
        <f>COUNTIF($H$2:$H$2576,Tabla3[[#This Row],[Columna1]])</f>
        <v>0</v>
      </c>
      <c r="C6712" s="11" t="s">
        <v>3432</v>
      </c>
      <c r="D6712" s="12">
        <v>25.614096750000002</v>
      </c>
      <c r="E6712">
        <f>COUNTIF($H$2:$H$2576,Tabla3[[#This Row],[Columna1]])</f>
        <v>0</v>
      </c>
    </row>
    <row r="6713" spans="1:5" hidden="1">
      <c r="A6713" s="11"/>
      <c r="B6713">
        <f>COUNTIF($H$2:$H$2576,Tabla3[[#This Row],[Columna1]])</f>
        <v>0</v>
      </c>
      <c r="C6713" s="11"/>
      <c r="D6713" s="12">
        <v>0</v>
      </c>
      <c r="E6713">
        <f>COUNTIF($H$2:$H$2576,Tabla3[[#This Row],[Columna1]])</f>
        <v>0</v>
      </c>
    </row>
    <row r="6714" spans="1:5" hidden="1">
      <c r="A6714" s="11"/>
      <c r="B6714">
        <f>COUNTIF($H$2:$H$2576,Tabla3[[#This Row],[Columna1]])</f>
        <v>0</v>
      </c>
      <c r="C6714" s="11" t="s">
        <v>10891</v>
      </c>
      <c r="D6714" s="12">
        <v>0</v>
      </c>
      <c r="E6714">
        <f>COUNTIF($H$2:$H$2576,Tabla3[[#This Row],[Columna1]])</f>
        <v>0</v>
      </c>
    </row>
    <row r="6715" spans="1:5" hidden="1">
      <c r="A6715" s="11" t="s">
        <v>10941</v>
      </c>
      <c r="B6715">
        <f>COUNTIF($H$2:$H$2576,Tabla3[[#This Row],[Columna1]])</f>
        <v>0</v>
      </c>
      <c r="C6715" s="11" t="s">
        <v>10892</v>
      </c>
      <c r="D6715" s="12">
        <v>1005.2387482500001</v>
      </c>
      <c r="E6715">
        <f>COUNTIF($H$2:$H$2576,Tabla3[[#This Row],[Columna1]])</f>
        <v>0</v>
      </c>
    </row>
    <row r="6716" spans="1:5" hidden="1">
      <c r="A6716" s="11" t="s">
        <v>10942</v>
      </c>
      <c r="B6716">
        <f>COUNTIF($H$2:$H$2576,Tabla3[[#This Row],[Columna1]])</f>
        <v>0</v>
      </c>
      <c r="C6716" s="11" t="s">
        <v>10893</v>
      </c>
      <c r="D6716" s="12">
        <v>1206.3152474999999</v>
      </c>
      <c r="E6716">
        <f>COUNTIF($H$2:$H$2576,Tabla3[[#This Row],[Columna1]])</f>
        <v>0</v>
      </c>
    </row>
    <row r="6717" spans="1:5" hidden="1">
      <c r="A6717" s="11" t="s">
        <v>10943</v>
      </c>
      <c r="B6717">
        <f>COUNTIF($H$2:$H$2576,Tabla3[[#This Row],[Columna1]])</f>
        <v>0</v>
      </c>
      <c r="C6717" s="11" t="s">
        <v>10894</v>
      </c>
      <c r="D6717" s="12">
        <v>1206.3691529999999</v>
      </c>
      <c r="E6717">
        <f>COUNTIF($H$2:$H$2576,Tabla3[[#This Row],[Columna1]])</f>
        <v>0</v>
      </c>
    </row>
    <row r="6718" spans="1:5" hidden="1">
      <c r="A6718" s="11" t="s">
        <v>10944</v>
      </c>
      <c r="B6718">
        <f>COUNTIF($H$2:$H$2576,Tabla3[[#This Row],[Columna1]])</f>
        <v>0</v>
      </c>
      <c r="C6718" s="11" t="s">
        <v>10895</v>
      </c>
      <c r="D6718" s="12">
        <v>164.1422475</v>
      </c>
      <c r="E6718">
        <f>COUNTIF($H$2:$H$2576,Tabla3[[#This Row],[Columna1]])</f>
        <v>0</v>
      </c>
    </row>
    <row r="6719" spans="1:5" hidden="1">
      <c r="A6719" s="11" t="s">
        <v>10945</v>
      </c>
      <c r="B6719">
        <f>COUNTIF($H$2:$H$2576,Tabla3[[#This Row],[Columna1]])</f>
        <v>0</v>
      </c>
      <c r="C6719" s="11" t="s">
        <v>10896</v>
      </c>
      <c r="D6719" s="12">
        <v>141.73552800000002</v>
      </c>
      <c r="E6719">
        <f>COUNTIF($H$2:$H$2576,Tabla3[[#This Row],[Columna1]])</f>
        <v>0</v>
      </c>
    </row>
    <row r="6720" spans="1:5">
      <c r="A6720" s="11" t="s">
        <v>10946</v>
      </c>
      <c r="B6720">
        <f>COUNTIF($H$2:$H$2576,Tabla3[[#This Row],[Columna1]])</f>
        <v>1</v>
      </c>
      <c r="C6720" s="11" t="s">
        <v>10897</v>
      </c>
      <c r="D6720" s="12">
        <v>1028.1126487499998</v>
      </c>
      <c r="E6720">
        <f>COUNTIF($H$2:$H$2576,Tabla3[[#This Row],[Columna1]])</f>
        <v>1</v>
      </c>
    </row>
    <row r="6721" spans="1:5">
      <c r="A6721" s="11" t="s">
        <v>10947</v>
      </c>
      <c r="B6721">
        <f>COUNTIF($H$2:$H$2576,Tabla3[[#This Row],[Columna1]])</f>
        <v>1</v>
      </c>
      <c r="C6721" s="11" t="s">
        <v>10898</v>
      </c>
      <c r="D6721" s="12">
        <v>1098.1179247499999</v>
      </c>
      <c r="E6721">
        <f>COUNTIF($H$2:$H$2576,Tabla3[[#This Row],[Columna1]])</f>
        <v>1</v>
      </c>
    </row>
    <row r="6722" spans="1:5">
      <c r="A6722" s="11" t="s">
        <v>10948</v>
      </c>
      <c r="B6722">
        <f>COUNTIF($H$2:$H$2576,Tabla3[[#This Row],[Columna1]])</f>
        <v>1</v>
      </c>
      <c r="C6722" s="11" t="s">
        <v>10899</v>
      </c>
      <c r="D6722" s="12">
        <v>1253.5813867500001</v>
      </c>
      <c r="E6722">
        <f>COUNTIF($H$2:$H$2576,Tabla3[[#This Row],[Columna1]])</f>
        <v>1</v>
      </c>
    </row>
    <row r="6723" spans="1:5">
      <c r="A6723" s="11" t="s">
        <v>10949</v>
      </c>
      <c r="B6723">
        <f>COUNTIF($H$2:$H$2576,Tabla3[[#This Row],[Columna1]])</f>
        <v>1</v>
      </c>
      <c r="C6723" s="11" t="s">
        <v>10900</v>
      </c>
      <c r="D6723" s="12">
        <v>1679.9738917500001</v>
      </c>
      <c r="E6723">
        <f>COUNTIF($H$2:$H$2576,Tabla3[[#This Row],[Columna1]])</f>
        <v>1</v>
      </c>
    </row>
    <row r="6724" spans="1:5">
      <c r="A6724" s="11" t="s">
        <v>10950</v>
      </c>
      <c r="B6724">
        <f>COUNTIF($H$2:$H$2576,Tabla3[[#This Row],[Columna1]])</f>
        <v>1</v>
      </c>
      <c r="C6724" s="11" t="s">
        <v>10901</v>
      </c>
      <c r="D6724" s="12">
        <v>1921.3627207500001</v>
      </c>
      <c r="E6724">
        <f>COUNTIF($H$2:$H$2576,Tabla3[[#This Row],[Columna1]])</f>
        <v>1</v>
      </c>
    </row>
    <row r="6725" spans="1:5">
      <c r="A6725" s="11" t="s">
        <v>10951</v>
      </c>
      <c r="B6725">
        <f>COUNTIF($H$2:$H$2576,Tabla3[[#This Row],[Columna1]])</f>
        <v>1</v>
      </c>
      <c r="C6725" s="11" t="s">
        <v>10902</v>
      </c>
      <c r="D6725" s="12">
        <v>2046.1000477499997</v>
      </c>
      <c r="E6725">
        <f>COUNTIF($H$2:$H$2576,Tabla3[[#This Row],[Columna1]])</f>
        <v>1</v>
      </c>
    </row>
    <row r="6726" spans="1:5">
      <c r="A6726" s="11" t="s">
        <v>10952</v>
      </c>
      <c r="B6726">
        <f>COUNTIF($H$2:$H$2576,Tabla3[[#This Row],[Columna1]])</f>
        <v>1</v>
      </c>
      <c r="C6726" s="11" t="s">
        <v>10903</v>
      </c>
      <c r="D6726" s="12">
        <v>2294.7391664999996</v>
      </c>
      <c r="E6726">
        <f>COUNTIF($H$2:$H$2576,Tabla3[[#This Row],[Columna1]])</f>
        <v>1</v>
      </c>
    </row>
    <row r="6727" spans="1:5">
      <c r="A6727" s="11" t="s">
        <v>10953</v>
      </c>
      <c r="B6727">
        <f>COUNTIF($H$2:$H$2576,Tabla3[[#This Row],[Columna1]])</f>
        <v>1</v>
      </c>
      <c r="C6727" s="11" t="s">
        <v>10904</v>
      </c>
      <c r="D6727" s="12">
        <v>42.800967</v>
      </c>
      <c r="E6727">
        <f>COUNTIF($H$2:$H$2576,Tabla3[[#This Row],[Columna1]])</f>
        <v>1</v>
      </c>
    </row>
    <row r="6728" spans="1:5" hidden="1">
      <c r="A6728" s="11"/>
      <c r="B6728">
        <f>COUNTIF($H$2:$H$2576,Tabla3[[#This Row],[Columna1]])</f>
        <v>0</v>
      </c>
      <c r="C6728" s="11"/>
      <c r="D6728" s="12">
        <v>0</v>
      </c>
      <c r="E6728">
        <f>COUNTIF($H$2:$H$2576,Tabla3[[#This Row],[Columna1]])</f>
        <v>0</v>
      </c>
    </row>
    <row r="6729" spans="1:5" hidden="1">
      <c r="A6729" s="11"/>
      <c r="B6729">
        <f>COUNTIF($H$2:$H$2576,Tabla3[[#This Row],[Columna1]])</f>
        <v>0</v>
      </c>
      <c r="C6729" s="11" t="s">
        <v>3434</v>
      </c>
      <c r="D6729" s="12">
        <v>0</v>
      </c>
      <c r="E6729">
        <f>COUNTIF($H$2:$H$2576,Tabla3[[#This Row],[Columna1]])</f>
        <v>0</v>
      </c>
    </row>
    <row r="6730" spans="1:5" hidden="1">
      <c r="A6730" s="11" t="s">
        <v>6766</v>
      </c>
      <c r="B6730">
        <f>COUNTIF($H$2:$H$2576,Tabla3[[#This Row],[Columna1]])</f>
        <v>0</v>
      </c>
      <c r="C6730" s="11" t="s">
        <v>3435</v>
      </c>
      <c r="D6730" s="12">
        <v>1090.292643</v>
      </c>
      <c r="E6730">
        <f>COUNTIF($H$2:$H$2576,Tabla3[[#This Row],[Columna1]])</f>
        <v>0</v>
      </c>
    </row>
    <row r="6731" spans="1:5" hidden="1">
      <c r="A6731" s="11" t="s">
        <v>6767</v>
      </c>
      <c r="B6731">
        <f>COUNTIF($H$2:$H$2576,Tabla3[[#This Row],[Columna1]])</f>
        <v>0</v>
      </c>
      <c r="C6731" s="11" t="s">
        <v>3436</v>
      </c>
      <c r="D6731" s="12">
        <v>1189.3529834999997</v>
      </c>
      <c r="E6731">
        <f>COUNTIF($H$2:$H$2576,Tabla3[[#This Row],[Columna1]])</f>
        <v>0</v>
      </c>
    </row>
    <row r="6732" spans="1:5" hidden="1">
      <c r="A6732" s="11" t="s">
        <v>6768</v>
      </c>
      <c r="B6732">
        <f>COUNTIF($H$2:$H$2576,Tabla3[[#This Row],[Columna1]])</f>
        <v>0</v>
      </c>
      <c r="C6732" s="11" t="s">
        <v>3437</v>
      </c>
      <c r="D6732" s="12">
        <v>1399.4137327500002</v>
      </c>
      <c r="E6732">
        <f>COUNTIF($H$2:$H$2576,Tabla3[[#This Row],[Columna1]])</f>
        <v>0</v>
      </c>
    </row>
    <row r="6733" spans="1:5" hidden="1">
      <c r="A6733" s="11" t="s">
        <v>6769</v>
      </c>
      <c r="B6733">
        <f>COUNTIF($H$2:$H$2576,Tabla3[[#This Row],[Columna1]])</f>
        <v>0</v>
      </c>
      <c r="C6733" s="11" t="s">
        <v>3438</v>
      </c>
      <c r="D6733" s="12">
        <v>15563.290495500001</v>
      </c>
      <c r="E6733">
        <f>COUNTIF($H$2:$H$2576,Tabla3[[#This Row],[Columna1]])</f>
        <v>0</v>
      </c>
    </row>
    <row r="6734" spans="1:5" hidden="1">
      <c r="A6734" s="11" t="s">
        <v>6770</v>
      </c>
      <c r="B6734">
        <f>COUNTIF($H$2:$H$2576,Tabla3[[#This Row],[Columna1]])</f>
        <v>0</v>
      </c>
      <c r="C6734" s="11" t="s">
        <v>3439</v>
      </c>
      <c r="D6734" s="12">
        <v>17911.000799999998</v>
      </c>
      <c r="E6734">
        <f>COUNTIF($H$2:$H$2576,Tabla3[[#This Row],[Columna1]])</f>
        <v>0</v>
      </c>
    </row>
    <row r="6735" spans="1:5" hidden="1">
      <c r="A6735" s="11" t="s">
        <v>6771</v>
      </c>
      <c r="B6735">
        <f>COUNTIF($H$2:$H$2576,Tabla3[[#This Row],[Columna1]])</f>
        <v>0</v>
      </c>
      <c r="C6735" s="11" t="s">
        <v>3440</v>
      </c>
      <c r="D6735" s="12">
        <v>21529.191865499994</v>
      </c>
      <c r="E6735">
        <f>COUNTIF($H$2:$H$2576,Tabla3[[#This Row],[Columna1]])</f>
        <v>0</v>
      </c>
    </row>
    <row r="6736" spans="1:5" hidden="1">
      <c r="A6736" s="11" t="s">
        <v>6772</v>
      </c>
      <c r="B6736">
        <f>COUNTIF($H$2:$H$2576,Tabla3[[#This Row],[Columna1]])</f>
        <v>0</v>
      </c>
      <c r="C6736" s="11" t="s">
        <v>3441</v>
      </c>
      <c r="D6736" s="12">
        <v>23345.995884750002</v>
      </c>
      <c r="E6736">
        <f>COUNTIF($H$2:$H$2576,Tabla3[[#This Row],[Columna1]])</f>
        <v>0</v>
      </c>
    </row>
    <row r="6737" spans="1:5" hidden="1">
      <c r="A6737" s="11"/>
      <c r="B6737">
        <f>COUNTIF($H$2:$H$2576,Tabla3[[#This Row],[Columna1]])</f>
        <v>0</v>
      </c>
      <c r="C6737" s="11"/>
      <c r="D6737" s="12">
        <v>0</v>
      </c>
      <c r="E6737">
        <f>COUNTIF($H$2:$H$2576,Tabla3[[#This Row],[Columna1]])</f>
        <v>0</v>
      </c>
    </row>
    <row r="6738" spans="1:5" hidden="1">
      <c r="A6738" s="11"/>
      <c r="B6738">
        <f>COUNTIF($H$2:$H$2576,Tabla3[[#This Row],[Columna1]])</f>
        <v>0</v>
      </c>
      <c r="C6738" s="11" t="s">
        <v>11143</v>
      </c>
      <c r="D6738" s="12">
        <v>0</v>
      </c>
      <c r="E6738">
        <f>COUNTIF($H$2:$H$2576,Tabla3[[#This Row],[Columna1]])</f>
        <v>0</v>
      </c>
    </row>
    <row r="6739" spans="1:5" hidden="1">
      <c r="A6739" s="11" t="s">
        <v>11178</v>
      </c>
      <c r="B6739">
        <f>COUNTIF($H$2:$H$2576,Tabla3[[#This Row],[Columna1]])</f>
        <v>0</v>
      </c>
      <c r="C6739" s="11" t="s">
        <v>11144</v>
      </c>
      <c r="D6739" s="12">
        <v>20108.961625499996</v>
      </c>
      <c r="E6739">
        <f>COUNTIF($H$2:$H$2576,Tabla3[[#This Row],[Columna1]])</f>
        <v>0</v>
      </c>
    </row>
    <row r="6740" spans="1:5" hidden="1">
      <c r="A6740" s="11" t="s">
        <v>6765</v>
      </c>
      <c r="B6740">
        <f>COUNTIF($H$2:$H$2576,Tabla3[[#This Row],[Columna1]])</f>
        <v>0</v>
      </c>
      <c r="C6740" s="11" t="s">
        <v>3433</v>
      </c>
      <c r="D6740" s="12">
        <v>15476.197175999998</v>
      </c>
      <c r="E6740">
        <f>COUNTIF($H$2:$H$2576,Tabla3[[#This Row],[Columna1]])</f>
        <v>0</v>
      </c>
    </row>
    <row r="6741" spans="1:5" hidden="1">
      <c r="A6741" s="11"/>
      <c r="B6741">
        <f>COUNTIF($H$2:$H$2576,Tabla3[[#This Row],[Columna1]])</f>
        <v>0</v>
      </c>
      <c r="C6741" s="11"/>
      <c r="D6741" s="12">
        <v>0</v>
      </c>
      <c r="E6741">
        <f>COUNTIF($H$2:$H$2576,Tabla3[[#This Row],[Columna1]])</f>
        <v>0</v>
      </c>
    </row>
    <row r="6742" spans="1:5" hidden="1">
      <c r="A6742" s="11"/>
      <c r="B6742">
        <f>COUNTIF($H$2:$H$2576,Tabla3[[#This Row],[Columna1]])</f>
        <v>0</v>
      </c>
      <c r="C6742" s="11" t="s">
        <v>3442</v>
      </c>
      <c r="D6742" s="12">
        <v>0</v>
      </c>
      <c r="E6742">
        <f>COUNTIF($H$2:$H$2576,Tabla3[[#This Row],[Columna1]])</f>
        <v>0</v>
      </c>
    </row>
    <row r="6743" spans="1:5" hidden="1">
      <c r="A6743" s="11" t="s">
        <v>6773</v>
      </c>
      <c r="B6743">
        <f>COUNTIF($H$2:$H$2576,Tabla3[[#This Row],[Columna1]])</f>
        <v>0</v>
      </c>
      <c r="C6743" s="11" t="s">
        <v>3443</v>
      </c>
      <c r="D6743" s="12">
        <v>50063.547203999995</v>
      </c>
      <c r="E6743">
        <f>COUNTIF($H$2:$H$2576,Tabla3[[#This Row],[Columna1]])</f>
        <v>0</v>
      </c>
    </row>
    <row r="6744" spans="1:5" hidden="1">
      <c r="A6744" s="11" t="s">
        <v>6774</v>
      </c>
      <c r="B6744">
        <f>COUNTIF($H$2:$H$2576,Tabla3[[#This Row],[Columna1]])</f>
        <v>0</v>
      </c>
      <c r="C6744" s="11" t="s">
        <v>3444</v>
      </c>
      <c r="D6744" s="12">
        <v>7043.8766062499999</v>
      </c>
      <c r="E6744">
        <f>COUNTIF($H$2:$H$2576,Tabla3[[#This Row],[Columna1]])</f>
        <v>0</v>
      </c>
    </row>
    <row r="6745" spans="1:5" hidden="1">
      <c r="A6745" s="11" t="s">
        <v>6775</v>
      </c>
      <c r="B6745">
        <f>COUNTIF($H$2:$H$2576,Tabla3[[#This Row],[Columna1]])</f>
        <v>0</v>
      </c>
      <c r="C6745" s="11" t="s">
        <v>3445</v>
      </c>
      <c r="D6745" s="12">
        <v>12739.953996</v>
      </c>
      <c r="E6745">
        <f>COUNTIF($H$2:$H$2576,Tabla3[[#This Row],[Columna1]])</f>
        <v>0</v>
      </c>
    </row>
    <row r="6746" spans="1:5" hidden="1">
      <c r="A6746" s="11"/>
      <c r="B6746">
        <f>COUNTIF($H$2:$H$2576,Tabla3[[#This Row],[Columna1]])</f>
        <v>0</v>
      </c>
      <c r="C6746" s="11"/>
      <c r="D6746" s="12">
        <v>0</v>
      </c>
      <c r="E6746">
        <f>COUNTIF($H$2:$H$2576,Tabla3[[#This Row],[Columna1]])</f>
        <v>0</v>
      </c>
    </row>
    <row r="6747" spans="1:5" hidden="1">
      <c r="A6747" s="11"/>
      <c r="B6747">
        <f>COUNTIF($H$2:$H$2576,Tabla3[[#This Row],[Columna1]])</f>
        <v>0</v>
      </c>
      <c r="C6747" s="11" t="s">
        <v>3446</v>
      </c>
      <c r="D6747" s="12">
        <v>0</v>
      </c>
      <c r="E6747">
        <f>COUNTIF($H$2:$H$2576,Tabla3[[#This Row],[Columna1]])</f>
        <v>0</v>
      </c>
    </row>
    <row r="6748" spans="1:5" hidden="1">
      <c r="A6748" s="11" t="s">
        <v>6776</v>
      </c>
      <c r="B6748">
        <f>COUNTIF($H$2:$H$2576,Tabla3[[#This Row],[Columna1]])</f>
        <v>0</v>
      </c>
      <c r="C6748" s="11" t="s">
        <v>3447</v>
      </c>
      <c r="D6748" s="12">
        <v>2715.0044129999997</v>
      </c>
      <c r="E6748">
        <f>COUNTIF($H$2:$H$2576,Tabla3[[#This Row],[Columna1]])</f>
        <v>0</v>
      </c>
    </row>
    <row r="6749" spans="1:5" hidden="1">
      <c r="A6749" s="11" t="s">
        <v>11631</v>
      </c>
      <c r="B6749">
        <f>COUNTIF($H$2:$H$2576,Tabla3[[#This Row],[Columna1]])</f>
        <v>0</v>
      </c>
      <c r="C6749" s="11" t="s">
        <v>11634</v>
      </c>
      <c r="D6749" s="12">
        <v>2757.76045875</v>
      </c>
      <c r="E6749">
        <f>COUNTIF($H$2:$H$2576,Tabla3[[#This Row],[Columna1]])</f>
        <v>0</v>
      </c>
    </row>
    <row r="6750" spans="1:5" hidden="1">
      <c r="A6750" s="11"/>
      <c r="B6750">
        <f>COUNTIF($H$2:$H$2576,Tabla3[[#This Row],[Columna1]])</f>
        <v>0</v>
      </c>
      <c r="C6750" s="11"/>
      <c r="D6750" s="12">
        <v>0</v>
      </c>
      <c r="E6750">
        <f>COUNTIF($H$2:$H$2576,Tabla3[[#This Row],[Columna1]])</f>
        <v>0</v>
      </c>
    </row>
    <row r="6751" spans="1:5" hidden="1">
      <c r="A6751" s="11"/>
      <c r="B6751">
        <f>COUNTIF($H$2:$H$2576,Tabla3[[#This Row],[Columna1]])</f>
        <v>0</v>
      </c>
      <c r="C6751" s="11" t="s">
        <v>3448</v>
      </c>
      <c r="D6751" s="12">
        <v>0</v>
      </c>
      <c r="E6751">
        <f>COUNTIF($H$2:$H$2576,Tabla3[[#This Row],[Columna1]])</f>
        <v>0</v>
      </c>
    </row>
    <row r="6752" spans="1:5" hidden="1">
      <c r="A6752" s="11" t="s">
        <v>6777</v>
      </c>
      <c r="B6752">
        <f>COUNTIF($H$2:$H$2576,Tabla3[[#This Row],[Columna1]])</f>
        <v>0</v>
      </c>
      <c r="C6752" s="11" t="s">
        <v>3449</v>
      </c>
      <c r="D6752" s="12">
        <v>3089.8183387499998</v>
      </c>
      <c r="E6752">
        <f>COUNTIF($H$2:$H$2576,Tabla3[[#This Row],[Columna1]])</f>
        <v>0</v>
      </c>
    </row>
    <row r="6753" spans="1:5" hidden="1">
      <c r="A6753" s="11" t="s">
        <v>6778</v>
      </c>
      <c r="B6753">
        <f>COUNTIF($H$2:$H$2576,Tabla3[[#This Row],[Columna1]])</f>
        <v>0</v>
      </c>
      <c r="C6753" s="11" t="s">
        <v>3450</v>
      </c>
      <c r="D6753" s="12">
        <v>6519.1335165</v>
      </c>
      <c r="E6753">
        <f>COUNTIF($H$2:$H$2576,Tabla3[[#This Row],[Columna1]])</f>
        <v>0</v>
      </c>
    </row>
    <row r="6754" spans="1:5" hidden="1">
      <c r="A6754" s="11"/>
      <c r="B6754">
        <f>COUNTIF($H$2:$H$2576,Tabla3[[#This Row],[Columna1]])</f>
        <v>0</v>
      </c>
      <c r="C6754" s="11"/>
      <c r="D6754" s="12">
        <v>0</v>
      </c>
      <c r="E6754">
        <f>COUNTIF($H$2:$H$2576,Tabla3[[#This Row],[Columna1]])</f>
        <v>0</v>
      </c>
    </row>
    <row r="6755" spans="1:5" hidden="1">
      <c r="A6755" s="11"/>
      <c r="B6755">
        <f>COUNTIF($H$2:$H$2576,Tabla3[[#This Row],[Columna1]])</f>
        <v>0</v>
      </c>
      <c r="C6755" s="11" t="s">
        <v>3451</v>
      </c>
      <c r="D6755" s="12">
        <v>0</v>
      </c>
      <c r="E6755">
        <f>COUNTIF($H$2:$H$2576,Tabla3[[#This Row],[Columna1]])</f>
        <v>0</v>
      </c>
    </row>
    <row r="6756" spans="1:5" hidden="1">
      <c r="A6756" s="11" t="s">
        <v>6779</v>
      </c>
      <c r="B6756">
        <f>COUNTIF($H$2:$H$2576,Tabla3[[#This Row],[Columna1]])</f>
        <v>0</v>
      </c>
      <c r="C6756" s="11" t="s">
        <v>3452</v>
      </c>
      <c r="D6756" s="12">
        <v>3787.831674</v>
      </c>
      <c r="E6756">
        <f>COUNTIF($H$2:$H$2576,Tabla3[[#This Row],[Columna1]])</f>
        <v>0</v>
      </c>
    </row>
    <row r="6757" spans="1:5" hidden="1">
      <c r="A6757" s="11"/>
      <c r="B6757">
        <f>COUNTIF($H$2:$H$2576,Tabla3[[#This Row],[Columna1]])</f>
        <v>0</v>
      </c>
      <c r="C6757" s="11"/>
      <c r="D6757" s="12">
        <v>0</v>
      </c>
      <c r="E6757">
        <f>COUNTIF($H$2:$H$2576,Tabla3[[#This Row],[Columna1]])</f>
        <v>0</v>
      </c>
    </row>
    <row r="6758" spans="1:5" hidden="1">
      <c r="A6758" s="11"/>
      <c r="B6758">
        <f>COUNTIF($H$2:$H$2576,Tabla3[[#This Row],[Columna1]])</f>
        <v>0</v>
      </c>
      <c r="C6758" s="11" t="s">
        <v>3453</v>
      </c>
      <c r="D6758" s="12">
        <v>0</v>
      </c>
      <c r="E6758">
        <f>COUNTIF($H$2:$H$2576,Tabla3[[#This Row],[Columna1]])</f>
        <v>0</v>
      </c>
    </row>
    <row r="6759" spans="1:5" hidden="1">
      <c r="A6759" s="11" t="s">
        <v>6780</v>
      </c>
      <c r="B6759">
        <f>COUNTIF($H$2:$H$2576,Tabla3[[#This Row],[Columna1]])</f>
        <v>0</v>
      </c>
      <c r="C6759" s="11" t="s">
        <v>3454</v>
      </c>
      <c r="D6759" s="12">
        <v>8866.0172699999985</v>
      </c>
      <c r="E6759">
        <f>COUNTIF($H$2:$H$2576,Tabla3[[#This Row],[Columna1]])</f>
        <v>0</v>
      </c>
    </row>
    <row r="6760" spans="1:5" hidden="1">
      <c r="A6760" s="11" t="s">
        <v>6781</v>
      </c>
      <c r="B6760">
        <f>COUNTIF($H$2:$H$2576,Tabla3[[#This Row],[Columna1]])</f>
        <v>0</v>
      </c>
      <c r="C6760" s="11" t="s">
        <v>3455</v>
      </c>
      <c r="D6760" s="12">
        <v>9950.6138984999998</v>
      </c>
      <c r="E6760">
        <f>COUNTIF($H$2:$H$2576,Tabla3[[#This Row],[Columna1]])</f>
        <v>0</v>
      </c>
    </row>
    <row r="6761" spans="1:5" hidden="1">
      <c r="A6761" s="11" t="s">
        <v>6782</v>
      </c>
      <c r="B6761">
        <f>COUNTIF($H$2:$H$2576,Tabla3[[#This Row],[Columna1]])</f>
        <v>0</v>
      </c>
      <c r="C6761" s="11" t="s">
        <v>3456</v>
      </c>
      <c r="D6761" s="12">
        <v>14777.788533749999</v>
      </c>
      <c r="E6761">
        <f>COUNTIF($H$2:$H$2576,Tabla3[[#This Row],[Columna1]])</f>
        <v>0</v>
      </c>
    </row>
    <row r="6762" spans="1:5" hidden="1">
      <c r="A6762" s="11" t="s">
        <v>6783</v>
      </c>
      <c r="B6762">
        <f>COUNTIF($H$2:$H$2576,Tabla3[[#This Row],[Columna1]])</f>
        <v>0</v>
      </c>
      <c r="C6762" s="11" t="s">
        <v>3457</v>
      </c>
      <c r="D6762" s="12">
        <v>18441.655526250001</v>
      </c>
      <c r="E6762">
        <f>COUNTIF($H$2:$H$2576,Tabla3[[#This Row],[Columna1]])</f>
        <v>0</v>
      </c>
    </row>
    <row r="6763" spans="1:5" hidden="1">
      <c r="A6763" s="11" t="s">
        <v>6784</v>
      </c>
      <c r="B6763">
        <f>COUNTIF($H$2:$H$2576,Tabla3[[#This Row],[Columna1]])</f>
        <v>0</v>
      </c>
      <c r="C6763" s="11" t="s">
        <v>3458</v>
      </c>
      <c r="D6763" s="12">
        <v>22879.219175999999</v>
      </c>
      <c r="E6763">
        <f>COUNTIF($H$2:$H$2576,Tabla3[[#This Row],[Columna1]])</f>
        <v>0</v>
      </c>
    </row>
    <row r="6764" spans="1:5" hidden="1">
      <c r="A6764" s="11"/>
      <c r="B6764">
        <f>COUNTIF($H$2:$H$2576,Tabla3[[#This Row],[Columna1]])</f>
        <v>0</v>
      </c>
      <c r="C6764" s="11"/>
      <c r="D6764" s="12">
        <v>0</v>
      </c>
      <c r="E6764">
        <f>COUNTIF($H$2:$H$2576,Tabla3[[#This Row],[Columna1]])</f>
        <v>0</v>
      </c>
    </row>
    <row r="6765" spans="1:5" hidden="1">
      <c r="A6765" s="11"/>
      <c r="B6765">
        <f>COUNTIF($H$2:$H$2576,Tabla3[[#This Row],[Columna1]])</f>
        <v>0</v>
      </c>
      <c r="C6765" s="11" t="s">
        <v>3459</v>
      </c>
      <c r="D6765" s="12">
        <v>0</v>
      </c>
      <c r="E6765">
        <f>COUNTIF($H$2:$H$2576,Tabla3[[#This Row],[Columna1]])</f>
        <v>0</v>
      </c>
    </row>
    <row r="6766" spans="1:5" hidden="1">
      <c r="A6766" s="11" t="s">
        <v>6785</v>
      </c>
      <c r="B6766">
        <f>COUNTIF($H$2:$H$2576,Tabla3[[#This Row],[Columna1]])</f>
        <v>0</v>
      </c>
      <c r="C6766" s="11" t="s">
        <v>3460</v>
      </c>
      <c r="D6766" s="12">
        <v>4681.0098719999996</v>
      </c>
      <c r="E6766">
        <f>COUNTIF($H$2:$H$2576,Tabla3[[#This Row],[Columna1]])</f>
        <v>0</v>
      </c>
    </row>
    <row r="6767" spans="1:5" hidden="1">
      <c r="A6767" s="11"/>
      <c r="B6767">
        <f>COUNTIF($H$2:$H$2576,Tabla3[[#This Row],[Columna1]])</f>
        <v>0</v>
      </c>
      <c r="C6767" s="11"/>
      <c r="D6767" s="12">
        <v>0</v>
      </c>
      <c r="E6767">
        <f>COUNTIF($H$2:$H$2576,Tabla3[[#This Row],[Columna1]])</f>
        <v>0</v>
      </c>
    </row>
    <row r="6768" spans="1:5" hidden="1">
      <c r="A6768" s="11"/>
      <c r="B6768">
        <f>COUNTIF($H$2:$H$2576,Tabla3[[#This Row],[Columna1]])</f>
        <v>0</v>
      </c>
      <c r="C6768" s="11" t="s">
        <v>3461</v>
      </c>
      <c r="D6768" s="12">
        <v>0</v>
      </c>
      <c r="E6768">
        <f>COUNTIF($H$2:$H$2576,Tabla3[[#This Row],[Columna1]])</f>
        <v>0</v>
      </c>
    </row>
    <row r="6769" spans="1:5" hidden="1">
      <c r="A6769" s="11" t="s">
        <v>6786</v>
      </c>
      <c r="B6769">
        <f>COUNTIF($H$2:$H$2576,Tabla3[[#This Row],[Columna1]])</f>
        <v>0</v>
      </c>
      <c r="C6769" s="11" t="s">
        <v>3462</v>
      </c>
      <c r="D6769" s="12">
        <v>9697.8330404999997</v>
      </c>
      <c r="E6769">
        <f>COUNTIF($H$2:$H$2576,Tabla3[[#This Row],[Columna1]])</f>
        <v>0</v>
      </c>
    </row>
    <row r="6770" spans="1:5" hidden="1">
      <c r="A6770" s="11"/>
      <c r="B6770">
        <f>COUNTIF($H$2:$H$2576,Tabla3[[#This Row],[Columna1]])</f>
        <v>0</v>
      </c>
      <c r="C6770" s="11"/>
      <c r="D6770" s="12">
        <v>0</v>
      </c>
      <c r="E6770">
        <f>COUNTIF($H$2:$H$2576,Tabla3[[#This Row],[Columna1]])</f>
        <v>0</v>
      </c>
    </row>
    <row r="6771" spans="1:5" hidden="1">
      <c r="A6771" s="11"/>
      <c r="B6771">
        <f>COUNTIF($H$2:$H$2576,Tabla3[[#This Row],[Columna1]])</f>
        <v>0</v>
      </c>
      <c r="C6771" s="11" t="s">
        <v>3463</v>
      </c>
      <c r="D6771" s="12">
        <v>0</v>
      </c>
      <c r="E6771">
        <f>COUNTIF($H$2:$H$2576,Tabla3[[#This Row],[Columna1]])</f>
        <v>0</v>
      </c>
    </row>
    <row r="6772" spans="1:5" hidden="1">
      <c r="A6772" s="11" t="s">
        <v>6787</v>
      </c>
      <c r="B6772">
        <f>COUNTIF($H$2:$H$2576,Tabla3[[#This Row],[Columna1]])</f>
        <v>0</v>
      </c>
      <c r="C6772" s="11" t="s">
        <v>3464</v>
      </c>
      <c r="D6772" s="12">
        <v>7649.531851499999</v>
      </c>
      <c r="E6772">
        <f>COUNTIF($H$2:$H$2576,Tabla3[[#This Row],[Columna1]])</f>
        <v>0</v>
      </c>
    </row>
    <row r="6773" spans="1:5" hidden="1">
      <c r="A6773" s="11"/>
      <c r="B6773">
        <f>COUNTIF($H$2:$H$2576,Tabla3[[#This Row],[Columna1]])</f>
        <v>0</v>
      </c>
      <c r="C6773" s="11"/>
      <c r="D6773" s="12">
        <v>0</v>
      </c>
      <c r="E6773">
        <f>COUNTIF($H$2:$H$2576,Tabla3[[#This Row],[Columna1]])</f>
        <v>0</v>
      </c>
    </row>
    <row r="6774" spans="1:5" hidden="1">
      <c r="A6774" s="11"/>
      <c r="B6774">
        <f>COUNTIF($H$2:$H$2576,Tabla3[[#This Row],[Columna1]])</f>
        <v>0</v>
      </c>
      <c r="C6774" s="11" t="s">
        <v>3465</v>
      </c>
      <c r="D6774" s="12">
        <v>0</v>
      </c>
      <c r="E6774">
        <f>COUNTIF($H$2:$H$2576,Tabla3[[#This Row],[Columna1]])</f>
        <v>0</v>
      </c>
    </row>
    <row r="6775" spans="1:5" hidden="1">
      <c r="A6775" s="11" t="s">
        <v>6788</v>
      </c>
      <c r="B6775">
        <f>COUNTIF($H$2:$H$2576,Tabla3[[#This Row],[Columna1]])</f>
        <v>0</v>
      </c>
      <c r="C6775" s="11" t="s">
        <v>3466</v>
      </c>
      <c r="D6775" s="12">
        <v>6572.9940952499992</v>
      </c>
      <c r="E6775">
        <f>COUNTIF($H$2:$H$2576,Tabla3[[#This Row],[Columna1]])</f>
        <v>0</v>
      </c>
    </row>
    <row r="6776" spans="1:5" hidden="1">
      <c r="A6776" s="11"/>
      <c r="B6776">
        <f>COUNTIF($H$2:$H$2576,Tabla3[[#This Row],[Columna1]])</f>
        <v>0</v>
      </c>
      <c r="C6776" s="11"/>
      <c r="D6776" s="12">
        <v>0</v>
      </c>
      <c r="E6776">
        <f>COUNTIF($H$2:$H$2576,Tabla3[[#This Row],[Columna1]])</f>
        <v>0</v>
      </c>
    </row>
    <row r="6777" spans="1:5" hidden="1">
      <c r="A6777" s="11"/>
      <c r="B6777">
        <f>COUNTIF($H$2:$H$2576,Tabla3[[#This Row],[Columna1]])</f>
        <v>0</v>
      </c>
      <c r="C6777" s="11" t="s">
        <v>3467</v>
      </c>
      <c r="D6777" s="12">
        <v>0</v>
      </c>
      <c r="E6777">
        <f>COUNTIF($H$2:$H$2576,Tabla3[[#This Row],[Columna1]])</f>
        <v>0</v>
      </c>
    </row>
    <row r="6778" spans="1:5" hidden="1">
      <c r="A6778" s="11" t="s">
        <v>6789</v>
      </c>
      <c r="B6778">
        <f>COUNTIF($H$2:$H$2576,Tabla3[[#This Row],[Columna1]])</f>
        <v>0</v>
      </c>
      <c r="C6778" s="11" t="s">
        <v>3468</v>
      </c>
      <c r="D6778" s="12">
        <v>32407.411607999999</v>
      </c>
      <c r="E6778">
        <f>COUNTIF($H$2:$H$2576,Tabla3[[#This Row],[Columna1]])</f>
        <v>0</v>
      </c>
    </row>
    <row r="6779" spans="1:5" hidden="1">
      <c r="A6779" s="11"/>
      <c r="B6779">
        <f>COUNTIF($H$2:$H$2576,Tabla3[[#This Row],[Columna1]])</f>
        <v>0</v>
      </c>
      <c r="C6779" s="11"/>
      <c r="D6779" s="12">
        <v>0</v>
      </c>
      <c r="E6779">
        <f>COUNTIF($H$2:$H$2576,Tabla3[[#This Row],[Columna1]])</f>
        <v>0</v>
      </c>
    </row>
    <row r="6780" spans="1:5" hidden="1">
      <c r="A6780" s="11"/>
      <c r="B6780">
        <f>COUNTIF($H$2:$H$2576,Tabla3[[#This Row],[Columna1]])</f>
        <v>0</v>
      </c>
      <c r="C6780" s="11" t="s">
        <v>3469</v>
      </c>
      <c r="D6780" s="12">
        <v>0</v>
      </c>
      <c r="E6780">
        <f>COUNTIF($H$2:$H$2576,Tabla3[[#This Row],[Columna1]])</f>
        <v>0</v>
      </c>
    </row>
    <row r="6781" spans="1:5">
      <c r="A6781" s="11" t="s">
        <v>6790</v>
      </c>
      <c r="B6781">
        <f>COUNTIF($H$2:$H$2576,Tabla3[[#This Row],[Columna1]])</f>
        <v>1</v>
      </c>
      <c r="C6781" s="11" t="s">
        <v>3470</v>
      </c>
      <c r="D6781" s="12">
        <v>2577.75202575</v>
      </c>
      <c r="E6781">
        <f>COUNTIF($H$2:$H$2576,Tabla3[[#This Row],[Columna1]])</f>
        <v>1</v>
      </c>
    </row>
    <row r="6782" spans="1:5" hidden="1">
      <c r="A6782" s="11"/>
      <c r="B6782">
        <f>COUNTIF($H$2:$H$2576,Tabla3[[#This Row],[Columna1]])</f>
        <v>0</v>
      </c>
      <c r="C6782" s="11"/>
      <c r="D6782" s="12">
        <v>0</v>
      </c>
      <c r="E6782">
        <f>COUNTIF($H$2:$H$2576,Tabla3[[#This Row],[Columna1]])</f>
        <v>0</v>
      </c>
    </row>
    <row r="6783" spans="1:5" hidden="1">
      <c r="A6783" s="11"/>
      <c r="B6783">
        <f>COUNTIF($H$2:$H$2576,Tabla3[[#This Row],[Columna1]])</f>
        <v>0</v>
      </c>
      <c r="C6783" s="11" t="s">
        <v>3471</v>
      </c>
      <c r="D6783" s="12">
        <v>0</v>
      </c>
      <c r="E6783">
        <f>COUNTIF($H$2:$H$2576,Tabla3[[#This Row],[Columna1]])</f>
        <v>0</v>
      </c>
    </row>
    <row r="6784" spans="1:5" hidden="1">
      <c r="A6784" s="11" t="s">
        <v>6791</v>
      </c>
      <c r="B6784">
        <f>COUNTIF($H$2:$H$2576,Tabla3[[#This Row],[Columna1]])</f>
        <v>0</v>
      </c>
      <c r="C6784" s="11" t="s">
        <v>3472</v>
      </c>
      <c r="D6784" s="12">
        <v>3237.1869914999997</v>
      </c>
      <c r="E6784">
        <f>COUNTIF($H$2:$H$2576,Tabla3[[#This Row],[Columna1]])</f>
        <v>0</v>
      </c>
    </row>
    <row r="6785" spans="1:5" hidden="1">
      <c r="A6785" s="11" t="s">
        <v>6792</v>
      </c>
      <c r="B6785">
        <f>COUNTIF($H$2:$H$2576,Tabla3[[#This Row],[Columna1]])</f>
        <v>0</v>
      </c>
      <c r="C6785" s="11" t="s">
        <v>3473</v>
      </c>
      <c r="D6785" s="12">
        <v>3237.1869914999997</v>
      </c>
      <c r="E6785">
        <f>COUNTIF($H$2:$H$2576,Tabla3[[#This Row],[Columna1]])</f>
        <v>0</v>
      </c>
    </row>
    <row r="6786" spans="1:5" hidden="1">
      <c r="A6786" s="11" t="s">
        <v>11183</v>
      </c>
      <c r="B6786">
        <f>COUNTIF($H$2:$H$2576,Tabla3[[#This Row],[Columna1]])</f>
        <v>0</v>
      </c>
      <c r="C6786" s="11" t="s">
        <v>11191</v>
      </c>
      <c r="D6786" s="12">
        <v>3237.1869914999997</v>
      </c>
      <c r="E6786">
        <f>COUNTIF($H$2:$H$2576,Tabla3[[#This Row],[Columna1]])</f>
        <v>0</v>
      </c>
    </row>
    <row r="6787" spans="1:5" hidden="1">
      <c r="A6787" s="11"/>
      <c r="B6787">
        <f>COUNTIF($H$2:$H$2576,Tabla3[[#This Row],[Columna1]])</f>
        <v>0</v>
      </c>
      <c r="C6787" s="11"/>
      <c r="D6787" s="12">
        <v>0</v>
      </c>
      <c r="E6787">
        <f>COUNTIF($H$2:$H$2576,Tabla3[[#This Row],[Columna1]])</f>
        <v>0</v>
      </c>
    </row>
    <row r="6788" spans="1:5" hidden="1">
      <c r="A6788" s="11"/>
      <c r="B6788">
        <f>COUNTIF($H$2:$H$2576,Tabla3[[#This Row],[Columna1]])</f>
        <v>0</v>
      </c>
      <c r="C6788" s="11" t="s">
        <v>3474</v>
      </c>
      <c r="D6788" s="12">
        <v>0</v>
      </c>
      <c r="E6788">
        <f>COUNTIF($H$2:$H$2576,Tabla3[[#This Row],[Columna1]])</f>
        <v>0</v>
      </c>
    </row>
    <row r="6789" spans="1:5" hidden="1">
      <c r="A6789" s="11" t="s">
        <v>6793</v>
      </c>
      <c r="B6789">
        <f>COUNTIF($H$2:$H$2576,Tabla3[[#This Row],[Columna1]])</f>
        <v>0</v>
      </c>
      <c r="C6789" s="11" t="s">
        <v>3475</v>
      </c>
      <c r="D6789" s="12">
        <v>5907.7373354999991</v>
      </c>
      <c r="E6789">
        <f>COUNTIF($H$2:$H$2576,Tabla3[[#This Row],[Columna1]])</f>
        <v>0</v>
      </c>
    </row>
    <row r="6790" spans="1:5" hidden="1">
      <c r="A6790" s="11" t="s">
        <v>6794</v>
      </c>
      <c r="B6790">
        <f>COUNTIF($H$2:$H$2576,Tabla3[[#This Row],[Columna1]])</f>
        <v>0</v>
      </c>
      <c r="C6790" s="11" t="s">
        <v>3476</v>
      </c>
      <c r="D6790" s="12">
        <v>6742.7694674999993</v>
      </c>
      <c r="E6790">
        <f>COUNTIF($H$2:$H$2576,Tabla3[[#This Row],[Columna1]])</f>
        <v>0</v>
      </c>
    </row>
    <row r="6791" spans="1:5" hidden="1">
      <c r="A6791" s="11"/>
      <c r="B6791">
        <f>COUNTIF($H$2:$H$2576,Tabla3[[#This Row],[Columna1]])</f>
        <v>0</v>
      </c>
      <c r="C6791" s="11"/>
      <c r="D6791" s="12">
        <v>0</v>
      </c>
      <c r="E6791">
        <f>COUNTIF($H$2:$H$2576,Tabla3[[#This Row],[Columna1]])</f>
        <v>0</v>
      </c>
    </row>
    <row r="6792" spans="1:5" hidden="1">
      <c r="A6792" s="11"/>
      <c r="B6792">
        <f>COUNTIF($H$2:$H$2576,Tabla3[[#This Row],[Columna1]])</f>
        <v>0</v>
      </c>
      <c r="C6792" s="11" t="s">
        <v>3477</v>
      </c>
      <c r="D6792" s="12">
        <v>0</v>
      </c>
      <c r="E6792">
        <f>COUNTIF($H$2:$H$2576,Tabla3[[#This Row],[Columna1]])</f>
        <v>0</v>
      </c>
    </row>
    <row r="6793" spans="1:5" hidden="1">
      <c r="A6793" s="11" t="s">
        <v>6795</v>
      </c>
      <c r="B6793">
        <f>COUNTIF($H$2:$H$2576,Tabla3[[#This Row],[Columna1]])</f>
        <v>0</v>
      </c>
      <c r="C6793" s="11" t="s">
        <v>3478</v>
      </c>
      <c r="D6793" s="12">
        <v>6174.6414345000003</v>
      </c>
      <c r="E6793">
        <f>COUNTIF($H$2:$H$2576,Tabla3[[#This Row],[Columna1]])</f>
        <v>0</v>
      </c>
    </row>
    <row r="6794" spans="1:5" hidden="1">
      <c r="A6794" s="11"/>
      <c r="B6794">
        <f>COUNTIF($H$2:$H$2576,Tabla3[[#This Row],[Columna1]])</f>
        <v>0</v>
      </c>
      <c r="C6794" s="11"/>
      <c r="D6794" s="12">
        <v>0</v>
      </c>
      <c r="E6794">
        <f>COUNTIF($H$2:$H$2576,Tabla3[[#This Row],[Columna1]])</f>
        <v>0</v>
      </c>
    </row>
    <row r="6795" spans="1:5" hidden="1">
      <c r="A6795" s="11"/>
      <c r="B6795">
        <f>COUNTIF($H$2:$H$2576,Tabla3[[#This Row],[Columna1]])</f>
        <v>0</v>
      </c>
      <c r="C6795" s="11" t="s">
        <v>3479</v>
      </c>
      <c r="D6795" s="12">
        <v>0</v>
      </c>
      <c r="E6795">
        <f>COUNTIF($H$2:$H$2576,Tabla3[[#This Row],[Columna1]])</f>
        <v>0</v>
      </c>
    </row>
    <row r="6796" spans="1:5">
      <c r="A6796" s="11" t="s">
        <v>6796</v>
      </c>
      <c r="B6796">
        <f>COUNTIF($H$2:$H$2576,Tabla3[[#This Row],[Columna1]])</f>
        <v>1</v>
      </c>
      <c r="C6796" s="11" t="s">
        <v>3480</v>
      </c>
      <c r="D6796" s="12">
        <v>429.96823649999993</v>
      </c>
      <c r="E6796">
        <f>COUNTIF($H$2:$H$2576,Tabla3[[#This Row],[Columna1]])</f>
        <v>1</v>
      </c>
    </row>
    <row r="6797" spans="1:5">
      <c r="A6797" s="11" t="s">
        <v>6797</v>
      </c>
      <c r="B6797">
        <f>COUNTIF($H$2:$H$2576,Tabla3[[#This Row],[Columna1]])</f>
        <v>1</v>
      </c>
      <c r="C6797" s="11" t="s">
        <v>3482</v>
      </c>
      <c r="D6797" s="12">
        <v>579.5020935</v>
      </c>
      <c r="E6797">
        <f>COUNTIF($H$2:$H$2576,Tabla3[[#This Row],[Columna1]])</f>
        <v>1</v>
      </c>
    </row>
    <row r="6798" spans="1:5">
      <c r="A6798" s="11" t="s">
        <v>6798</v>
      </c>
      <c r="B6798">
        <f>COUNTIF($H$2:$H$2576,Tabla3[[#This Row],[Columna1]])</f>
        <v>1</v>
      </c>
      <c r="C6798" s="11" t="s">
        <v>3483</v>
      </c>
      <c r="D6798" s="12">
        <v>661.66305975</v>
      </c>
      <c r="E6798">
        <f>COUNTIF($H$2:$H$2576,Tabla3[[#This Row],[Columna1]])</f>
        <v>1</v>
      </c>
    </row>
    <row r="6799" spans="1:5" hidden="1">
      <c r="A6799" s="11"/>
      <c r="B6799">
        <f>COUNTIF($H$2:$H$2576,Tabla3[[#This Row],[Columna1]])</f>
        <v>0</v>
      </c>
      <c r="C6799" s="11"/>
      <c r="D6799" s="12">
        <v>0</v>
      </c>
      <c r="E6799">
        <f>COUNTIF($H$2:$H$2576,Tabla3[[#This Row],[Columna1]])</f>
        <v>0</v>
      </c>
    </row>
    <row r="6800" spans="1:5" hidden="1">
      <c r="A6800" s="11"/>
      <c r="B6800">
        <f>COUNTIF($H$2:$H$2576,Tabla3[[#This Row],[Columna1]])</f>
        <v>0</v>
      </c>
      <c r="C6800" s="11" t="s">
        <v>3484</v>
      </c>
      <c r="D6800" s="12">
        <v>0</v>
      </c>
      <c r="E6800">
        <f>COUNTIF($H$2:$H$2576,Tabla3[[#This Row],[Columna1]])</f>
        <v>0</v>
      </c>
    </row>
    <row r="6801" spans="1:5" hidden="1">
      <c r="A6801" s="11" t="s">
        <v>6799</v>
      </c>
      <c r="B6801">
        <f>COUNTIF($H$2:$H$2576,Tabla3[[#This Row],[Columna1]])</f>
        <v>0</v>
      </c>
      <c r="C6801" s="11" t="s">
        <v>11292</v>
      </c>
      <c r="D6801" s="12">
        <v>36099.785625750003</v>
      </c>
      <c r="E6801">
        <f>COUNTIF($H$2:$H$2576,Tabla3[[#This Row],[Columna1]])</f>
        <v>0</v>
      </c>
    </row>
    <row r="6802" spans="1:5" hidden="1">
      <c r="A6802" s="11" t="s">
        <v>6800</v>
      </c>
      <c r="B6802">
        <f>COUNTIF($H$2:$H$2576,Tabla3[[#This Row],[Columna1]])</f>
        <v>0</v>
      </c>
      <c r="C6802" s="11" t="s">
        <v>3485</v>
      </c>
      <c r="D6802" s="12">
        <v>11236.107341249999</v>
      </c>
      <c r="E6802">
        <f>COUNTIF($H$2:$H$2576,Tabla3[[#This Row],[Columna1]])</f>
        <v>0</v>
      </c>
    </row>
    <row r="6803" spans="1:5" hidden="1">
      <c r="A6803" s="11" t="s">
        <v>6801</v>
      </c>
      <c r="B6803">
        <f>COUNTIF($H$2:$H$2576,Tabla3[[#This Row],[Columna1]])</f>
        <v>0</v>
      </c>
      <c r="C6803" s="11" t="s">
        <v>3486</v>
      </c>
      <c r="D6803" s="12">
        <v>14782.217768999999</v>
      </c>
      <c r="E6803">
        <f>COUNTIF($H$2:$H$2576,Tabla3[[#This Row],[Columna1]])</f>
        <v>0</v>
      </c>
    </row>
    <row r="6804" spans="1:5" hidden="1">
      <c r="A6804" s="11" t="s">
        <v>6802</v>
      </c>
      <c r="B6804">
        <f>COUNTIF($H$2:$H$2576,Tabla3[[#This Row],[Columna1]])</f>
        <v>0</v>
      </c>
      <c r="C6804" s="11" t="s">
        <v>3487</v>
      </c>
      <c r="D6804" s="12">
        <v>7449.6861945000001</v>
      </c>
      <c r="E6804">
        <f>COUNTIF($H$2:$H$2576,Tabla3[[#This Row],[Columna1]])</f>
        <v>0</v>
      </c>
    </row>
    <row r="6805" spans="1:5" hidden="1">
      <c r="A6805" s="11"/>
      <c r="B6805">
        <f>COUNTIF($H$2:$H$2576,Tabla3[[#This Row],[Columna1]])</f>
        <v>0</v>
      </c>
      <c r="C6805" s="11"/>
      <c r="D6805" s="12">
        <v>0</v>
      </c>
      <c r="E6805">
        <f>COUNTIF($H$2:$H$2576,Tabla3[[#This Row],[Columna1]])</f>
        <v>0</v>
      </c>
    </row>
    <row r="6806" spans="1:5" hidden="1">
      <c r="A6806" s="11"/>
      <c r="B6806">
        <f>COUNTIF($H$2:$H$2576,Tabla3[[#This Row],[Columna1]])</f>
        <v>0</v>
      </c>
      <c r="C6806" s="11" t="s">
        <v>3488</v>
      </c>
      <c r="D6806" s="12">
        <v>0</v>
      </c>
      <c r="E6806">
        <f>COUNTIF($H$2:$H$2576,Tabla3[[#This Row],[Columna1]])</f>
        <v>0</v>
      </c>
    </row>
    <row r="6807" spans="1:5" hidden="1">
      <c r="A6807" s="11" t="s">
        <v>6803</v>
      </c>
      <c r="B6807">
        <f>COUNTIF($H$2:$H$2576,Tabla3[[#This Row],[Columna1]])</f>
        <v>0</v>
      </c>
      <c r="C6807" s="11" t="s">
        <v>11367</v>
      </c>
      <c r="D6807" s="12">
        <v>4557.7729147499995</v>
      </c>
      <c r="E6807">
        <f>COUNTIF($H$2:$H$2576,Tabla3[[#This Row],[Columna1]])</f>
        <v>0</v>
      </c>
    </row>
    <row r="6808" spans="1:5" hidden="1">
      <c r="A6808" s="11" t="s">
        <v>6804</v>
      </c>
      <c r="B6808">
        <f>COUNTIF($H$2:$H$2576,Tabla3[[#This Row],[Columna1]])</f>
        <v>0</v>
      </c>
      <c r="C6808" s="11" t="s">
        <v>11368</v>
      </c>
      <c r="D6808" s="12">
        <v>3846.4808579999994</v>
      </c>
      <c r="E6808">
        <f>COUNTIF($H$2:$H$2576,Tabla3[[#This Row],[Columna1]])</f>
        <v>0</v>
      </c>
    </row>
    <row r="6809" spans="1:5" hidden="1">
      <c r="A6809" s="11"/>
      <c r="B6809">
        <f>COUNTIF($H$2:$H$2576,Tabla3[[#This Row],[Columna1]])</f>
        <v>0</v>
      </c>
      <c r="C6809" s="11"/>
      <c r="D6809" s="12">
        <v>0</v>
      </c>
      <c r="E6809">
        <f>COUNTIF($H$2:$H$2576,Tabla3[[#This Row],[Columna1]])</f>
        <v>0</v>
      </c>
    </row>
    <row r="6810" spans="1:5" hidden="1">
      <c r="A6810" s="11"/>
      <c r="B6810">
        <f>COUNTIF($H$2:$H$2576,Tabla3[[#This Row],[Columna1]])</f>
        <v>0</v>
      </c>
      <c r="C6810" s="11" t="s">
        <v>3489</v>
      </c>
      <c r="D6810" s="12">
        <v>0</v>
      </c>
      <c r="E6810">
        <f>COUNTIF($H$2:$H$2576,Tabla3[[#This Row],[Columna1]])</f>
        <v>0</v>
      </c>
    </row>
    <row r="6811" spans="1:5" hidden="1">
      <c r="A6811" s="11" t="s">
        <v>6805</v>
      </c>
      <c r="B6811">
        <f>COUNTIF($H$2:$H$2576,Tabla3[[#This Row],[Columna1]])</f>
        <v>0</v>
      </c>
      <c r="C6811" s="11" t="s">
        <v>3490</v>
      </c>
      <c r="D6811" s="12">
        <v>3701.3133464999996</v>
      </c>
      <c r="E6811">
        <f>COUNTIF($H$2:$H$2576,Tabla3[[#This Row],[Columna1]])</f>
        <v>0</v>
      </c>
    </row>
    <row r="6812" spans="1:5" hidden="1">
      <c r="A6812" s="11" t="s">
        <v>6806</v>
      </c>
      <c r="B6812">
        <f>COUNTIF($H$2:$H$2576,Tabla3[[#This Row],[Columna1]])</f>
        <v>0</v>
      </c>
      <c r="C6812" s="11" t="s">
        <v>3491</v>
      </c>
      <c r="D6812" s="12">
        <v>4084.4287192499996</v>
      </c>
      <c r="E6812">
        <f>COUNTIF($H$2:$H$2576,Tabla3[[#This Row],[Columna1]])</f>
        <v>0</v>
      </c>
    </row>
    <row r="6813" spans="1:5" hidden="1">
      <c r="A6813" s="11"/>
      <c r="B6813">
        <f>COUNTIF($H$2:$H$2576,Tabla3[[#This Row],[Columna1]])</f>
        <v>0</v>
      </c>
      <c r="C6813" s="11"/>
      <c r="D6813" s="12">
        <v>0</v>
      </c>
      <c r="E6813">
        <f>COUNTIF($H$2:$H$2576,Tabla3[[#This Row],[Columna1]])</f>
        <v>0</v>
      </c>
    </row>
    <row r="6814" spans="1:5" hidden="1">
      <c r="A6814" s="11"/>
      <c r="B6814">
        <f>COUNTIF($H$2:$H$2576,Tabla3[[#This Row],[Columna1]])</f>
        <v>0</v>
      </c>
      <c r="C6814" s="11" t="s">
        <v>3492</v>
      </c>
      <c r="D6814" s="12">
        <v>0</v>
      </c>
      <c r="E6814">
        <f>COUNTIF($H$2:$H$2576,Tabla3[[#This Row],[Columna1]])</f>
        <v>0</v>
      </c>
    </row>
    <row r="6815" spans="1:5">
      <c r="A6815" s="11" t="s">
        <v>6807</v>
      </c>
      <c r="B6815">
        <f>COUNTIF($H$2:$H$2576,Tabla3[[#This Row],[Columna1]])</f>
        <v>1</v>
      </c>
      <c r="C6815" s="11" t="s">
        <v>3493</v>
      </c>
      <c r="D6815" s="12">
        <v>1133.7225074999999</v>
      </c>
      <c r="E6815">
        <f>COUNTIF($H$2:$H$2576,Tabla3[[#This Row],[Columna1]])</f>
        <v>1</v>
      </c>
    </row>
    <row r="6816" spans="1:5">
      <c r="A6816" s="11" t="s">
        <v>6808</v>
      </c>
      <c r="B6816">
        <f>COUNTIF($H$2:$H$2576,Tabla3[[#This Row],[Columna1]])</f>
        <v>1</v>
      </c>
      <c r="C6816" s="11" t="s">
        <v>3494</v>
      </c>
      <c r="D6816" s="12">
        <v>403.07837624999996</v>
      </c>
      <c r="E6816">
        <f>COUNTIF($H$2:$H$2576,Tabla3[[#This Row],[Columna1]])</f>
        <v>1</v>
      </c>
    </row>
    <row r="6817" spans="1:5">
      <c r="A6817" s="11" t="s">
        <v>6809</v>
      </c>
      <c r="B6817">
        <f>COUNTIF($H$2:$H$2576,Tabla3[[#This Row],[Columna1]])</f>
        <v>1</v>
      </c>
      <c r="C6817" s="11" t="s">
        <v>3495</v>
      </c>
      <c r="D6817" s="12">
        <v>1133.7225074999999</v>
      </c>
      <c r="E6817">
        <f>COUNTIF($H$2:$H$2576,Tabla3[[#This Row],[Columna1]])</f>
        <v>1</v>
      </c>
    </row>
    <row r="6818" spans="1:5">
      <c r="A6818" s="11" t="s">
        <v>6810</v>
      </c>
      <c r="B6818">
        <f>COUNTIF($H$2:$H$2576,Tabla3[[#This Row],[Columna1]])</f>
        <v>1</v>
      </c>
      <c r="C6818" s="11" t="s">
        <v>3496</v>
      </c>
      <c r="D6818" s="12">
        <v>403.07837624999996</v>
      </c>
      <c r="E6818">
        <f>COUNTIF($H$2:$H$2576,Tabla3[[#This Row],[Columna1]])</f>
        <v>1</v>
      </c>
    </row>
    <row r="6819" spans="1:5">
      <c r="A6819" s="11" t="s">
        <v>6811</v>
      </c>
      <c r="B6819">
        <f>COUNTIF($H$2:$H$2576,Tabla3[[#This Row],[Columna1]])</f>
        <v>1</v>
      </c>
      <c r="C6819" s="11" t="s">
        <v>3497</v>
      </c>
      <c r="D6819" s="12">
        <v>1133.7225074999999</v>
      </c>
      <c r="E6819">
        <f>COUNTIF($H$2:$H$2576,Tabla3[[#This Row],[Columna1]])</f>
        <v>1</v>
      </c>
    </row>
    <row r="6820" spans="1:5">
      <c r="A6820" s="11" t="s">
        <v>6812</v>
      </c>
      <c r="B6820">
        <f>COUNTIF($H$2:$H$2576,Tabla3[[#This Row],[Columna1]])</f>
        <v>1</v>
      </c>
      <c r="C6820" s="11" t="s">
        <v>3498</v>
      </c>
      <c r="D6820" s="12">
        <v>403.07837624999996</v>
      </c>
      <c r="E6820">
        <f>COUNTIF($H$2:$H$2576,Tabla3[[#This Row],[Columna1]])</f>
        <v>1</v>
      </c>
    </row>
    <row r="6821" spans="1:5">
      <c r="A6821" s="11" t="s">
        <v>6813</v>
      </c>
      <c r="B6821">
        <f>COUNTIF($H$2:$H$2576,Tabla3[[#This Row],[Columna1]])</f>
        <v>1</v>
      </c>
      <c r="C6821" s="11" t="s">
        <v>3499</v>
      </c>
      <c r="D6821" s="12">
        <v>1133.7225074999999</v>
      </c>
      <c r="E6821">
        <f>COUNTIF($H$2:$H$2576,Tabla3[[#This Row],[Columna1]])</f>
        <v>1</v>
      </c>
    </row>
    <row r="6822" spans="1:5">
      <c r="A6822" s="11" t="s">
        <v>6814</v>
      </c>
      <c r="B6822">
        <f>COUNTIF($H$2:$H$2576,Tabla3[[#This Row],[Columna1]])</f>
        <v>1</v>
      </c>
      <c r="C6822" s="11" t="s">
        <v>3500</v>
      </c>
      <c r="D6822" s="12">
        <v>403.07837624999996</v>
      </c>
      <c r="E6822">
        <f>COUNTIF($H$2:$H$2576,Tabla3[[#This Row],[Columna1]])</f>
        <v>1</v>
      </c>
    </row>
    <row r="6823" spans="1:5">
      <c r="A6823" s="11" t="s">
        <v>6815</v>
      </c>
      <c r="B6823">
        <f>COUNTIF($H$2:$H$2576,Tabla3[[#This Row],[Columna1]])</f>
        <v>1</v>
      </c>
      <c r="C6823" s="11" t="s">
        <v>3501</v>
      </c>
      <c r="D6823" s="12">
        <v>1133.7225074999999</v>
      </c>
      <c r="E6823">
        <f>COUNTIF($H$2:$H$2576,Tabla3[[#This Row],[Columna1]])</f>
        <v>1</v>
      </c>
    </row>
    <row r="6824" spans="1:5">
      <c r="A6824" s="11" t="s">
        <v>6816</v>
      </c>
      <c r="B6824">
        <f>COUNTIF($H$2:$H$2576,Tabla3[[#This Row],[Columna1]])</f>
        <v>1</v>
      </c>
      <c r="C6824" s="11" t="s">
        <v>3502</v>
      </c>
      <c r="D6824" s="12">
        <v>403.07837624999996</v>
      </c>
      <c r="E6824">
        <f>COUNTIF($H$2:$H$2576,Tabla3[[#This Row],[Columna1]])</f>
        <v>1</v>
      </c>
    </row>
    <row r="6825" spans="1:5">
      <c r="A6825" s="11" t="s">
        <v>6817</v>
      </c>
      <c r="B6825">
        <f>COUNTIF($H$2:$H$2576,Tabla3[[#This Row],[Columna1]])</f>
        <v>1</v>
      </c>
      <c r="C6825" s="11" t="s">
        <v>3503</v>
      </c>
      <c r="D6825" s="12">
        <v>1133.7225074999999</v>
      </c>
      <c r="E6825">
        <f>COUNTIF($H$2:$H$2576,Tabla3[[#This Row],[Columna1]])</f>
        <v>1</v>
      </c>
    </row>
    <row r="6826" spans="1:5">
      <c r="A6826" s="11" t="s">
        <v>6818</v>
      </c>
      <c r="B6826">
        <f>COUNTIF($H$2:$H$2576,Tabla3[[#This Row],[Columna1]])</f>
        <v>1</v>
      </c>
      <c r="C6826" s="11" t="s">
        <v>3504</v>
      </c>
      <c r="D6826" s="12">
        <v>403.07837624999996</v>
      </c>
      <c r="E6826">
        <f>COUNTIF($H$2:$H$2576,Tabla3[[#This Row],[Columna1]])</f>
        <v>1</v>
      </c>
    </row>
    <row r="6827" spans="1:5">
      <c r="A6827" s="11" t="s">
        <v>6819</v>
      </c>
      <c r="B6827">
        <f>COUNTIF($H$2:$H$2576,Tabla3[[#This Row],[Columna1]])</f>
        <v>1</v>
      </c>
      <c r="C6827" s="11" t="s">
        <v>3505</v>
      </c>
      <c r="D6827" s="12">
        <v>1133.7225074999999</v>
      </c>
      <c r="E6827">
        <f>COUNTIF($H$2:$H$2576,Tabla3[[#This Row],[Columna1]])</f>
        <v>1</v>
      </c>
    </row>
    <row r="6828" spans="1:5">
      <c r="A6828" s="11" t="s">
        <v>6820</v>
      </c>
      <c r="B6828">
        <f>COUNTIF($H$2:$H$2576,Tabla3[[#This Row],[Columna1]])</f>
        <v>1</v>
      </c>
      <c r="C6828" s="11" t="s">
        <v>3506</v>
      </c>
      <c r="D6828" s="12">
        <v>403.07837624999996</v>
      </c>
      <c r="E6828">
        <f>COUNTIF($H$2:$H$2576,Tabla3[[#This Row],[Columna1]])</f>
        <v>1</v>
      </c>
    </row>
    <row r="6829" spans="1:5">
      <c r="A6829" s="11" t="s">
        <v>6821</v>
      </c>
      <c r="B6829">
        <f>COUNTIF($H$2:$H$2576,Tabla3[[#This Row],[Columna1]])</f>
        <v>1</v>
      </c>
      <c r="C6829" s="11" t="s">
        <v>3507</v>
      </c>
      <c r="D6829" s="12">
        <v>1133.7225074999999</v>
      </c>
      <c r="E6829">
        <f>COUNTIF($H$2:$H$2576,Tabla3[[#This Row],[Columna1]])</f>
        <v>1</v>
      </c>
    </row>
    <row r="6830" spans="1:5">
      <c r="A6830" s="11" t="s">
        <v>6822</v>
      </c>
      <c r="B6830">
        <f>COUNTIF($H$2:$H$2576,Tabla3[[#This Row],[Columna1]])</f>
        <v>1</v>
      </c>
      <c r="C6830" s="11" t="s">
        <v>3508</v>
      </c>
      <c r="D6830" s="12">
        <v>403.07837624999996</v>
      </c>
      <c r="E6830">
        <f>COUNTIF($H$2:$H$2576,Tabla3[[#This Row],[Columna1]])</f>
        <v>1</v>
      </c>
    </row>
    <row r="6831" spans="1:5">
      <c r="A6831" s="11" t="s">
        <v>6823</v>
      </c>
      <c r="B6831">
        <f>COUNTIF($H$2:$H$2576,Tabla3[[#This Row],[Columna1]])</f>
        <v>1</v>
      </c>
      <c r="C6831" s="11" t="s">
        <v>3509</v>
      </c>
      <c r="D6831" s="12">
        <v>1133.7225074999999</v>
      </c>
      <c r="E6831">
        <f>COUNTIF($H$2:$H$2576,Tabla3[[#This Row],[Columna1]])</f>
        <v>1</v>
      </c>
    </row>
    <row r="6832" spans="1:5">
      <c r="A6832" s="11" t="s">
        <v>6824</v>
      </c>
      <c r="B6832">
        <f>COUNTIF($H$2:$H$2576,Tabla3[[#This Row],[Columna1]])</f>
        <v>1</v>
      </c>
      <c r="C6832" s="11" t="s">
        <v>3510</v>
      </c>
      <c r="D6832" s="12">
        <v>403.07837624999996</v>
      </c>
      <c r="E6832">
        <f>COUNTIF($H$2:$H$2576,Tabla3[[#This Row],[Columna1]])</f>
        <v>1</v>
      </c>
    </row>
    <row r="6833" spans="1:5" hidden="1">
      <c r="A6833" s="11"/>
      <c r="B6833">
        <f>COUNTIF($H$2:$H$2576,Tabla3[[#This Row],[Columna1]])</f>
        <v>0</v>
      </c>
      <c r="C6833" s="11"/>
      <c r="D6833" s="12">
        <v>0</v>
      </c>
      <c r="E6833">
        <f>COUNTIF($H$2:$H$2576,Tabla3[[#This Row],[Columna1]])</f>
        <v>0</v>
      </c>
    </row>
    <row r="6834" spans="1:5" hidden="1">
      <c r="A6834" s="11"/>
      <c r="B6834">
        <f>COUNTIF($H$2:$H$2576,Tabla3[[#This Row],[Columna1]])</f>
        <v>0</v>
      </c>
      <c r="C6834" s="11" t="s">
        <v>3511</v>
      </c>
      <c r="D6834" s="12">
        <v>0</v>
      </c>
      <c r="E6834">
        <f>COUNTIF($H$2:$H$2576,Tabla3[[#This Row],[Columna1]])</f>
        <v>0</v>
      </c>
    </row>
    <row r="6835" spans="1:5">
      <c r="A6835" s="11" t="s">
        <v>6825</v>
      </c>
      <c r="B6835">
        <f>COUNTIF($H$2:$H$2576,Tabla3[[#This Row],[Columna1]])</f>
        <v>1</v>
      </c>
      <c r="C6835" s="11" t="s">
        <v>3512</v>
      </c>
      <c r="D6835" s="12">
        <v>121.42213874999999</v>
      </c>
      <c r="E6835">
        <f>COUNTIF($H$2:$H$2576,Tabla3[[#This Row],[Columna1]])</f>
        <v>1</v>
      </c>
    </row>
    <row r="6836" spans="1:5">
      <c r="A6836" s="11" t="s">
        <v>6826</v>
      </c>
      <c r="B6836">
        <f>COUNTIF($H$2:$H$2576,Tabla3[[#This Row],[Columna1]])</f>
        <v>1</v>
      </c>
      <c r="C6836" s="11" t="s">
        <v>3513</v>
      </c>
      <c r="D6836" s="12">
        <v>128.83414499999998</v>
      </c>
      <c r="E6836">
        <f>COUNTIF($H$2:$H$2576,Tabla3[[#This Row],[Columna1]])</f>
        <v>1</v>
      </c>
    </row>
    <row r="6837" spans="1:5">
      <c r="A6837" s="11" t="s">
        <v>6827</v>
      </c>
      <c r="B6837">
        <f>COUNTIF($H$2:$H$2576,Tabla3[[#This Row],[Columna1]])</f>
        <v>1</v>
      </c>
      <c r="C6837" s="11" t="s">
        <v>3514</v>
      </c>
      <c r="D6837" s="12">
        <v>141.25037849999998</v>
      </c>
      <c r="E6837">
        <f>COUNTIF($H$2:$H$2576,Tabla3[[#This Row],[Columna1]])</f>
        <v>1</v>
      </c>
    </row>
    <row r="6838" spans="1:5">
      <c r="A6838" s="11" t="s">
        <v>6828</v>
      </c>
      <c r="B6838">
        <f>COUNTIF($H$2:$H$2576,Tabla3[[#This Row],[Columna1]])</f>
        <v>1</v>
      </c>
      <c r="C6838" s="11" t="s">
        <v>3515</v>
      </c>
      <c r="D6838" s="12">
        <v>158.57201249999997</v>
      </c>
      <c r="E6838">
        <f>COUNTIF($H$2:$H$2576,Tabla3[[#This Row],[Columna1]])</f>
        <v>1</v>
      </c>
    </row>
    <row r="6839" spans="1:5">
      <c r="A6839" s="11" t="s">
        <v>6829</v>
      </c>
      <c r="B6839">
        <f>COUNTIF($H$2:$H$2576,Tabla3[[#This Row],[Columna1]])</f>
        <v>1</v>
      </c>
      <c r="C6839" s="11" t="s">
        <v>3516</v>
      </c>
      <c r="D6839" s="12">
        <v>199.45034999999999</v>
      </c>
      <c r="E6839">
        <f>COUNTIF($H$2:$H$2576,Tabla3[[#This Row],[Columna1]])</f>
        <v>1</v>
      </c>
    </row>
    <row r="6840" spans="1:5">
      <c r="A6840" s="11" t="s">
        <v>6830</v>
      </c>
      <c r="B6840">
        <f>COUNTIF($H$2:$H$2576,Tabla3[[#This Row],[Columna1]])</f>
        <v>1</v>
      </c>
      <c r="C6840" s="11" t="s">
        <v>3517</v>
      </c>
      <c r="D6840" s="12">
        <v>226.71754874999999</v>
      </c>
      <c r="E6840">
        <f>COUNTIF($H$2:$H$2576,Tabla3[[#This Row],[Columna1]])</f>
        <v>1</v>
      </c>
    </row>
    <row r="6841" spans="1:5" hidden="1">
      <c r="A6841" s="11"/>
      <c r="B6841">
        <f>COUNTIF($H$2:$H$2576,Tabla3[[#This Row],[Columna1]])</f>
        <v>0</v>
      </c>
      <c r="C6841" s="11"/>
      <c r="D6841" s="12">
        <v>0</v>
      </c>
      <c r="E6841">
        <f>COUNTIF($H$2:$H$2576,Tabla3[[#This Row],[Columna1]])</f>
        <v>0</v>
      </c>
    </row>
    <row r="6842" spans="1:5" hidden="1">
      <c r="A6842" s="11"/>
      <c r="B6842">
        <f>COUNTIF($H$2:$H$2576,Tabla3[[#This Row],[Columna1]])</f>
        <v>0</v>
      </c>
      <c r="C6842" s="11" t="s">
        <v>3518</v>
      </c>
      <c r="D6842" s="12">
        <v>0</v>
      </c>
      <c r="E6842">
        <f>COUNTIF($H$2:$H$2576,Tabla3[[#This Row],[Columna1]])</f>
        <v>0</v>
      </c>
    </row>
    <row r="6843" spans="1:5">
      <c r="A6843" s="11" t="s">
        <v>6831</v>
      </c>
      <c r="B6843">
        <f>COUNTIF($H$2:$H$2576,Tabla3[[#This Row],[Columna1]])</f>
        <v>1</v>
      </c>
      <c r="C6843" s="11" t="s">
        <v>3519</v>
      </c>
      <c r="D6843" s="12">
        <v>897.14923649999992</v>
      </c>
      <c r="E6843">
        <f>COUNTIF($H$2:$H$2576,Tabla3[[#This Row],[Columna1]])</f>
        <v>1</v>
      </c>
    </row>
    <row r="6844" spans="1:5">
      <c r="A6844" s="11" t="s">
        <v>6832</v>
      </c>
      <c r="B6844">
        <f>COUNTIF($H$2:$H$2576,Tabla3[[#This Row],[Columna1]])</f>
        <v>1</v>
      </c>
      <c r="C6844" s="11" t="s">
        <v>3520</v>
      </c>
      <c r="D6844" s="12">
        <v>1173.1813334999999</v>
      </c>
      <c r="E6844">
        <f>COUNTIF($H$2:$H$2576,Tabla3[[#This Row],[Columna1]])</f>
        <v>1</v>
      </c>
    </row>
    <row r="6845" spans="1:5" hidden="1">
      <c r="A6845" s="11"/>
      <c r="B6845">
        <f>COUNTIF($H$2:$H$2576,Tabla3[[#This Row],[Columna1]])</f>
        <v>0</v>
      </c>
      <c r="C6845" s="11"/>
      <c r="D6845" s="12">
        <v>0</v>
      </c>
      <c r="E6845">
        <f>COUNTIF($H$2:$H$2576,Tabla3[[#This Row],[Columna1]])</f>
        <v>0</v>
      </c>
    </row>
    <row r="6846" spans="1:5" hidden="1">
      <c r="A6846" s="11"/>
      <c r="B6846">
        <f>COUNTIF($H$2:$H$2576,Tabla3[[#This Row],[Columna1]])</f>
        <v>0</v>
      </c>
      <c r="C6846" s="11" t="s">
        <v>3521</v>
      </c>
      <c r="D6846" s="12">
        <v>0</v>
      </c>
      <c r="E6846">
        <f>COUNTIF($H$2:$H$2576,Tabla3[[#This Row],[Columna1]])</f>
        <v>0</v>
      </c>
    </row>
    <row r="6847" spans="1:5">
      <c r="A6847" s="11" t="s">
        <v>6833</v>
      </c>
      <c r="B6847">
        <f>COUNTIF($H$2:$H$2576,Tabla3[[#This Row],[Columna1]])</f>
        <v>1</v>
      </c>
      <c r="C6847" s="11" t="s">
        <v>3522</v>
      </c>
      <c r="D6847" s="12">
        <v>1372.3352032499999</v>
      </c>
      <c r="E6847">
        <f>COUNTIF($H$2:$H$2576,Tabla3[[#This Row],[Columna1]])</f>
        <v>1</v>
      </c>
    </row>
    <row r="6848" spans="1:5">
      <c r="A6848" s="11" t="s">
        <v>6834</v>
      </c>
      <c r="B6848">
        <f>COUNTIF($H$2:$H$2576,Tabla3[[#This Row],[Columna1]])</f>
        <v>1</v>
      </c>
      <c r="C6848" s="11" t="s">
        <v>3523</v>
      </c>
      <c r="D6848" s="12">
        <v>2217.8699234999999</v>
      </c>
      <c r="E6848">
        <f>COUNTIF($H$2:$H$2576,Tabla3[[#This Row],[Columna1]])</f>
        <v>1</v>
      </c>
    </row>
    <row r="6849" spans="1:5" hidden="1">
      <c r="A6849" s="11"/>
      <c r="B6849">
        <f>COUNTIF($H$2:$H$2576,Tabla3[[#This Row],[Columna1]])</f>
        <v>0</v>
      </c>
      <c r="C6849" s="11"/>
      <c r="D6849" s="12">
        <v>0</v>
      </c>
      <c r="E6849">
        <f>COUNTIF($H$2:$H$2576,Tabla3[[#This Row],[Columna1]])</f>
        <v>0</v>
      </c>
    </row>
    <row r="6850" spans="1:5" hidden="1">
      <c r="A6850" s="11"/>
      <c r="B6850">
        <f>COUNTIF($H$2:$H$2576,Tabla3[[#This Row],[Columna1]])</f>
        <v>0</v>
      </c>
      <c r="C6850" s="11" t="s">
        <v>3524</v>
      </c>
      <c r="D6850" s="12">
        <v>0</v>
      </c>
      <c r="E6850">
        <f>COUNTIF($H$2:$H$2576,Tabla3[[#This Row],[Columna1]])</f>
        <v>0</v>
      </c>
    </row>
    <row r="6851" spans="1:5" hidden="1">
      <c r="A6851" s="11" t="s">
        <v>6835</v>
      </c>
      <c r="B6851">
        <f>COUNTIF($H$2:$H$2576,Tabla3[[#This Row],[Columna1]])</f>
        <v>0</v>
      </c>
      <c r="C6851" s="11" t="s">
        <v>3525</v>
      </c>
      <c r="D6851" s="12">
        <v>135.30280499999998</v>
      </c>
      <c r="E6851">
        <f>COUNTIF($H$2:$H$2576,Tabla3[[#This Row],[Columna1]])</f>
        <v>0</v>
      </c>
    </row>
    <row r="6852" spans="1:5" hidden="1">
      <c r="A6852" s="11" t="s">
        <v>6836</v>
      </c>
      <c r="B6852">
        <f>COUNTIF($H$2:$H$2576,Tabla3[[#This Row],[Columna1]])</f>
        <v>0</v>
      </c>
      <c r="C6852" s="11" t="s">
        <v>3526</v>
      </c>
      <c r="D6852" s="12">
        <v>167.53829399999998</v>
      </c>
      <c r="E6852">
        <f>COUNTIF($H$2:$H$2576,Tabla3[[#This Row],[Columna1]])</f>
        <v>0</v>
      </c>
    </row>
    <row r="6853" spans="1:5" hidden="1">
      <c r="A6853" s="11"/>
      <c r="B6853">
        <f>COUNTIF($H$2:$H$2576,Tabla3[[#This Row],[Columna1]])</f>
        <v>0</v>
      </c>
      <c r="C6853" s="11"/>
      <c r="D6853" s="12">
        <v>0</v>
      </c>
      <c r="E6853">
        <f>COUNTIF($H$2:$H$2576,Tabla3[[#This Row],[Columna1]])</f>
        <v>0</v>
      </c>
    </row>
    <row r="6854" spans="1:5" hidden="1">
      <c r="A6854" s="11"/>
      <c r="B6854">
        <f>COUNTIF($H$2:$H$2576,Tabla3[[#This Row],[Columna1]])</f>
        <v>0</v>
      </c>
      <c r="C6854" s="11" t="s">
        <v>3527</v>
      </c>
      <c r="D6854" s="12">
        <v>0</v>
      </c>
      <c r="E6854">
        <f>COUNTIF($H$2:$H$2576,Tabla3[[#This Row],[Columna1]])</f>
        <v>0</v>
      </c>
    </row>
    <row r="6855" spans="1:5">
      <c r="A6855" s="11" t="s">
        <v>6837</v>
      </c>
      <c r="B6855">
        <f>COUNTIF($H$2:$H$2576,Tabla3[[#This Row],[Columna1]])</f>
        <v>1</v>
      </c>
      <c r="C6855" s="11" t="s">
        <v>3528</v>
      </c>
      <c r="D6855" s="12">
        <v>378.01231874999996</v>
      </c>
      <c r="E6855">
        <f>COUNTIF($H$2:$H$2576,Tabla3[[#This Row],[Columna1]])</f>
        <v>1</v>
      </c>
    </row>
    <row r="6856" spans="1:5" hidden="1">
      <c r="A6856" s="11"/>
      <c r="B6856">
        <f>COUNTIF($H$2:$H$2576,Tabla3[[#This Row],[Columna1]])</f>
        <v>0</v>
      </c>
      <c r="C6856" s="11"/>
      <c r="D6856" s="12">
        <v>0</v>
      </c>
      <c r="E6856">
        <f>COUNTIF($H$2:$H$2576,Tabla3[[#This Row],[Columna1]])</f>
        <v>0</v>
      </c>
    </row>
    <row r="6857" spans="1:5" hidden="1">
      <c r="A6857" s="11"/>
      <c r="B6857">
        <f>COUNTIF($H$2:$H$2576,Tabla3[[#This Row],[Columna1]])</f>
        <v>0</v>
      </c>
      <c r="C6857" s="11" t="s">
        <v>3529</v>
      </c>
      <c r="D6857" s="12">
        <v>0</v>
      </c>
      <c r="E6857">
        <f>COUNTIF($H$2:$H$2576,Tabla3[[#This Row],[Columna1]])</f>
        <v>0</v>
      </c>
    </row>
    <row r="6858" spans="1:5">
      <c r="A6858" s="11" t="s">
        <v>6838</v>
      </c>
      <c r="B6858">
        <f>COUNTIF($H$2:$H$2576,Tabla3[[#This Row],[Columna1]])</f>
        <v>1</v>
      </c>
      <c r="C6858" s="11" t="s">
        <v>3530</v>
      </c>
      <c r="D6858" s="12">
        <v>1055.3528947500001</v>
      </c>
      <c r="E6858">
        <f>COUNTIF($H$2:$H$2576,Tabla3[[#This Row],[Columna1]])</f>
        <v>1</v>
      </c>
    </row>
    <row r="6859" spans="1:5">
      <c r="A6859" s="11" t="s">
        <v>6839</v>
      </c>
      <c r="B6859">
        <f>COUNTIF($H$2:$H$2576,Tabla3[[#This Row],[Columna1]])</f>
        <v>1</v>
      </c>
      <c r="C6859" s="11" t="s">
        <v>3531</v>
      </c>
      <c r="D6859" s="12">
        <v>313.72102575000002</v>
      </c>
      <c r="E6859">
        <f>COUNTIF($H$2:$H$2576,Tabla3[[#This Row],[Columna1]])</f>
        <v>1</v>
      </c>
    </row>
    <row r="6860" spans="1:5">
      <c r="A6860" s="11" t="s">
        <v>6840</v>
      </c>
      <c r="B6860">
        <f>COUNTIF($H$2:$H$2576,Tabla3[[#This Row],[Columna1]])</f>
        <v>1</v>
      </c>
      <c r="C6860" s="11" t="s">
        <v>3532</v>
      </c>
      <c r="D6860" s="12">
        <v>283.33629224999999</v>
      </c>
      <c r="E6860">
        <f>COUNTIF($H$2:$H$2576,Tabla3[[#This Row],[Columna1]])</f>
        <v>1</v>
      </c>
    </row>
    <row r="6861" spans="1:5">
      <c r="A6861" s="11" t="s">
        <v>6841</v>
      </c>
      <c r="B6861">
        <f>COUNTIF($H$2:$H$2576,Tabla3[[#This Row],[Columna1]])</f>
        <v>1</v>
      </c>
      <c r="C6861" s="11" t="s">
        <v>3533</v>
      </c>
      <c r="D6861" s="12">
        <v>324.06189749999999</v>
      </c>
      <c r="E6861">
        <f>COUNTIF($H$2:$H$2576,Tabla3[[#This Row],[Columna1]])</f>
        <v>1</v>
      </c>
    </row>
    <row r="6862" spans="1:5" hidden="1">
      <c r="A6862" s="11"/>
      <c r="B6862">
        <f>COUNTIF($H$2:$H$2576,Tabla3[[#This Row],[Columna1]])</f>
        <v>0</v>
      </c>
      <c r="C6862" s="11"/>
      <c r="D6862" s="12">
        <v>0</v>
      </c>
      <c r="E6862">
        <f>COUNTIF($H$2:$H$2576,Tabla3[[#This Row],[Columna1]])</f>
        <v>0</v>
      </c>
    </row>
    <row r="6863" spans="1:5" hidden="1">
      <c r="A6863" s="11"/>
      <c r="B6863">
        <f>COUNTIF($H$2:$H$2576,Tabla3[[#This Row],[Columna1]])</f>
        <v>0</v>
      </c>
      <c r="C6863" s="11" t="s">
        <v>3534</v>
      </c>
      <c r="D6863" s="12">
        <v>0</v>
      </c>
      <c r="E6863">
        <f>COUNTIF($H$2:$H$2576,Tabla3[[#This Row],[Columna1]])</f>
        <v>0</v>
      </c>
    </row>
    <row r="6864" spans="1:5">
      <c r="A6864" s="11" t="s">
        <v>6842</v>
      </c>
      <c r="B6864">
        <f>COUNTIF($H$2:$H$2576,Tabla3[[#This Row],[Columna1]])</f>
        <v>1</v>
      </c>
      <c r="C6864" s="11" t="s">
        <v>3535</v>
      </c>
      <c r="D6864" s="12">
        <v>1258.0735117499999</v>
      </c>
      <c r="E6864">
        <f>COUNTIF($H$2:$H$2576,Tabla3[[#This Row],[Columna1]])</f>
        <v>1</v>
      </c>
    </row>
    <row r="6865" spans="1:5">
      <c r="A6865" s="11" t="s">
        <v>6843</v>
      </c>
      <c r="B6865">
        <f>COUNTIF($H$2:$H$2576,Tabla3[[#This Row],[Columna1]])</f>
        <v>1</v>
      </c>
      <c r="C6865" s="11" t="s">
        <v>3536</v>
      </c>
      <c r="D6865" s="12">
        <v>1356.5678445000001</v>
      </c>
      <c r="E6865">
        <f>COUNTIF($H$2:$H$2576,Tabla3[[#This Row],[Columna1]])</f>
        <v>1</v>
      </c>
    </row>
    <row r="6866" spans="1:5" hidden="1">
      <c r="A6866" s="11"/>
      <c r="B6866">
        <f>COUNTIF($H$2:$H$2576,Tabla3[[#This Row],[Columna1]])</f>
        <v>0</v>
      </c>
      <c r="C6866" s="11"/>
      <c r="D6866" s="12">
        <v>0</v>
      </c>
      <c r="E6866">
        <f>COUNTIF($H$2:$H$2576,Tabla3[[#This Row],[Columna1]])</f>
        <v>0</v>
      </c>
    </row>
    <row r="6867" spans="1:5" hidden="1">
      <c r="A6867" s="11"/>
      <c r="B6867">
        <f>COUNTIF($H$2:$H$2576,Tabla3[[#This Row],[Columna1]])</f>
        <v>0</v>
      </c>
      <c r="C6867" s="11" t="s">
        <v>3537</v>
      </c>
      <c r="D6867" s="12">
        <v>0</v>
      </c>
      <c r="E6867">
        <f>COUNTIF($H$2:$H$2576,Tabla3[[#This Row],[Columna1]])</f>
        <v>0</v>
      </c>
    </row>
    <row r="6868" spans="1:5">
      <c r="A6868" s="11" t="s">
        <v>6844</v>
      </c>
      <c r="B6868">
        <f>COUNTIF($H$2:$H$2576,Tabla3[[#This Row],[Columna1]])</f>
        <v>1</v>
      </c>
      <c r="C6868" s="11" t="s">
        <v>3538</v>
      </c>
      <c r="D6868" s="12">
        <v>255.54800699999998</v>
      </c>
      <c r="E6868">
        <f>COUNTIF($H$2:$H$2576,Tabla3[[#This Row],[Columna1]])</f>
        <v>1</v>
      </c>
    </row>
    <row r="6869" spans="1:5">
      <c r="A6869" s="11" t="s">
        <v>6845</v>
      </c>
      <c r="B6869">
        <f>COUNTIF($H$2:$H$2576,Tabla3[[#This Row],[Columna1]])</f>
        <v>1</v>
      </c>
      <c r="C6869" s="11" t="s">
        <v>3539</v>
      </c>
      <c r="D6869" s="12">
        <v>276.92153775000003</v>
      </c>
      <c r="E6869">
        <f>COUNTIF($H$2:$H$2576,Tabla3[[#This Row],[Columna1]])</f>
        <v>1</v>
      </c>
    </row>
    <row r="6870" spans="1:5" hidden="1">
      <c r="A6870" s="11"/>
      <c r="B6870">
        <f>COUNTIF($H$2:$H$2576,Tabla3[[#This Row],[Columna1]])</f>
        <v>0</v>
      </c>
      <c r="C6870" s="11"/>
      <c r="D6870" s="12">
        <v>0</v>
      </c>
      <c r="E6870">
        <f>COUNTIF($H$2:$H$2576,Tabla3[[#This Row],[Columna1]])</f>
        <v>0</v>
      </c>
    </row>
    <row r="6871" spans="1:5" hidden="1">
      <c r="A6871" s="11"/>
      <c r="B6871">
        <f>COUNTIF($H$2:$H$2576,Tabla3[[#This Row],[Columna1]])</f>
        <v>0</v>
      </c>
      <c r="C6871" s="11" t="s">
        <v>3540</v>
      </c>
      <c r="D6871" s="12">
        <v>0</v>
      </c>
      <c r="E6871">
        <f>COUNTIF($H$2:$H$2576,Tabla3[[#This Row],[Columna1]])</f>
        <v>0</v>
      </c>
    </row>
    <row r="6872" spans="1:5" hidden="1">
      <c r="A6872" s="11" t="s">
        <v>6846</v>
      </c>
      <c r="B6872">
        <f>COUNTIF($H$2:$H$2576,Tabla3[[#This Row],[Columna1]])</f>
        <v>0</v>
      </c>
      <c r="C6872" s="11" t="s">
        <v>3541</v>
      </c>
      <c r="D6872" s="12">
        <v>1367.84307825</v>
      </c>
      <c r="E6872">
        <f>COUNTIF($H$2:$H$2576,Tabla3[[#This Row],[Columna1]])</f>
        <v>0</v>
      </c>
    </row>
    <row r="6873" spans="1:5" hidden="1">
      <c r="A6873" s="11" t="s">
        <v>6847</v>
      </c>
      <c r="B6873">
        <f>COUNTIF($H$2:$H$2576,Tabla3[[#This Row],[Columna1]])</f>
        <v>0</v>
      </c>
      <c r="C6873" s="11" t="s">
        <v>3542</v>
      </c>
      <c r="D6873" s="12">
        <v>600.9205455</v>
      </c>
      <c r="E6873">
        <f>COUNTIF($H$2:$H$2576,Tabla3[[#This Row],[Columna1]])</f>
        <v>0</v>
      </c>
    </row>
    <row r="6874" spans="1:5" hidden="1">
      <c r="A6874" s="11"/>
      <c r="B6874">
        <f>COUNTIF($H$2:$H$2576,Tabla3[[#This Row],[Columna1]])</f>
        <v>0</v>
      </c>
      <c r="C6874" s="11"/>
      <c r="D6874" s="12">
        <v>0</v>
      </c>
      <c r="E6874">
        <f>COUNTIF($H$2:$H$2576,Tabla3[[#This Row],[Columna1]])</f>
        <v>0</v>
      </c>
    </row>
    <row r="6875" spans="1:5" hidden="1">
      <c r="A6875" s="11"/>
      <c r="B6875">
        <f>COUNTIF($H$2:$H$2576,Tabla3[[#This Row],[Columna1]])</f>
        <v>0</v>
      </c>
      <c r="C6875" s="11" t="s">
        <v>11399</v>
      </c>
      <c r="D6875" s="12">
        <v>0</v>
      </c>
      <c r="E6875">
        <f>COUNTIF($H$2:$H$2576,Tabla3[[#This Row],[Columna1]])</f>
        <v>0</v>
      </c>
    </row>
    <row r="6876" spans="1:5">
      <c r="A6876" s="11" t="s">
        <v>6848</v>
      </c>
      <c r="B6876">
        <f>COUNTIF($H$2:$H$2576,Tabla3[[#This Row],[Columna1]])</f>
        <v>1</v>
      </c>
      <c r="C6876" s="11" t="s">
        <v>3543</v>
      </c>
      <c r="D6876" s="12">
        <v>806.84853974999999</v>
      </c>
      <c r="E6876">
        <f>COUNTIF($H$2:$H$2576,Tabla3[[#This Row],[Columna1]])</f>
        <v>1</v>
      </c>
    </row>
    <row r="6877" spans="1:5">
      <c r="A6877" s="11" t="s">
        <v>6849</v>
      </c>
      <c r="B6877">
        <f>COUNTIF($H$2:$H$2576,Tabla3[[#This Row],[Columna1]])</f>
        <v>1</v>
      </c>
      <c r="C6877" s="11" t="s">
        <v>3544</v>
      </c>
      <c r="D6877" s="12">
        <v>1070.3476079999998</v>
      </c>
      <c r="E6877">
        <f>COUNTIF($H$2:$H$2576,Tabla3[[#This Row],[Columna1]])</f>
        <v>1</v>
      </c>
    </row>
    <row r="6878" spans="1:5" hidden="1">
      <c r="A6878" s="11"/>
      <c r="B6878">
        <f>COUNTIF($H$2:$H$2576,Tabla3[[#This Row],[Columna1]])</f>
        <v>0</v>
      </c>
      <c r="C6878" s="11"/>
      <c r="D6878" s="12">
        <v>0</v>
      </c>
      <c r="E6878">
        <f>COUNTIF($H$2:$H$2576,Tabla3[[#This Row],[Columna1]])</f>
        <v>0</v>
      </c>
    </row>
    <row r="6879" spans="1:5" hidden="1">
      <c r="A6879" s="11"/>
      <c r="B6879">
        <f>COUNTIF($H$2:$H$2576,Tabla3[[#This Row],[Columna1]])</f>
        <v>0</v>
      </c>
      <c r="C6879" s="11" t="s">
        <v>3545</v>
      </c>
      <c r="D6879" s="12">
        <v>0</v>
      </c>
      <c r="E6879">
        <f>COUNTIF($H$2:$H$2576,Tabla3[[#This Row],[Columna1]])</f>
        <v>0</v>
      </c>
    </row>
    <row r="6880" spans="1:5" hidden="1">
      <c r="A6880" s="11" t="s">
        <v>6850</v>
      </c>
      <c r="B6880">
        <f>COUNTIF($H$2:$H$2576,Tabla3[[#This Row],[Columna1]])</f>
        <v>0</v>
      </c>
      <c r="C6880" s="11" t="s">
        <v>3546</v>
      </c>
      <c r="D6880" s="12">
        <v>2221.18511175</v>
      </c>
      <c r="E6880">
        <f>COUNTIF($H$2:$H$2576,Tabla3[[#This Row],[Columna1]])</f>
        <v>0</v>
      </c>
    </row>
    <row r="6881" spans="1:5" hidden="1">
      <c r="A6881" s="11" t="s">
        <v>6851</v>
      </c>
      <c r="B6881">
        <f>COUNTIF($H$2:$H$2576,Tabla3[[#This Row],[Columna1]])</f>
        <v>0</v>
      </c>
      <c r="C6881" s="11" t="s">
        <v>3547</v>
      </c>
      <c r="D6881" s="12">
        <v>2503.694853</v>
      </c>
      <c r="E6881">
        <f>COUNTIF($H$2:$H$2576,Tabla3[[#This Row],[Columna1]])</f>
        <v>0</v>
      </c>
    </row>
    <row r="6882" spans="1:5" hidden="1">
      <c r="A6882" s="11"/>
      <c r="B6882">
        <f>COUNTIF($H$2:$H$2576,Tabla3[[#This Row],[Columna1]])</f>
        <v>0</v>
      </c>
      <c r="C6882" s="11"/>
      <c r="D6882" s="12">
        <v>0</v>
      </c>
      <c r="E6882">
        <f>COUNTIF($H$2:$H$2576,Tabla3[[#This Row],[Columna1]])</f>
        <v>0</v>
      </c>
    </row>
    <row r="6883" spans="1:5" hidden="1">
      <c r="A6883" s="11"/>
      <c r="B6883">
        <f>COUNTIF($H$2:$H$2576,Tabla3[[#This Row],[Columna1]])</f>
        <v>0</v>
      </c>
      <c r="C6883" s="11" t="s">
        <v>11043</v>
      </c>
      <c r="D6883" s="12">
        <v>0</v>
      </c>
      <c r="E6883">
        <f>COUNTIF($H$2:$H$2576,Tabla3[[#This Row],[Columna1]])</f>
        <v>0</v>
      </c>
    </row>
    <row r="6884" spans="1:5">
      <c r="A6884" s="11" t="s">
        <v>10963</v>
      </c>
      <c r="B6884">
        <f>COUNTIF($H$2:$H$2576,Tabla3[[#This Row],[Columna1]])</f>
        <v>1</v>
      </c>
      <c r="C6884" s="11" t="s">
        <v>10959</v>
      </c>
      <c r="D6884" s="12">
        <v>821.96004824999989</v>
      </c>
      <c r="E6884">
        <f>COUNTIF($H$2:$H$2576,Tabla3[[#This Row],[Columna1]])</f>
        <v>1</v>
      </c>
    </row>
    <row r="6885" spans="1:5" hidden="1">
      <c r="A6885" s="11"/>
      <c r="B6885">
        <f>COUNTIF($H$2:$H$2576,Tabla3[[#This Row],[Columna1]])</f>
        <v>0</v>
      </c>
      <c r="C6885" s="11"/>
      <c r="D6885" s="12">
        <v>0</v>
      </c>
      <c r="E6885">
        <f>COUNTIF($H$2:$H$2576,Tabla3[[#This Row],[Columna1]])</f>
        <v>0</v>
      </c>
    </row>
    <row r="6886" spans="1:5" hidden="1">
      <c r="A6886" s="11"/>
      <c r="B6886">
        <f>COUNTIF($H$2:$H$2576,Tabla3[[#This Row],[Columna1]])</f>
        <v>0</v>
      </c>
      <c r="C6886" s="11" t="s">
        <v>3548</v>
      </c>
      <c r="D6886" s="12">
        <v>0</v>
      </c>
      <c r="E6886">
        <f>COUNTIF($H$2:$H$2576,Tabla3[[#This Row],[Columna1]])</f>
        <v>0</v>
      </c>
    </row>
    <row r="6887" spans="1:5">
      <c r="A6887" s="11" t="s">
        <v>6852</v>
      </c>
      <c r="B6887">
        <f>COUNTIF($H$2:$H$2576,Tabla3[[#This Row],[Columna1]])</f>
        <v>1</v>
      </c>
      <c r="C6887" s="11" t="s">
        <v>3549</v>
      </c>
      <c r="D6887" s="12">
        <v>359.71140149999997</v>
      </c>
      <c r="E6887">
        <f>COUNTIF($H$2:$H$2576,Tabla3[[#This Row],[Columna1]])</f>
        <v>1</v>
      </c>
    </row>
    <row r="6888" spans="1:5">
      <c r="A6888" s="11" t="s">
        <v>6853</v>
      </c>
      <c r="B6888">
        <f>COUNTIF($H$2:$H$2576,Tabla3[[#This Row],[Columna1]])</f>
        <v>1</v>
      </c>
      <c r="C6888" s="11" t="s">
        <v>3550</v>
      </c>
      <c r="D6888" s="12">
        <v>344.06083799999993</v>
      </c>
      <c r="E6888">
        <f>COUNTIF($H$2:$H$2576,Tabla3[[#This Row],[Columna1]])</f>
        <v>1</v>
      </c>
    </row>
    <row r="6889" spans="1:5">
      <c r="A6889" s="11" t="s">
        <v>6854</v>
      </c>
      <c r="B6889">
        <f>COUNTIF($H$2:$H$2576,Tabla3[[#This Row],[Columna1]])</f>
        <v>1</v>
      </c>
      <c r="C6889" s="11" t="s">
        <v>3551</v>
      </c>
      <c r="D6889" s="12">
        <v>659.50683975000004</v>
      </c>
      <c r="E6889">
        <f>COUNTIF($H$2:$H$2576,Tabla3[[#This Row],[Columna1]])</f>
        <v>1</v>
      </c>
    </row>
    <row r="6890" spans="1:5">
      <c r="A6890" s="11" t="s">
        <v>6855</v>
      </c>
      <c r="B6890">
        <f>COUNTIF($H$2:$H$2576,Tabla3[[#This Row],[Columna1]])</f>
        <v>1</v>
      </c>
      <c r="C6890" s="11" t="s">
        <v>3552</v>
      </c>
      <c r="D6890" s="12">
        <v>630.82911374999992</v>
      </c>
      <c r="E6890">
        <f>COUNTIF($H$2:$H$2576,Tabla3[[#This Row],[Columna1]])</f>
        <v>1</v>
      </c>
    </row>
    <row r="6891" spans="1:5" hidden="1">
      <c r="A6891" s="11"/>
      <c r="B6891">
        <f>COUNTIF($H$2:$H$2576,Tabla3[[#This Row],[Columna1]])</f>
        <v>0</v>
      </c>
      <c r="C6891" s="11"/>
      <c r="D6891" s="12">
        <v>0</v>
      </c>
      <c r="E6891">
        <f>COUNTIF($H$2:$H$2576,Tabla3[[#This Row],[Columna1]])</f>
        <v>0</v>
      </c>
    </row>
    <row r="6892" spans="1:5" hidden="1">
      <c r="A6892" s="11"/>
      <c r="B6892">
        <f>COUNTIF($H$2:$H$2576,Tabla3[[#This Row],[Columna1]])</f>
        <v>0</v>
      </c>
      <c r="C6892" s="11" t="s">
        <v>3553</v>
      </c>
      <c r="D6892" s="12">
        <v>0</v>
      </c>
      <c r="E6892">
        <f>COUNTIF($H$2:$H$2576,Tabla3[[#This Row],[Columna1]])</f>
        <v>0</v>
      </c>
    </row>
    <row r="6893" spans="1:5" hidden="1">
      <c r="A6893" s="11" t="s">
        <v>6856</v>
      </c>
      <c r="B6893">
        <f>COUNTIF($H$2:$H$2576,Tabla3[[#This Row],[Columna1]])</f>
        <v>0</v>
      </c>
      <c r="C6893" s="11" t="s">
        <v>3554</v>
      </c>
      <c r="D6893" s="12">
        <v>95.915852999999998</v>
      </c>
      <c r="E6893">
        <f>COUNTIF($H$2:$H$2576,Tabla3[[#This Row],[Columna1]])</f>
        <v>0</v>
      </c>
    </row>
    <row r="6894" spans="1:5" hidden="1">
      <c r="A6894" s="11" t="s">
        <v>6857</v>
      </c>
      <c r="B6894">
        <f>COUNTIF($H$2:$H$2576,Tabla3[[#This Row],[Columna1]])</f>
        <v>0</v>
      </c>
      <c r="C6894" s="11" t="s">
        <v>3555</v>
      </c>
      <c r="D6894" s="12">
        <v>95.915852999999998</v>
      </c>
      <c r="E6894">
        <f>COUNTIF($H$2:$H$2576,Tabla3[[#This Row],[Columna1]])</f>
        <v>0</v>
      </c>
    </row>
    <row r="6895" spans="1:5" hidden="1">
      <c r="A6895" s="11" t="s">
        <v>6858</v>
      </c>
      <c r="B6895">
        <f>COUNTIF($H$2:$H$2576,Tabla3[[#This Row],[Columna1]])</f>
        <v>0</v>
      </c>
      <c r="C6895" s="11" t="s">
        <v>3556</v>
      </c>
      <c r="D6895" s="12">
        <v>95.915852999999998</v>
      </c>
      <c r="E6895">
        <f>COUNTIF($H$2:$H$2576,Tabla3[[#This Row],[Columna1]])</f>
        <v>0</v>
      </c>
    </row>
    <row r="6896" spans="1:5" hidden="1">
      <c r="A6896" s="11" t="s">
        <v>6859</v>
      </c>
      <c r="B6896">
        <f>COUNTIF($H$2:$H$2576,Tabla3[[#This Row],[Columna1]])</f>
        <v>0</v>
      </c>
      <c r="C6896" s="11" t="s">
        <v>3557</v>
      </c>
      <c r="D6896" s="12">
        <v>95.915852999999998</v>
      </c>
      <c r="E6896">
        <f>COUNTIF($H$2:$H$2576,Tabla3[[#This Row],[Columna1]])</f>
        <v>0</v>
      </c>
    </row>
    <row r="6897" spans="1:5" hidden="1">
      <c r="A6897" s="11" t="s">
        <v>6860</v>
      </c>
      <c r="B6897">
        <f>COUNTIF($H$2:$H$2576,Tabla3[[#This Row],[Columna1]])</f>
        <v>0</v>
      </c>
      <c r="C6897" s="11" t="s">
        <v>3558</v>
      </c>
      <c r="D6897" s="12">
        <v>95.915852999999998</v>
      </c>
      <c r="E6897">
        <f>COUNTIF($H$2:$H$2576,Tabla3[[#This Row],[Columna1]])</f>
        <v>0</v>
      </c>
    </row>
    <row r="6898" spans="1:5" hidden="1">
      <c r="A6898" s="11" t="s">
        <v>6861</v>
      </c>
      <c r="B6898">
        <f>COUNTIF($H$2:$H$2576,Tabla3[[#This Row],[Columna1]])</f>
        <v>0</v>
      </c>
      <c r="C6898" s="11" t="s">
        <v>3559</v>
      </c>
      <c r="D6898" s="12">
        <v>95.915852999999998</v>
      </c>
      <c r="E6898">
        <f>COUNTIF($H$2:$H$2576,Tabla3[[#This Row],[Columna1]])</f>
        <v>0</v>
      </c>
    </row>
    <row r="6899" spans="1:5" hidden="1">
      <c r="A6899" s="11"/>
      <c r="B6899">
        <f>COUNTIF($H$2:$H$2576,Tabla3[[#This Row],[Columna1]])</f>
        <v>0</v>
      </c>
      <c r="C6899" s="11"/>
      <c r="D6899" s="12">
        <v>0</v>
      </c>
      <c r="E6899">
        <f>COUNTIF($H$2:$H$2576,Tabla3[[#This Row],[Columna1]])</f>
        <v>0</v>
      </c>
    </row>
    <row r="6900" spans="1:5" hidden="1">
      <c r="A6900" s="11"/>
      <c r="B6900">
        <f>COUNTIF($H$2:$H$2576,Tabla3[[#This Row],[Columna1]])</f>
        <v>0</v>
      </c>
      <c r="C6900" s="11" t="s">
        <v>3560</v>
      </c>
      <c r="D6900" s="12">
        <v>0</v>
      </c>
      <c r="E6900">
        <f>COUNTIF($H$2:$H$2576,Tabla3[[#This Row],[Columna1]])</f>
        <v>0</v>
      </c>
    </row>
    <row r="6901" spans="1:5" hidden="1">
      <c r="A6901" s="11" t="s">
        <v>6862</v>
      </c>
      <c r="B6901">
        <f>COUNTIF($H$2:$H$2576,Tabla3[[#This Row],[Columna1]])</f>
        <v>0</v>
      </c>
      <c r="C6901" s="11" t="s">
        <v>3561</v>
      </c>
      <c r="D6901" s="12">
        <v>9489.0390705000009</v>
      </c>
      <c r="E6901">
        <f>COUNTIF($H$2:$H$2576,Tabla3[[#This Row],[Columna1]])</f>
        <v>0</v>
      </c>
    </row>
    <row r="6902" spans="1:5" hidden="1">
      <c r="A6902" s="11" t="s">
        <v>6863</v>
      </c>
      <c r="B6902">
        <f>COUNTIF($H$2:$H$2576,Tabla3[[#This Row],[Columna1]])</f>
        <v>0</v>
      </c>
      <c r="C6902" s="11" t="s">
        <v>3562</v>
      </c>
      <c r="D6902" s="12">
        <v>15368.179538249999</v>
      </c>
      <c r="E6902">
        <f>COUNTIF($H$2:$H$2576,Tabla3[[#This Row],[Columna1]])</f>
        <v>0</v>
      </c>
    </row>
    <row r="6903" spans="1:5" hidden="1">
      <c r="A6903" s="11" t="s">
        <v>6864</v>
      </c>
      <c r="B6903">
        <f>COUNTIF($H$2:$H$2576,Tabla3[[#This Row],[Columna1]])</f>
        <v>0</v>
      </c>
      <c r="C6903" s="11" t="s">
        <v>3563</v>
      </c>
      <c r="D6903" s="12">
        <v>21530.413723499998</v>
      </c>
      <c r="E6903">
        <f>COUNTIF($H$2:$H$2576,Tabla3[[#This Row],[Columna1]])</f>
        <v>0</v>
      </c>
    </row>
    <row r="6904" spans="1:5" hidden="1">
      <c r="A6904" s="11" t="s">
        <v>6865</v>
      </c>
      <c r="B6904">
        <f>COUNTIF($H$2:$H$2576,Tabla3[[#This Row],[Columna1]])</f>
        <v>0</v>
      </c>
      <c r="C6904" s="11" t="s">
        <v>3564</v>
      </c>
      <c r="D6904" s="12">
        <v>37167.428974499999</v>
      </c>
      <c r="E6904">
        <f>COUNTIF($H$2:$H$2576,Tabla3[[#This Row],[Columna1]])</f>
        <v>0</v>
      </c>
    </row>
    <row r="6905" spans="1:5" hidden="1">
      <c r="A6905" s="11" t="s">
        <v>6866</v>
      </c>
      <c r="B6905">
        <f>COUNTIF($H$2:$H$2576,Tabla3[[#This Row],[Columna1]])</f>
        <v>0</v>
      </c>
      <c r="C6905" s="11" t="s">
        <v>3565</v>
      </c>
      <c r="D6905" s="12">
        <v>50284.865218499996</v>
      </c>
      <c r="E6905">
        <f>COUNTIF($H$2:$H$2576,Tabla3[[#This Row],[Columna1]])</f>
        <v>0</v>
      </c>
    </row>
    <row r="6906" spans="1:5" hidden="1">
      <c r="A6906" s="11" t="s">
        <v>6867</v>
      </c>
      <c r="B6906">
        <f>COUNTIF($H$2:$H$2576,Tabla3[[#This Row],[Columna1]])</f>
        <v>0</v>
      </c>
      <c r="C6906" s="11" t="s">
        <v>3566</v>
      </c>
      <c r="D6906" s="12">
        <v>88909.970786999984</v>
      </c>
      <c r="E6906">
        <f>COUNTIF($H$2:$H$2576,Tabla3[[#This Row],[Columna1]])</f>
        <v>0</v>
      </c>
    </row>
    <row r="6907" spans="1:5" hidden="1">
      <c r="A6907" s="11"/>
      <c r="B6907">
        <f>COUNTIF($H$2:$H$2576,Tabla3[[#This Row],[Columna1]])</f>
        <v>0</v>
      </c>
      <c r="C6907" s="11"/>
      <c r="D6907" s="12">
        <v>0</v>
      </c>
      <c r="E6907">
        <f>COUNTIF($H$2:$H$2576,Tabla3[[#This Row],[Columna1]])</f>
        <v>0</v>
      </c>
    </row>
    <row r="6908" spans="1:5" hidden="1">
      <c r="A6908" s="11"/>
      <c r="B6908">
        <f>COUNTIF($H$2:$H$2576,Tabla3[[#This Row],[Columna1]])</f>
        <v>0</v>
      </c>
      <c r="C6908" s="11" t="s">
        <v>3567</v>
      </c>
      <c r="D6908" s="12">
        <v>0</v>
      </c>
      <c r="E6908">
        <f>COUNTIF($H$2:$H$2576,Tabla3[[#This Row],[Columna1]])</f>
        <v>0</v>
      </c>
    </row>
    <row r="6909" spans="1:5" hidden="1">
      <c r="A6909" s="11" t="s">
        <v>6868</v>
      </c>
      <c r="B6909">
        <f>COUNTIF($H$2:$H$2576,Tabla3[[#This Row],[Columna1]])</f>
        <v>0</v>
      </c>
      <c r="C6909" s="11" t="s">
        <v>3568</v>
      </c>
      <c r="D6909" s="12">
        <v>1770.1038877499998</v>
      </c>
      <c r="E6909">
        <f>COUNTIF($H$2:$H$2576,Tabla3[[#This Row],[Columna1]])</f>
        <v>0</v>
      </c>
    </row>
    <row r="6910" spans="1:5" hidden="1">
      <c r="A6910" s="11" t="s">
        <v>6869</v>
      </c>
      <c r="B6910">
        <f>COUNTIF($H$2:$H$2576,Tabla3[[#This Row],[Columna1]])</f>
        <v>0</v>
      </c>
      <c r="C6910" s="11" t="s">
        <v>3569</v>
      </c>
      <c r="D6910" s="12">
        <v>10487.728300499999</v>
      </c>
      <c r="E6910">
        <f>COUNTIF($H$2:$H$2576,Tabla3[[#This Row],[Columna1]])</f>
        <v>0</v>
      </c>
    </row>
    <row r="6911" spans="1:5" hidden="1">
      <c r="A6911" s="11" t="s">
        <v>6870</v>
      </c>
      <c r="B6911">
        <f>COUNTIF($H$2:$H$2576,Tabla3[[#This Row],[Columna1]])</f>
        <v>0</v>
      </c>
      <c r="C6911" s="11" t="s">
        <v>3570</v>
      </c>
      <c r="D6911" s="12">
        <v>8198.1281249999993</v>
      </c>
      <c r="E6911">
        <f>COUNTIF($H$2:$H$2576,Tabla3[[#This Row],[Columna1]])</f>
        <v>0</v>
      </c>
    </row>
    <row r="6912" spans="1:5" hidden="1">
      <c r="A6912" s="11"/>
      <c r="B6912">
        <f>COUNTIF($H$2:$H$2576,Tabla3[[#This Row],[Columna1]])</f>
        <v>0</v>
      </c>
      <c r="C6912" s="11"/>
      <c r="D6912" s="12">
        <v>0</v>
      </c>
      <c r="E6912">
        <f>COUNTIF($H$2:$H$2576,Tabla3[[#This Row],[Columna1]])</f>
        <v>0</v>
      </c>
    </row>
    <row r="6913" spans="1:5" hidden="1">
      <c r="A6913" s="11"/>
      <c r="B6913">
        <f>COUNTIF($H$2:$H$2576,Tabla3[[#This Row],[Columna1]])</f>
        <v>0</v>
      </c>
      <c r="C6913" s="11" t="s">
        <v>3571</v>
      </c>
      <c r="D6913" s="12">
        <v>0</v>
      </c>
      <c r="E6913">
        <f>COUNTIF($H$2:$H$2576,Tabla3[[#This Row],[Columna1]])</f>
        <v>0</v>
      </c>
    </row>
    <row r="6914" spans="1:5" hidden="1">
      <c r="A6914" s="11" t="s">
        <v>6871</v>
      </c>
      <c r="B6914">
        <f>COUNTIF($H$2:$H$2576,Tabla3[[#This Row],[Columna1]])</f>
        <v>0</v>
      </c>
      <c r="C6914" s="11" t="s">
        <v>3572</v>
      </c>
      <c r="D6914" s="12">
        <v>4017.3792614999998</v>
      </c>
      <c r="E6914">
        <f>COUNTIF($H$2:$H$2576,Tabla3[[#This Row],[Columna1]])</f>
        <v>0</v>
      </c>
    </row>
    <row r="6915" spans="1:5" hidden="1">
      <c r="A6915" s="11" t="s">
        <v>6872</v>
      </c>
      <c r="B6915">
        <f>COUNTIF($H$2:$H$2576,Tabla3[[#This Row],[Columna1]])</f>
        <v>0</v>
      </c>
      <c r="C6915" s="11" t="s">
        <v>3573</v>
      </c>
      <c r="D6915" s="12">
        <v>4766.3782154999999</v>
      </c>
      <c r="E6915">
        <f>COUNTIF($H$2:$H$2576,Tabla3[[#This Row],[Columna1]])</f>
        <v>0</v>
      </c>
    </row>
    <row r="6916" spans="1:5" hidden="1">
      <c r="A6916" s="11" t="s">
        <v>6873</v>
      </c>
      <c r="B6916">
        <f>COUNTIF($H$2:$H$2576,Tabla3[[#This Row],[Columna1]])</f>
        <v>0</v>
      </c>
      <c r="C6916" s="11" t="s">
        <v>3574</v>
      </c>
      <c r="D6916" s="12">
        <v>5269.5051997500004</v>
      </c>
      <c r="E6916">
        <f>COUNTIF($H$2:$H$2576,Tabla3[[#This Row],[Columna1]])</f>
        <v>0</v>
      </c>
    </row>
    <row r="6917" spans="1:5" hidden="1">
      <c r="A6917" s="11" t="s">
        <v>6874</v>
      </c>
      <c r="B6917">
        <f>COUNTIF($H$2:$H$2576,Tabla3[[#This Row],[Columna1]])</f>
        <v>0</v>
      </c>
      <c r="C6917" s="11" t="s">
        <v>3575</v>
      </c>
      <c r="D6917" s="12">
        <v>6627.5374769999989</v>
      </c>
      <c r="E6917">
        <f>COUNTIF($H$2:$H$2576,Tabla3[[#This Row],[Columna1]])</f>
        <v>0</v>
      </c>
    </row>
    <row r="6918" spans="1:5" hidden="1">
      <c r="A6918" s="11" t="s">
        <v>6875</v>
      </c>
      <c r="B6918">
        <f>COUNTIF($H$2:$H$2576,Tabla3[[#This Row],[Columna1]])</f>
        <v>0</v>
      </c>
      <c r="C6918" s="11" t="s">
        <v>3576</v>
      </c>
      <c r="D6918" s="12">
        <v>7115.5259999999989</v>
      </c>
      <c r="E6918">
        <f>COUNTIF($H$2:$H$2576,Tabla3[[#This Row],[Columna1]])</f>
        <v>0</v>
      </c>
    </row>
    <row r="6919" spans="1:5" hidden="1">
      <c r="A6919" s="11"/>
      <c r="B6919">
        <f>COUNTIF($H$2:$H$2576,Tabla3[[#This Row],[Columna1]])</f>
        <v>0</v>
      </c>
      <c r="C6919" s="11"/>
      <c r="D6919" s="12">
        <v>0</v>
      </c>
      <c r="E6919">
        <f>COUNTIF($H$2:$H$2576,Tabla3[[#This Row],[Columna1]])</f>
        <v>0</v>
      </c>
    </row>
    <row r="6920" spans="1:5" hidden="1">
      <c r="A6920" s="11"/>
      <c r="B6920">
        <f>COUNTIF($H$2:$H$2576,Tabla3[[#This Row],[Columna1]])</f>
        <v>0</v>
      </c>
      <c r="C6920" s="11" t="s">
        <v>3577</v>
      </c>
      <c r="D6920" s="12">
        <v>0</v>
      </c>
      <c r="E6920">
        <f>COUNTIF($H$2:$H$2576,Tabla3[[#This Row],[Columna1]])</f>
        <v>0</v>
      </c>
    </row>
    <row r="6921" spans="1:5" hidden="1">
      <c r="A6921" s="11" t="s">
        <v>6876</v>
      </c>
      <c r="B6921">
        <f>COUNTIF($H$2:$H$2576,Tabla3[[#This Row],[Columna1]])</f>
        <v>0</v>
      </c>
      <c r="C6921" s="11" t="s">
        <v>3578</v>
      </c>
      <c r="D6921" s="12">
        <v>9337.5735997500014</v>
      </c>
      <c r="E6921">
        <f>COUNTIF($H$2:$H$2576,Tabla3[[#This Row],[Columna1]])</f>
        <v>0</v>
      </c>
    </row>
    <row r="6922" spans="1:5" hidden="1">
      <c r="A6922" s="11" t="s">
        <v>6877</v>
      </c>
      <c r="B6922">
        <f>COUNTIF($H$2:$H$2576,Tabla3[[#This Row],[Columna1]])</f>
        <v>0</v>
      </c>
      <c r="C6922" s="11" t="s">
        <v>3579</v>
      </c>
      <c r="D6922" s="12">
        <v>19748.675231999998</v>
      </c>
      <c r="E6922">
        <f>COUNTIF($H$2:$H$2576,Tabla3[[#This Row],[Columna1]])</f>
        <v>0</v>
      </c>
    </row>
    <row r="6923" spans="1:5" hidden="1">
      <c r="A6923" s="11"/>
      <c r="B6923">
        <f>COUNTIF($H$2:$H$2576,Tabla3[[#This Row],[Columna1]])</f>
        <v>0</v>
      </c>
      <c r="C6923" s="11"/>
      <c r="D6923" s="12">
        <v>0</v>
      </c>
      <c r="E6923">
        <f>COUNTIF($H$2:$H$2576,Tabla3[[#This Row],[Columna1]])</f>
        <v>0</v>
      </c>
    </row>
    <row r="6924" spans="1:5" hidden="1">
      <c r="A6924" s="11"/>
      <c r="B6924">
        <f>COUNTIF($H$2:$H$2576,Tabla3[[#This Row],[Columna1]])</f>
        <v>0</v>
      </c>
      <c r="C6924" s="11" t="s">
        <v>3580</v>
      </c>
      <c r="D6924" s="12">
        <v>0</v>
      </c>
      <c r="E6924">
        <f>COUNTIF($H$2:$H$2576,Tabla3[[#This Row],[Columna1]])</f>
        <v>0</v>
      </c>
    </row>
    <row r="6925" spans="1:5" hidden="1">
      <c r="A6925" s="11" t="s">
        <v>6878</v>
      </c>
      <c r="B6925">
        <f>COUNTIF($H$2:$H$2576,Tabla3[[#This Row],[Columna1]])</f>
        <v>0</v>
      </c>
      <c r="C6925" s="11" t="s">
        <v>3581</v>
      </c>
      <c r="D6925" s="12">
        <v>3469.8880507499994</v>
      </c>
      <c r="E6925">
        <f>COUNTIF($H$2:$H$2576,Tabla3[[#This Row],[Columna1]])</f>
        <v>0</v>
      </c>
    </row>
    <row r="6926" spans="1:5" hidden="1">
      <c r="A6926" s="11"/>
      <c r="B6926">
        <f>COUNTIF($H$2:$H$2576,Tabla3[[#This Row],[Columna1]])</f>
        <v>0</v>
      </c>
      <c r="C6926" s="11"/>
      <c r="D6926" s="12">
        <v>0</v>
      </c>
      <c r="E6926">
        <f>COUNTIF($H$2:$H$2576,Tabla3[[#This Row],[Columna1]])</f>
        <v>0</v>
      </c>
    </row>
    <row r="6927" spans="1:5" hidden="1">
      <c r="A6927" s="11"/>
      <c r="B6927">
        <f>COUNTIF($H$2:$H$2576,Tabla3[[#This Row],[Columna1]])</f>
        <v>0</v>
      </c>
      <c r="C6927" s="11" t="s">
        <v>3582</v>
      </c>
      <c r="D6927" s="12">
        <v>0</v>
      </c>
      <c r="E6927">
        <f>COUNTIF($H$2:$H$2576,Tabla3[[#This Row],[Columna1]])</f>
        <v>0</v>
      </c>
    </row>
    <row r="6928" spans="1:5" hidden="1">
      <c r="A6928" s="11" t="s">
        <v>6879</v>
      </c>
      <c r="B6928">
        <f>COUNTIF($H$2:$H$2576,Tabla3[[#This Row],[Columna1]])</f>
        <v>0</v>
      </c>
      <c r="C6928" s="11" t="s">
        <v>3583</v>
      </c>
      <c r="D6928" s="12">
        <v>12812.50181475</v>
      </c>
      <c r="E6928">
        <f>COUNTIF($H$2:$H$2576,Tabla3[[#This Row],[Columna1]])</f>
        <v>0</v>
      </c>
    </row>
    <row r="6929" spans="1:5" hidden="1">
      <c r="A6929" s="11"/>
      <c r="B6929">
        <f>COUNTIF($H$2:$H$2576,Tabla3[[#This Row],[Columna1]])</f>
        <v>0</v>
      </c>
      <c r="C6929" s="11"/>
      <c r="D6929" s="12">
        <v>0</v>
      </c>
      <c r="E6929">
        <f>COUNTIF($H$2:$H$2576,Tabla3[[#This Row],[Columna1]])</f>
        <v>0</v>
      </c>
    </row>
    <row r="6930" spans="1:5" hidden="1">
      <c r="A6930" s="11"/>
      <c r="B6930">
        <f>COUNTIF($H$2:$H$2576,Tabla3[[#This Row],[Columna1]])</f>
        <v>0</v>
      </c>
      <c r="C6930" s="11" t="s">
        <v>3584</v>
      </c>
      <c r="D6930" s="12">
        <v>0</v>
      </c>
      <c r="E6930">
        <f>COUNTIF($H$2:$H$2576,Tabla3[[#This Row],[Columna1]])</f>
        <v>0</v>
      </c>
    </row>
    <row r="6931" spans="1:5" hidden="1">
      <c r="A6931" s="11" t="s">
        <v>6880</v>
      </c>
      <c r="B6931">
        <f>COUNTIF($H$2:$H$2576,Tabla3[[#This Row],[Columna1]])</f>
        <v>0</v>
      </c>
      <c r="C6931" s="11" t="s">
        <v>3585</v>
      </c>
      <c r="D6931" s="12">
        <v>1200.5114219999998</v>
      </c>
      <c r="E6931">
        <f>COUNTIF($H$2:$H$2576,Tabla3[[#This Row],[Columna1]])</f>
        <v>0</v>
      </c>
    </row>
    <row r="6932" spans="1:5" hidden="1">
      <c r="A6932" s="11"/>
      <c r="B6932">
        <f>COUNTIF($H$2:$H$2576,Tabla3[[#This Row],[Columna1]])</f>
        <v>0</v>
      </c>
      <c r="C6932" s="11"/>
      <c r="D6932" s="12">
        <v>0</v>
      </c>
      <c r="E6932">
        <f>COUNTIF($H$2:$H$2576,Tabla3[[#This Row],[Columna1]])</f>
        <v>0</v>
      </c>
    </row>
    <row r="6933" spans="1:5" hidden="1">
      <c r="A6933" s="11"/>
      <c r="B6933">
        <f>COUNTIF($H$2:$H$2576,Tabla3[[#This Row],[Columna1]])</f>
        <v>0</v>
      </c>
      <c r="C6933" s="11" t="s">
        <v>3586</v>
      </c>
      <c r="D6933" s="12">
        <v>0</v>
      </c>
      <c r="E6933">
        <f>COUNTIF($H$2:$H$2576,Tabla3[[#This Row],[Columna1]])</f>
        <v>0</v>
      </c>
    </row>
    <row r="6934" spans="1:5">
      <c r="A6934" s="11" t="s">
        <v>6881</v>
      </c>
      <c r="B6934">
        <f>COUNTIF($H$2:$H$2576,Tabla3[[#This Row],[Columna1]])</f>
        <v>1</v>
      </c>
      <c r="C6934" s="11" t="s">
        <v>3587</v>
      </c>
      <c r="D6934" s="12">
        <v>104.037615</v>
      </c>
      <c r="E6934">
        <f>COUNTIF($H$2:$H$2576,Tabla3[[#This Row],[Columna1]])</f>
        <v>1</v>
      </c>
    </row>
    <row r="6935" spans="1:5">
      <c r="A6935" s="11" t="s">
        <v>6882</v>
      </c>
      <c r="B6935">
        <f>COUNTIF($H$2:$H$2576,Tabla3[[#This Row],[Columna1]])</f>
        <v>1</v>
      </c>
      <c r="C6935" s="11" t="s">
        <v>3588</v>
      </c>
      <c r="D6935" s="12">
        <v>116.7413445</v>
      </c>
      <c r="E6935">
        <f>COUNTIF($H$2:$H$2576,Tabla3[[#This Row],[Columna1]])</f>
        <v>1</v>
      </c>
    </row>
    <row r="6936" spans="1:5">
      <c r="A6936" s="11" t="s">
        <v>6883</v>
      </c>
      <c r="B6936">
        <f>COUNTIF($H$2:$H$2576,Tabla3[[#This Row],[Columna1]])</f>
        <v>1</v>
      </c>
      <c r="C6936" s="11" t="s">
        <v>3589</v>
      </c>
      <c r="D6936" s="12">
        <v>91.792082249999993</v>
      </c>
      <c r="E6936">
        <f>COUNTIF($H$2:$H$2576,Tabla3[[#This Row],[Columna1]])</f>
        <v>1</v>
      </c>
    </row>
    <row r="6937" spans="1:5" hidden="1">
      <c r="A6937" s="11" t="s">
        <v>6884</v>
      </c>
      <c r="B6937">
        <f>COUNTIF($H$2:$H$2576,Tabla3[[#This Row],[Columna1]])</f>
        <v>0</v>
      </c>
      <c r="C6937" s="11" t="s">
        <v>3590</v>
      </c>
      <c r="D6937" s="12">
        <v>21.723916499999998</v>
      </c>
      <c r="E6937">
        <f>COUNTIF($H$2:$H$2576,Tabla3[[#This Row],[Columna1]])</f>
        <v>0</v>
      </c>
    </row>
    <row r="6938" spans="1:5" hidden="1">
      <c r="A6938" s="11" t="s">
        <v>6885</v>
      </c>
      <c r="B6938">
        <f>COUNTIF($H$2:$H$2576,Tabla3[[#This Row],[Columna1]])</f>
        <v>0</v>
      </c>
      <c r="C6938" s="11" t="s">
        <v>3591</v>
      </c>
      <c r="D6938" s="12">
        <v>21.89461725</v>
      </c>
      <c r="E6938">
        <f>COUNTIF($H$2:$H$2576,Tabla3[[#This Row],[Columna1]])</f>
        <v>0</v>
      </c>
    </row>
    <row r="6939" spans="1:5" hidden="1">
      <c r="A6939" s="11" t="s">
        <v>6886</v>
      </c>
      <c r="B6939">
        <f>COUNTIF($H$2:$H$2576,Tabla3[[#This Row],[Columna1]])</f>
        <v>0</v>
      </c>
      <c r="C6939" s="11" t="s">
        <v>3592</v>
      </c>
      <c r="D6939" s="12">
        <v>9.7658797499999999</v>
      </c>
      <c r="E6939">
        <f>COUNTIF($H$2:$H$2576,Tabla3[[#This Row],[Columna1]])</f>
        <v>0</v>
      </c>
    </row>
    <row r="6940" spans="1:5" hidden="1">
      <c r="A6940" s="11" t="s">
        <v>6887</v>
      </c>
      <c r="B6940">
        <f>COUNTIF($H$2:$H$2576,Tabla3[[#This Row],[Columna1]])</f>
        <v>0</v>
      </c>
      <c r="C6940" s="11" t="s">
        <v>3593</v>
      </c>
      <c r="D6940" s="12">
        <v>10.035407249999999</v>
      </c>
      <c r="E6940">
        <f>COUNTIF($H$2:$H$2576,Tabla3[[#This Row],[Columna1]])</f>
        <v>0</v>
      </c>
    </row>
    <row r="6941" spans="1:5" hidden="1">
      <c r="A6941" s="11" t="s">
        <v>6888</v>
      </c>
      <c r="B6941">
        <f>COUNTIF($H$2:$H$2576,Tabla3[[#This Row],[Columna1]])</f>
        <v>0</v>
      </c>
      <c r="C6941" s="11" t="s">
        <v>3594</v>
      </c>
      <c r="D6941" s="12">
        <v>91.792082249999993</v>
      </c>
      <c r="E6941">
        <f>COUNTIF($H$2:$H$2576,Tabla3[[#This Row],[Columna1]])</f>
        <v>0</v>
      </c>
    </row>
    <row r="6942" spans="1:5" hidden="1">
      <c r="A6942" s="11" t="s">
        <v>6889</v>
      </c>
      <c r="B6942">
        <f>COUNTIF($H$2:$H$2576,Tabla3[[#This Row],[Columna1]])</f>
        <v>0</v>
      </c>
      <c r="C6942" s="11" t="s">
        <v>3595</v>
      </c>
      <c r="D6942" s="12">
        <v>70.364645999999993</v>
      </c>
      <c r="E6942">
        <f>COUNTIF($H$2:$H$2576,Tabla3[[#This Row],[Columna1]])</f>
        <v>0</v>
      </c>
    </row>
    <row r="6943" spans="1:5" hidden="1">
      <c r="A6943" s="11" t="s">
        <v>6890</v>
      </c>
      <c r="B6943">
        <f>COUNTIF($H$2:$H$2576,Tabla3[[#This Row],[Columna1]])</f>
        <v>0</v>
      </c>
      <c r="C6943" s="11" t="s">
        <v>3596</v>
      </c>
      <c r="D6943" s="12">
        <v>127.10018475</v>
      </c>
      <c r="E6943">
        <f>COUNTIF($H$2:$H$2576,Tabla3[[#This Row],[Columna1]])</f>
        <v>0</v>
      </c>
    </row>
    <row r="6944" spans="1:5" hidden="1">
      <c r="A6944" s="11" t="s">
        <v>6891</v>
      </c>
      <c r="B6944">
        <f>COUNTIF($H$2:$H$2576,Tabla3[[#This Row],[Columna1]])</f>
        <v>0</v>
      </c>
      <c r="C6944" s="11" t="s">
        <v>3597</v>
      </c>
      <c r="D6944" s="12">
        <v>157.51187100000001</v>
      </c>
      <c r="E6944">
        <f>COUNTIF($H$2:$H$2576,Tabla3[[#This Row],[Columna1]])</f>
        <v>0</v>
      </c>
    </row>
    <row r="6945" spans="1:5" hidden="1">
      <c r="A6945" s="11" t="s">
        <v>6892</v>
      </c>
      <c r="B6945">
        <f>COUNTIF($H$2:$H$2576,Tabla3[[#This Row],[Columna1]])</f>
        <v>0</v>
      </c>
      <c r="C6945" s="11" t="s">
        <v>3598</v>
      </c>
      <c r="D6945" s="12">
        <v>113.69568375</v>
      </c>
      <c r="E6945">
        <f>COUNTIF($H$2:$H$2576,Tabla3[[#This Row],[Columna1]])</f>
        <v>0</v>
      </c>
    </row>
    <row r="6946" spans="1:5" hidden="1">
      <c r="A6946" s="11" t="s">
        <v>6893</v>
      </c>
      <c r="B6946">
        <f>COUNTIF($H$2:$H$2576,Tabla3[[#This Row],[Columna1]])</f>
        <v>0</v>
      </c>
      <c r="C6946" s="11" t="s">
        <v>3599</v>
      </c>
      <c r="D6946" s="12">
        <v>26.701190999999998</v>
      </c>
      <c r="E6946">
        <f>COUNTIF($H$2:$H$2576,Tabla3[[#This Row],[Columna1]])</f>
        <v>0</v>
      </c>
    </row>
    <row r="6947" spans="1:5" hidden="1">
      <c r="A6947" s="11" t="s">
        <v>6894</v>
      </c>
      <c r="B6947">
        <f>COUNTIF($H$2:$H$2576,Tabla3[[#This Row],[Columna1]])</f>
        <v>0</v>
      </c>
      <c r="C6947" s="11" t="s">
        <v>3600</v>
      </c>
      <c r="D6947" s="12">
        <v>27.950001749999995</v>
      </c>
      <c r="E6947">
        <f>COUNTIF($H$2:$H$2576,Tabla3[[#This Row],[Columna1]])</f>
        <v>0</v>
      </c>
    </row>
    <row r="6948" spans="1:5" hidden="1">
      <c r="A6948" s="11" t="s">
        <v>6895</v>
      </c>
      <c r="B6948">
        <f>COUNTIF($H$2:$H$2576,Tabla3[[#This Row],[Columna1]])</f>
        <v>0</v>
      </c>
      <c r="C6948" s="11" t="s">
        <v>3601</v>
      </c>
      <c r="D6948" s="12">
        <v>19.657539</v>
      </c>
      <c r="E6948">
        <f>COUNTIF($H$2:$H$2576,Tabla3[[#This Row],[Columna1]])</f>
        <v>0</v>
      </c>
    </row>
    <row r="6949" spans="1:5" hidden="1">
      <c r="A6949" s="11" t="s">
        <v>6896</v>
      </c>
      <c r="B6949">
        <f>COUNTIF($H$2:$H$2576,Tabla3[[#This Row],[Columna1]])</f>
        <v>0</v>
      </c>
      <c r="C6949" s="11" t="s">
        <v>3602</v>
      </c>
      <c r="D6949" s="12">
        <v>107.57740949999997</v>
      </c>
      <c r="E6949">
        <f>COUNTIF($H$2:$H$2576,Tabla3[[#This Row],[Columna1]])</f>
        <v>0</v>
      </c>
    </row>
    <row r="6950" spans="1:5" hidden="1">
      <c r="A6950" s="11" t="s">
        <v>6897</v>
      </c>
      <c r="B6950">
        <f>COUNTIF($H$2:$H$2576,Tabla3[[#This Row],[Columna1]])</f>
        <v>0</v>
      </c>
      <c r="C6950" s="11" t="s">
        <v>3603</v>
      </c>
      <c r="D6950" s="12">
        <v>178.85844900000001</v>
      </c>
      <c r="E6950">
        <f>COUNTIF($H$2:$H$2576,Tabla3[[#This Row],[Columna1]])</f>
        <v>0</v>
      </c>
    </row>
    <row r="6951" spans="1:5" hidden="1">
      <c r="A6951" s="11" t="s">
        <v>6898</v>
      </c>
      <c r="B6951">
        <f>COUNTIF($H$2:$H$2576,Tabla3[[#This Row],[Columna1]])</f>
        <v>0</v>
      </c>
      <c r="C6951" s="11" t="s">
        <v>3604</v>
      </c>
      <c r="D6951" s="12">
        <v>90.785846249999992</v>
      </c>
      <c r="E6951">
        <f>COUNTIF($H$2:$H$2576,Tabla3[[#This Row],[Columna1]])</f>
        <v>0</v>
      </c>
    </row>
    <row r="6952" spans="1:5" hidden="1">
      <c r="A6952" s="11" t="s">
        <v>6899</v>
      </c>
      <c r="B6952">
        <f>COUNTIF($H$2:$H$2576,Tabla3[[#This Row],[Columna1]])</f>
        <v>0</v>
      </c>
      <c r="C6952" s="11" t="s">
        <v>3605</v>
      </c>
      <c r="D6952" s="12">
        <v>80.579738249999991</v>
      </c>
      <c r="E6952">
        <f>COUNTIF($H$2:$H$2576,Tabla3[[#This Row],[Columna1]])</f>
        <v>0</v>
      </c>
    </row>
    <row r="6953" spans="1:5" hidden="1">
      <c r="A6953" s="11"/>
      <c r="B6953">
        <f>COUNTIF($H$2:$H$2576,Tabla3[[#This Row],[Columna1]])</f>
        <v>0</v>
      </c>
      <c r="C6953" s="11"/>
      <c r="D6953" s="12">
        <v>0</v>
      </c>
      <c r="E6953">
        <f>COUNTIF($H$2:$H$2576,Tabla3[[#This Row],[Columna1]])</f>
        <v>0</v>
      </c>
    </row>
    <row r="6954" spans="1:5" hidden="1">
      <c r="A6954" s="11"/>
      <c r="B6954">
        <f>COUNTIF($H$2:$H$2576,Tabla3[[#This Row],[Columna1]])</f>
        <v>0</v>
      </c>
      <c r="C6954" s="11" t="s">
        <v>3606</v>
      </c>
      <c r="D6954" s="12">
        <v>0</v>
      </c>
      <c r="E6954">
        <f>COUNTIF($H$2:$H$2576,Tabla3[[#This Row],[Columna1]])</f>
        <v>0</v>
      </c>
    </row>
    <row r="6955" spans="1:5" hidden="1">
      <c r="A6955" s="11" t="s">
        <v>6900</v>
      </c>
      <c r="B6955">
        <f>COUNTIF($H$2:$H$2576,Tabla3[[#This Row],[Columna1]])</f>
        <v>0</v>
      </c>
      <c r="C6955" s="11" t="s">
        <v>3607</v>
      </c>
      <c r="D6955" s="12">
        <v>1275.3322559999999</v>
      </c>
      <c r="E6955">
        <f>COUNTIF($H$2:$H$2576,Tabla3[[#This Row],[Columna1]])</f>
        <v>0</v>
      </c>
    </row>
    <row r="6956" spans="1:5" hidden="1">
      <c r="A6956" s="11" t="s">
        <v>6901</v>
      </c>
      <c r="B6956">
        <f>COUNTIF($H$2:$H$2576,Tabla3[[#This Row],[Columna1]])</f>
        <v>0</v>
      </c>
      <c r="C6956" s="11" t="s">
        <v>3608</v>
      </c>
      <c r="D6956" s="12">
        <v>1578.1014809999999</v>
      </c>
      <c r="E6956">
        <f>COUNTIF($H$2:$H$2576,Tabla3[[#This Row],[Columna1]])</f>
        <v>0</v>
      </c>
    </row>
    <row r="6957" spans="1:5" hidden="1">
      <c r="A6957" s="11" t="s">
        <v>6902</v>
      </c>
      <c r="B6957">
        <f>COUNTIF($H$2:$H$2576,Tabla3[[#This Row],[Columna1]])</f>
        <v>0</v>
      </c>
      <c r="C6957" s="11" t="s">
        <v>3609</v>
      </c>
      <c r="D6957" s="12">
        <v>3294.2729159999994</v>
      </c>
      <c r="E6957">
        <f>COUNTIF($H$2:$H$2576,Tabla3[[#This Row],[Columna1]])</f>
        <v>0</v>
      </c>
    </row>
    <row r="6958" spans="1:5" hidden="1">
      <c r="A6958" s="11" t="s">
        <v>6903</v>
      </c>
      <c r="B6958">
        <f>COUNTIF($H$2:$H$2576,Tabla3[[#This Row],[Columna1]])</f>
        <v>0</v>
      </c>
      <c r="C6958" s="11" t="s">
        <v>3610</v>
      </c>
      <c r="D6958" s="12">
        <v>3648.8543107499995</v>
      </c>
      <c r="E6958">
        <f>COUNTIF($H$2:$H$2576,Tabla3[[#This Row],[Columna1]])</f>
        <v>0</v>
      </c>
    </row>
    <row r="6959" spans="1:5" hidden="1">
      <c r="A6959" s="11" t="s">
        <v>6904</v>
      </c>
      <c r="B6959">
        <f>COUNTIF($H$2:$H$2576,Tabla3[[#This Row],[Columna1]])</f>
        <v>0</v>
      </c>
      <c r="C6959" s="11" t="s">
        <v>3611</v>
      </c>
      <c r="D6959" s="12">
        <v>5069.2372829999995</v>
      </c>
      <c r="E6959">
        <f>COUNTIF($H$2:$H$2576,Tabla3[[#This Row],[Columna1]])</f>
        <v>0</v>
      </c>
    </row>
    <row r="6960" spans="1:5" hidden="1">
      <c r="A6960" s="11"/>
      <c r="B6960">
        <f>COUNTIF($H$2:$H$2576,Tabla3[[#This Row],[Columna1]])</f>
        <v>0</v>
      </c>
      <c r="C6960" s="11"/>
      <c r="D6960" s="12">
        <v>0</v>
      </c>
      <c r="E6960">
        <f>COUNTIF($H$2:$H$2576,Tabla3[[#This Row],[Columna1]])</f>
        <v>0</v>
      </c>
    </row>
    <row r="6961" spans="1:5" hidden="1">
      <c r="A6961" s="11"/>
      <c r="B6961">
        <f>COUNTIF($H$2:$H$2576,Tabla3[[#This Row],[Columna1]])</f>
        <v>0</v>
      </c>
      <c r="C6961" s="11" t="s">
        <v>3612</v>
      </c>
      <c r="D6961" s="12">
        <v>0</v>
      </c>
      <c r="E6961">
        <f>COUNTIF($H$2:$H$2576,Tabla3[[#This Row],[Columna1]])</f>
        <v>0</v>
      </c>
    </row>
    <row r="6962" spans="1:5" hidden="1">
      <c r="A6962" s="11" t="s">
        <v>6905</v>
      </c>
      <c r="B6962">
        <f>COUNTIF($H$2:$H$2576,Tabla3[[#This Row],[Columna1]])</f>
        <v>0</v>
      </c>
      <c r="C6962" s="11" t="s">
        <v>3613</v>
      </c>
      <c r="D6962" s="12">
        <v>5255.4538327500004</v>
      </c>
      <c r="E6962">
        <f>COUNTIF($H$2:$H$2576,Tabla3[[#This Row],[Columna1]])</f>
        <v>0</v>
      </c>
    </row>
    <row r="6963" spans="1:5" hidden="1">
      <c r="A6963" s="11"/>
      <c r="B6963">
        <f>COUNTIF($H$2:$H$2576,Tabla3[[#This Row],[Columna1]])</f>
        <v>0</v>
      </c>
      <c r="C6963" s="11"/>
      <c r="D6963" s="12">
        <v>0</v>
      </c>
      <c r="E6963">
        <f>COUNTIF($H$2:$H$2576,Tabla3[[#This Row],[Columna1]])</f>
        <v>0</v>
      </c>
    </row>
    <row r="6964" spans="1:5" hidden="1">
      <c r="A6964" s="11"/>
      <c r="B6964">
        <f>COUNTIF($H$2:$H$2576,Tabla3[[#This Row],[Columna1]])</f>
        <v>0</v>
      </c>
      <c r="C6964" s="11" t="s">
        <v>3615</v>
      </c>
      <c r="D6964" s="12">
        <v>0</v>
      </c>
      <c r="E6964">
        <f>COUNTIF($H$2:$H$2576,Tabla3[[#This Row],[Columna1]])</f>
        <v>0</v>
      </c>
    </row>
    <row r="6965" spans="1:5" hidden="1">
      <c r="A6965" s="11" t="s">
        <v>6906</v>
      </c>
      <c r="B6965">
        <f>COUNTIF($H$2:$H$2576,Tabla3[[#This Row],[Columna1]])</f>
        <v>0</v>
      </c>
      <c r="C6965" s="11" t="s">
        <v>3616</v>
      </c>
      <c r="D6965" s="12">
        <v>272.80675124999993</v>
      </c>
      <c r="E6965">
        <f>COUNTIF($H$2:$H$2576,Tabla3[[#This Row],[Columna1]])</f>
        <v>0</v>
      </c>
    </row>
    <row r="6966" spans="1:5" hidden="1">
      <c r="A6966" s="11" t="s">
        <v>6907</v>
      </c>
      <c r="B6966">
        <f>COUNTIF($H$2:$H$2576,Tabla3[[#This Row],[Columna1]])</f>
        <v>0</v>
      </c>
      <c r="C6966" s="11" t="s">
        <v>3617</v>
      </c>
      <c r="D6966" s="12">
        <v>518.11271325000007</v>
      </c>
      <c r="E6966">
        <f>COUNTIF($H$2:$H$2576,Tabla3[[#This Row],[Columna1]])</f>
        <v>0</v>
      </c>
    </row>
    <row r="6967" spans="1:5" hidden="1">
      <c r="A6967" s="11" t="s">
        <v>6908</v>
      </c>
      <c r="B6967">
        <f>COUNTIF($H$2:$H$2576,Tabla3[[#This Row],[Columna1]])</f>
        <v>0</v>
      </c>
      <c r="C6967" s="11" t="s">
        <v>3618</v>
      </c>
      <c r="D6967" s="12">
        <v>2397.3752384999998</v>
      </c>
      <c r="E6967">
        <f>COUNTIF($H$2:$H$2576,Tabla3[[#This Row],[Columna1]])</f>
        <v>0</v>
      </c>
    </row>
    <row r="6968" spans="1:5" hidden="1">
      <c r="A6968" s="11"/>
      <c r="B6968">
        <f>COUNTIF($H$2:$H$2576,Tabla3[[#This Row],[Columna1]])</f>
        <v>0</v>
      </c>
      <c r="C6968" s="11"/>
      <c r="D6968" s="12">
        <v>0</v>
      </c>
      <c r="E6968">
        <f>COUNTIF($H$2:$H$2576,Tabla3[[#This Row],[Columna1]])</f>
        <v>0</v>
      </c>
    </row>
    <row r="6969" spans="1:5" hidden="1">
      <c r="A6969" s="11"/>
      <c r="B6969">
        <f>COUNTIF($H$2:$H$2576,Tabla3[[#This Row],[Columna1]])</f>
        <v>0</v>
      </c>
      <c r="C6969" s="11" t="s">
        <v>3619</v>
      </c>
      <c r="D6969" s="12">
        <v>0</v>
      </c>
      <c r="E6969">
        <f>COUNTIF($H$2:$H$2576,Tabla3[[#This Row],[Columna1]])</f>
        <v>0</v>
      </c>
    </row>
    <row r="6970" spans="1:5">
      <c r="A6970" s="11" t="s">
        <v>6909</v>
      </c>
      <c r="B6970">
        <f>COUNTIF($H$2:$H$2576,Tabla3[[#This Row],[Columna1]])</f>
        <v>1</v>
      </c>
      <c r="C6970" s="11" t="s">
        <v>3620</v>
      </c>
      <c r="D6970" s="12">
        <v>148.80613274999999</v>
      </c>
      <c r="E6970">
        <f>COUNTIF($H$2:$H$2576,Tabla3[[#This Row],[Columna1]])</f>
        <v>1</v>
      </c>
    </row>
    <row r="6971" spans="1:5">
      <c r="A6971" s="11" t="s">
        <v>6910</v>
      </c>
      <c r="B6971">
        <f>COUNTIF($H$2:$H$2576,Tabla3[[#This Row],[Columna1]])</f>
        <v>1</v>
      </c>
      <c r="C6971" s="11" t="s">
        <v>3621</v>
      </c>
      <c r="D6971" s="12">
        <v>274.93601849999999</v>
      </c>
      <c r="E6971">
        <f>COUNTIF($H$2:$H$2576,Tabla3[[#This Row],[Columna1]])</f>
        <v>1</v>
      </c>
    </row>
    <row r="6972" spans="1:5">
      <c r="A6972" s="11" t="s">
        <v>6911</v>
      </c>
      <c r="B6972">
        <f>COUNTIF($H$2:$H$2576,Tabla3[[#This Row],[Columna1]])</f>
        <v>1</v>
      </c>
      <c r="C6972" s="11" t="s">
        <v>3622</v>
      </c>
      <c r="D6972" s="12">
        <v>391.03049699999997</v>
      </c>
      <c r="E6972">
        <f>COUNTIF($H$2:$H$2576,Tabla3[[#This Row],[Columna1]])</f>
        <v>1</v>
      </c>
    </row>
    <row r="6973" spans="1:5" hidden="1">
      <c r="A6973" s="11"/>
      <c r="B6973">
        <f>COUNTIF($H$2:$H$2576,Tabla3[[#This Row],[Columna1]])</f>
        <v>0</v>
      </c>
      <c r="C6973" s="11"/>
      <c r="D6973" s="12">
        <v>0</v>
      </c>
      <c r="E6973">
        <f>COUNTIF($H$2:$H$2576,Tabla3[[#This Row],[Columna1]])</f>
        <v>0</v>
      </c>
    </row>
    <row r="6974" spans="1:5" hidden="1">
      <c r="A6974" s="11"/>
      <c r="B6974">
        <f>COUNTIF($H$2:$H$2576,Tabla3[[#This Row],[Columna1]])</f>
        <v>0</v>
      </c>
      <c r="C6974" s="11" t="s">
        <v>3623</v>
      </c>
      <c r="D6974" s="12">
        <v>0</v>
      </c>
      <c r="E6974">
        <f>COUNTIF($H$2:$H$2576,Tabla3[[#This Row],[Columna1]])</f>
        <v>0</v>
      </c>
    </row>
    <row r="6975" spans="1:5">
      <c r="A6975" s="11" t="s">
        <v>6912</v>
      </c>
      <c r="B6975">
        <f>COUNTIF($H$2:$H$2576,Tabla3[[#This Row],[Columna1]])</f>
        <v>1</v>
      </c>
      <c r="C6975" s="11" t="s">
        <v>3624</v>
      </c>
      <c r="D6975" s="12">
        <v>93.777601499999989</v>
      </c>
      <c r="E6975">
        <f>COUNTIF($H$2:$H$2576,Tabla3[[#This Row],[Columna1]])</f>
        <v>1</v>
      </c>
    </row>
    <row r="6976" spans="1:5">
      <c r="A6976" s="11" t="s">
        <v>6913</v>
      </c>
      <c r="B6976">
        <f>COUNTIF($H$2:$H$2576,Tabla3[[#This Row],[Columna1]])</f>
        <v>1</v>
      </c>
      <c r="C6976" s="11" t="s">
        <v>3625</v>
      </c>
      <c r="D6976" s="12">
        <v>160.67432700000001</v>
      </c>
      <c r="E6976">
        <f>COUNTIF($H$2:$H$2576,Tabla3[[#This Row],[Columna1]])</f>
        <v>1</v>
      </c>
    </row>
    <row r="6977" spans="1:5" hidden="1">
      <c r="A6977" s="11"/>
      <c r="B6977">
        <f>COUNTIF($H$2:$H$2576,Tabla3[[#This Row],[Columna1]])</f>
        <v>0</v>
      </c>
      <c r="C6977" s="11"/>
      <c r="D6977" s="12">
        <v>0</v>
      </c>
      <c r="E6977">
        <f>COUNTIF($H$2:$H$2576,Tabla3[[#This Row],[Columna1]])</f>
        <v>0</v>
      </c>
    </row>
    <row r="6978" spans="1:5" hidden="1">
      <c r="A6978" s="11"/>
      <c r="B6978">
        <f>COUNTIF($H$2:$H$2576,Tabla3[[#This Row],[Columna1]])</f>
        <v>0</v>
      </c>
      <c r="C6978" s="11" t="s">
        <v>3628</v>
      </c>
      <c r="D6978" s="12">
        <v>0</v>
      </c>
      <c r="E6978">
        <f>COUNTIF($H$2:$H$2576,Tabla3[[#This Row],[Columna1]])</f>
        <v>0</v>
      </c>
    </row>
    <row r="6979" spans="1:5" hidden="1">
      <c r="A6979" s="11" t="s">
        <v>6914</v>
      </c>
      <c r="B6979">
        <f>COUNTIF($H$2:$H$2576,Tabla3[[#This Row],[Columna1]])</f>
        <v>0</v>
      </c>
      <c r="C6979" s="11" t="s">
        <v>3629</v>
      </c>
      <c r="D6979" s="12">
        <v>49.727823749999999</v>
      </c>
      <c r="E6979">
        <f>COUNTIF($H$2:$H$2576,Tabla3[[#This Row],[Columna1]])</f>
        <v>0</v>
      </c>
    </row>
    <row r="6980" spans="1:5" hidden="1">
      <c r="A6980" s="11" t="s">
        <v>6915</v>
      </c>
      <c r="B6980">
        <f>COUNTIF($H$2:$H$2576,Tabla3[[#This Row],[Columna1]])</f>
        <v>0</v>
      </c>
      <c r="C6980" s="11" t="s">
        <v>3630</v>
      </c>
      <c r="D6980" s="12">
        <v>49.727823749999999</v>
      </c>
      <c r="E6980">
        <f>COUNTIF($H$2:$H$2576,Tabla3[[#This Row],[Columna1]])</f>
        <v>0</v>
      </c>
    </row>
    <row r="6981" spans="1:5" hidden="1">
      <c r="A6981" s="11" t="s">
        <v>6916</v>
      </c>
      <c r="B6981">
        <f>COUNTIF($H$2:$H$2576,Tabla3[[#This Row],[Columna1]])</f>
        <v>0</v>
      </c>
      <c r="C6981" s="11" t="s">
        <v>3631</v>
      </c>
      <c r="D6981" s="12">
        <v>55.1812635</v>
      </c>
      <c r="E6981">
        <f>COUNTIF($H$2:$H$2576,Tabla3[[#This Row],[Columna1]])</f>
        <v>0</v>
      </c>
    </row>
    <row r="6982" spans="1:5" hidden="1">
      <c r="A6982" s="11" t="s">
        <v>6917</v>
      </c>
      <c r="B6982">
        <f>COUNTIF($H$2:$H$2576,Tabla3[[#This Row],[Columna1]])</f>
        <v>0</v>
      </c>
      <c r="C6982" s="11" t="s">
        <v>3632</v>
      </c>
      <c r="D6982" s="12">
        <v>88.548767999999995</v>
      </c>
      <c r="E6982">
        <f>COUNTIF($H$2:$H$2576,Tabla3[[#This Row],[Columna1]])</f>
        <v>0</v>
      </c>
    </row>
    <row r="6983" spans="1:5" hidden="1">
      <c r="A6983" s="11" t="s">
        <v>6918</v>
      </c>
      <c r="B6983">
        <f>COUNTIF($H$2:$H$2576,Tabla3[[#This Row],[Columna1]])</f>
        <v>0</v>
      </c>
      <c r="C6983" s="11" t="s">
        <v>3633</v>
      </c>
      <c r="D6983" s="12">
        <v>71.299008000000001</v>
      </c>
      <c r="E6983">
        <f>COUNTIF($H$2:$H$2576,Tabla3[[#This Row],[Columna1]])</f>
        <v>0</v>
      </c>
    </row>
    <row r="6984" spans="1:5" hidden="1">
      <c r="A6984" s="11" t="s">
        <v>6919</v>
      </c>
      <c r="B6984">
        <f>COUNTIF($H$2:$H$2576,Tabla3[[#This Row],[Columna1]])</f>
        <v>0</v>
      </c>
      <c r="C6984" s="11" t="s">
        <v>3634</v>
      </c>
      <c r="D6984" s="12">
        <v>76.752447750000016</v>
      </c>
      <c r="E6984">
        <f>COUNTIF($H$2:$H$2576,Tabla3[[#This Row],[Columna1]])</f>
        <v>0</v>
      </c>
    </row>
    <row r="6985" spans="1:5" hidden="1">
      <c r="A6985" s="11" t="s">
        <v>6920</v>
      </c>
      <c r="B6985">
        <f>COUNTIF($H$2:$H$2576,Tabla3[[#This Row],[Columna1]])</f>
        <v>0</v>
      </c>
      <c r="C6985" s="11" t="s">
        <v>3635</v>
      </c>
      <c r="D6985" s="12">
        <v>71.299008000000001</v>
      </c>
      <c r="E6985">
        <f>COUNTIF($H$2:$H$2576,Tabla3[[#This Row],[Columna1]])</f>
        <v>0</v>
      </c>
    </row>
    <row r="6986" spans="1:5" hidden="1">
      <c r="A6986" s="11" t="s">
        <v>6921</v>
      </c>
      <c r="B6986">
        <f>COUNTIF($H$2:$H$2576,Tabla3[[#This Row],[Columna1]])</f>
        <v>0</v>
      </c>
      <c r="C6986" s="11" t="s">
        <v>3636</v>
      </c>
      <c r="D6986" s="12">
        <v>134.18875800000001</v>
      </c>
      <c r="E6986">
        <f>COUNTIF($H$2:$H$2576,Tabla3[[#This Row],[Columna1]])</f>
        <v>0</v>
      </c>
    </row>
    <row r="6987" spans="1:5" hidden="1">
      <c r="A6987" s="11"/>
      <c r="B6987">
        <f>COUNTIF($H$2:$H$2576,Tabla3[[#This Row],[Columna1]])</f>
        <v>0</v>
      </c>
      <c r="C6987" s="11"/>
      <c r="D6987" s="12">
        <v>0</v>
      </c>
      <c r="E6987">
        <f>COUNTIF($H$2:$H$2576,Tabla3[[#This Row],[Columna1]])</f>
        <v>0</v>
      </c>
    </row>
    <row r="6988" spans="1:5" hidden="1">
      <c r="A6988" s="11"/>
      <c r="B6988">
        <f>COUNTIF($H$2:$H$2576,Tabla3[[#This Row],[Columna1]])</f>
        <v>0</v>
      </c>
      <c r="C6988" s="11" t="s">
        <v>3637</v>
      </c>
      <c r="D6988" s="12">
        <v>0</v>
      </c>
      <c r="E6988">
        <f>COUNTIF($H$2:$H$2576,Tabla3[[#This Row],[Columna1]])</f>
        <v>0</v>
      </c>
    </row>
    <row r="6989" spans="1:5">
      <c r="A6989" s="11" t="s">
        <v>6922</v>
      </c>
      <c r="B6989">
        <f>COUNTIF($H$2:$H$2576,Tabla3[[#This Row],[Columna1]])</f>
        <v>1</v>
      </c>
      <c r="C6989" s="11" t="s">
        <v>3638</v>
      </c>
      <c r="D6989" s="12">
        <v>834.09776999999985</v>
      </c>
      <c r="E6989">
        <f>COUNTIF($H$2:$H$2576,Tabla3[[#This Row],[Columna1]])</f>
        <v>1</v>
      </c>
    </row>
    <row r="6990" spans="1:5">
      <c r="A6990" s="11" t="s">
        <v>6923</v>
      </c>
      <c r="B6990">
        <f>COUNTIF($H$2:$H$2576,Tabla3[[#This Row],[Columna1]])</f>
        <v>1</v>
      </c>
      <c r="C6990" s="11" t="s">
        <v>3639</v>
      </c>
      <c r="D6990" s="12">
        <v>834.09776999999985</v>
      </c>
      <c r="E6990">
        <f>COUNTIF($H$2:$H$2576,Tabla3[[#This Row],[Columna1]])</f>
        <v>1</v>
      </c>
    </row>
    <row r="6991" spans="1:5">
      <c r="A6991" s="11" t="s">
        <v>6924</v>
      </c>
      <c r="B6991">
        <f>COUNTIF($H$2:$H$2576,Tabla3[[#This Row],[Columna1]])</f>
        <v>1</v>
      </c>
      <c r="C6991" s="11" t="s">
        <v>3640</v>
      </c>
      <c r="D6991" s="12">
        <v>834.09776999999985</v>
      </c>
      <c r="E6991">
        <f>COUNTIF($H$2:$H$2576,Tabla3[[#This Row],[Columna1]])</f>
        <v>1</v>
      </c>
    </row>
    <row r="6992" spans="1:5" hidden="1">
      <c r="A6992" s="11"/>
      <c r="B6992">
        <f>COUNTIF($H$2:$H$2576,Tabla3[[#This Row],[Columna1]])</f>
        <v>0</v>
      </c>
      <c r="C6992" s="11"/>
      <c r="D6992" s="12">
        <v>0</v>
      </c>
      <c r="E6992">
        <f>COUNTIF($H$2:$H$2576,Tabla3[[#This Row],[Columna1]])</f>
        <v>0</v>
      </c>
    </row>
    <row r="6993" spans="1:5" hidden="1">
      <c r="A6993" s="11"/>
      <c r="B6993">
        <f>COUNTIF($H$2:$H$2576,Tabla3[[#This Row],[Columna1]])</f>
        <v>0</v>
      </c>
      <c r="C6993" s="11" t="s">
        <v>3641</v>
      </c>
      <c r="D6993" s="12">
        <v>0</v>
      </c>
      <c r="E6993">
        <f>COUNTIF($H$2:$H$2576,Tabla3[[#This Row],[Columna1]])</f>
        <v>0</v>
      </c>
    </row>
    <row r="6994" spans="1:5" hidden="1">
      <c r="A6994" s="11" t="s">
        <v>6925</v>
      </c>
      <c r="B6994">
        <f>COUNTIF($H$2:$H$2576,Tabla3[[#This Row],[Columna1]])</f>
        <v>0</v>
      </c>
      <c r="C6994" s="11" t="s">
        <v>3642</v>
      </c>
      <c r="D6994" s="12">
        <v>447.58635074999995</v>
      </c>
      <c r="E6994">
        <f>COUNTIF($H$2:$H$2576,Tabla3[[#This Row],[Columna1]])</f>
        <v>0</v>
      </c>
    </row>
    <row r="6995" spans="1:5" hidden="1">
      <c r="A6995" s="11" t="s">
        <v>6926</v>
      </c>
      <c r="B6995">
        <f>COUNTIF($H$2:$H$2576,Tabla3[[#This Row],[Columna1]])</f>
        <v>0</v>
      </c>
      <c r="C6995" s="11" t="s">
        <v>3643</v>
      </c>
      <c r="D6995" s="12">
        <v>463.18300874999989</v>
      </c>
      <c r="E6995">
        <f>COUNTIF($H$2:$H$2576,Tabla3[[#This Row],[Columna1]])</f>
        <v>0</v>
      </c>
    </row>
    <row r="6996" spans="1:5" hidden="1">
      <c r="A6996" s="11" t="s">
        <v>6927</v>
      </c>
      <c r="B6996">
        <f>COUNTIF($H$2:$H$2576,Tabla3[[#This Row],[Columna1]])</f>
        <v>0</v>
      </c>
      <c r="C6996" s="11" t="s">
        <v>3644</v>
      </c>
      <c r="D6996" s="12">
        <v>233.81510624999996</v>
      </c>
      <c r="E6996">
        <f>COUNTIF($H$2:$H$2576,Tabla3[[#This Row],[Columna1]])</f>
        <v>0</v>
      </c>
    </row>
    <row r="6997" spans="1:5" hidden="1">
      <c r="A6997" s="11" t="s">
        <v>6928</v>
      </c>
      <c r="B6997">
        <f>COUNTIF($H$2:$H$2576,Tabla3[[#This Row],[Columna1]])</f>
        <v>0</v>
      </c>
      <c r="C6997" s="11" t="s">
        <v>3645</v>
      </c>
      <c r="D6997" s="12">
        <v>552.90871349999986</v>
      </c>
      <c r="E6997">
        <f>COUNTIF($H$2:$H$2576,Tabla3[[#This Row],[Columna1]])</f>
        <v>0</v>
      </c>
    </row>
    <row r="6998" spans="1:5" hidden="1">
      <c r="A6998" s="11" t="s">
        <v>6929</v>
      </c>
      <c r="B6998">
        <f>COUNTIF($H$2:$H$2576,Tabla3[[#This Row],[Columna1]])</f>
        <v>0</v>
      </c>
      <c r="C6998" s="11" t="s">
        <v>3646</v>
      </c>
      <c r="D6998" s="12">
        <v>552.90871349999986</v>
      </c>
      <c r="E6998">
        <f>COUNTIF($H$2:$H$2576,Tabla3[[#This Row],[Columna1]])</f>
        <v>0</v>
      </c>
    </row>
    <row r="6999" spans="1:5" hidden="1">
      <c r="A6999" s="11" t="s">
        <v>6930</v>
      </c>
      <c r="B6999">
        <f>COUNTIF($H$2:$H$2576,Tabla3[[#This Row],[Columna1]])</f>
        <v>0</v>
      </c>
      <c r="C6999" s="11" t="s">
        <v>3647</v>
      </c>
      <c r="D6999" s="12">
        <v>457.61277374999997</v>
      </c>
      <c r="E6999">
        <f>COUNTIF($H$2:$H$2576,Tabla3[[#This Row],[Columna1]])</f>
        <v>0</v>
      </c>
    </row>
    <row r="7000" spans="1:5" hidden="1">
      <c r="A7000" s="11" t="s">
        <v>6931</v>
      </c>
      <c r="B7000">
        <f>COUNTIF($H$2:$H$2576,Tabla3[[#This Row],[Columna1]])</f>
        <v>0</v>
      </c>
      <c r="C7000" s="11" t="s">
        <v>3648</v>
      </c>
      <c r="D7000" s="12">
        <v>522.29038949999995</v>
      </c>
      <c r="E7000">
        <f>COUNTIF($H$2:$H$2576,Tabla3[[#This Row],[Columna1]])</f>
        <v>0</v>
      </c>
    </row>
    <row r="7001" spans="1:5" hidden="1">
      <c r="A7001" s="11"/>
      <c r="B7001">
        <f>COUNTIF($H$2:$H$2576,Tabla3[[#This Row],[Columna1]])</f>
        <v>0</v>
      </c>
      <c r="C7001" s="11"/>
      <c r="D7001" s="12">
        <v>0</v>
      </c>
      <c r="E7001">
        <f>COUNTIF($H$2:$H$2576,Tabla3[[#This Row],[Columna1]])</f>
        <v>0</v>
      </c>
    </row>
    <row r="7002" spans="1:5" hidden="1">
      <c r="A7002" s="11"/>
      <c r="B7002">
        <f>COUNTIF($H$2:$H$2576,Tabla3[[#This Row],[Columna1]])</f>
        <v>0</v>
      </c>
      <c r="C7002" s="11" t="s">
        <v>11450</v>
      </c>
      <c r="D7002" s="12">
        <v>0</v>
      </c>
      <c r="E7002">
        <f>COUNTIF($H$2:$H$2576,Tabla3[[#This Row],[Columna1]])</f>
        <v>0</v>
      </c>
    </row>
    <row r="7003" spans="1:5" hidden="1">
      <c r="A7003" s="11" t="s">
        <v>11439</v>
      </c>
      <c r="B7003">
        <f>COUNTIF($H$2:$H$2576,Tabla3[[#This Row],[Columna1]])</f>
        <v>0</v>
      </c>
      <c r="C7003" s="11" t="s">
        <v>11451</v>
      </c>
      <c r="D7003" s="12">
        <v>672.44415975000004</v>
      </c>
      <c r="E7003">
        <f>COUNTIF($H$2:$H$2576,Tabla3[[#This Row],[Columna1]])</f>
        <v>0</v>
      </c>
    </row>
    <row r="7004" spans="1:5" hidden="1">
      <c r="A7004" s="11" t="s">
        <v>11440</v>
      </c>
      <c r="B7004">
        <f>COUNTIF($H$2:$H$2576,Tabla3[[#This Row],[Columna1]])</f>
        <v>0</v>
      </c>
      <c r="C7004" s="11" t="s">
        <v>11452</v>
      </c>
      <c r="D7004" s="12">
        <v>1753.3392772499997</v>
      </c>
      <c r="E7004">
        <f>COUNTIF($H$2:$H$2576,Tabla3[[#This Row],[Columna1]])</f>
        <v>0</v>
      </c>
    </row>
    <row r="7005" spans="1:5" hidden="1">
      <c r="A7005" s="11" t="s">
        <v>11594</v>
      </c>
      <c r="B7005">
        <f>COUNTIF($H$2:$H$2576,Tabla3[[#This Row],[Columna1]])</f>
        <v>0</v>
      </c>
      <c r="C7005" s="11" t="s">
        <v>11591</v>
      </c>
      <c r="D7005" s="12">
        <v>4238.3468902499999</v>
      </c>
      <c r="E7005">
        <f>COUNTIF($H$2:$H$2576,Tabla3[[#This Row],[Columna1]])</f>
        <v>0</v>
      </c>
    </row>
    <row r="7006" spans="1:5" hidden="1">
      <c r="A7006" s="11"/>
      <c r="B7006">
        <f>COUNTIF($H$2:$H$2576,Tabla3[[#This Row],[Columna1]])</f>
        <v>0</v>
      </c>
      <c r="C7006" s="11"/>
      <c r="D7006" s="12">
        <v>0</v>
      </c>
      <c r="E7006">
        <f>COUNTIF($H$2:$H$2576,Tabla3[[#This Row],[Columna1]])</f>
        <v>0</v>
      </c>
    </row>
    <row r="7007" spans="1:5" hidden="1">
      <c r="A7007" s="11"/>
      <c r="B7007">
        <f>COUNTIF($H$2:$H$2576,Tabla3[[#This Row],[Columna1]])</f>
        <v>0</v>
      </c>
      <c r="C7007" s="11" t="s">
        <v>3649</v>
      </c>
      <c r="D7007" s="12">
        <v>0</v>
      </c>
      <c r="E7007">
        <f>COUNTIF($H$2:$H$2576,Tabla3[[#This Row],[Columna1]])</f>
        <v>0</v>
      </c>
    </row>
    <row r="7008" spans="1:5">
      <c r="A7008" s="11" t="s">
        <v>6932</v>
      </c>
      <c r="B7008">
        <f>COUNTIF($H$2:$H$2576,Tabla3[[#This Row],[Columna1]])</f>
        <v>1</v>
      </c>
      <c r="C7008" s="11" t="s">
        <v>3650</v>
      </c>
      <c r="D7008" s="12">
        <v>2543.2075844999995</v>
      </c>
      <c r="E7008">
        <f>COUNTIF($H$2:$H$2576,Tabla3[[#This Row],[Columna1]])</f>
        <v>1</v>
      </c>
    </row>
    <row r="7009" spans="1:5" hidden="1">
      <c r="A7009" s="11"/>
      <c r="B7009">
        <f>COUNTIF($H$2:$H$2576,Tabla3[[#This Row],[Columna1]])</f>
        <v>0</v>
      </c>
      <c r="C7009" s="11"/>
      <c r="D7009" s="12">
        <v>0</v>
      </c>
      <c r="E7009">
        <f>COUNTIF($H$2:$H$2576,Tabla3[[#This Row],[Columna1]])</f>
        <v>0</v>
      </c>
    </row>
    <row r="7010" spans="1:5" hidden="1">
      <c r="A7010" s="11"/>
      <c r="B7010">
        <f>COUNTIF($H$2:$H$2576,Tabla3[[#This Row],[Columna1]])</f>
        <v>0</v>
      </c>
      <c r="C7010" s="11" t="s">
        <v>3651</v>
      </c>
      <c r="D7010" s="12">
        <v>0</v>
      </c>
      <c r="E7010">
        <f>COUNTIF($H$2:$H$2576,Tabla3[[#This Row],[Columna1]])</f>
        <v>0</v>
      </c>
    </row>
    <row r="7011" spans="1:5" hidden="1">
      <c r="A7011" s="11" t="s">
        <v>6933</v>
      </c>
      <c r="B7011">
        <f>COUNTIF($H$2:$H$2576,Tabla3[[#This Row],[Columna1]])</f>
        <v>0</v>
      </c>
      <c r="C7011" s="11" t="s">
        <v>3652</v>
      </c>
      <c r="D7011" s="12">
        <v>1694.5553295</v>
      </c>
      <c r="E7011">
        <f>COUNTIF($H$2:$H$2576,Tabla3[[#This Row],[Columna1]])</f>
        <v>0</v>
      </c>
    </row>
    <row r="7012" spans="1:5" hidden="1">
      <c r="A7012" s="11" t="s">
        <v>6934</v>
      </c>
      <c r="B7012">
        <f>COUNTIF($H$2:$H$2576,Tabla3[[#This Row],[Columna1]])</f>
        <v>0</v>
      </c>
      <c r="C7012" s="11" t="s">
        <v>3653</v>
      </c>
      <c r="D7012" s="12">
        <v>1844.7899580000001</v>
      </c>
      <c r="E7012">
        <f>COUNTIF($H$2:$H$2576,Tabla3[[#This Row],[Columna1]])</f>
        <v>0</v>
      </c>
    </row>
    <row r="7013" spans="1:5" hidden="1">
      <c r="A7013" s="11" t="s">
        <v>6935</v>
      </c>
      <c r="B7013">
        <f>COUNTIF($H$2:$H$2576,Tabla3[[#This Row],[Columna1]])</f>
        <v>0</v>
      </c>
      <c r="C7013" s="11" t="s">
        <v>3654</v>
      </c>
      <c r="D7013" s="12">
        <v>1965.58319925</v>
      </c>
      <c r="E7013">
        <f>COUNTIF($H$2:$H$2576,Tabla3[[#This Row],[Columna1]])</f>
        <v>0</v>
      </c>
    </row>
    <row r="7014" spans="1:5" hidden="1">
      <c r="A7014" s="11" t="s">
        <v>6936</v>
      </c>
      <c r="B7014">
        <f>COUNTIF($H$2:$H$2576,Tabla3[[#This Row],[Columna1]])</f>
        <v>0</v>
      </c>
      <c r="C7014" s="11" t="s">
        <v>3655</v>
      </c>
      <c r="D7014" s="12">
        <v>2111.6491357499999</v>
      </c>
      <c r="E7014">
        <f>COUNTIF($H$2:$H$2576,Tabla3[[#This Row],[Columna1]])</f>
        <v>0</v>
      </c>
    </row>
    <row r="7015" spans="1:5" hidden="1">
      <c r="A7015" s="11"/>
      <c r="B7015">
        <f>COUNTIF($H$2:$H$2576,Tabla3[[#This Row],[Columna1]])</f>
        <v>0</v>
      </c>
      <c r="C7015" s="11"/>
      <c r="D7015" s="12">
        <v>0</v>
      </c>
      <c r="E7015">
        <f>COUNTIF($H$2:$H$2576,Tabla3[[#This Row],[Columna1]])</f>
        <v>0</v>
      </c>
    </row>
    <row r="7016" spans="1:5" hidden="1">
      <c r="A7016" s="11"/>
      <c r="B7016">
        <f>COUNTIF($H$2:$H$2576,Tabla3[[#This Row],[Columna1]])</f>
        <v>0</v>
      </c>
      <c r="C7016" s="11" t="s">
        <v>3656</v>
      </c>
      <c r="D7016" s="12">
        <v>0</v>
      </c>
      <c r="E7016">
        <f>COUNTIF($H$2:$H$2576,Tabla3[[#This Row],[Columna1]])</f>
        <v>0</v>
      </c>
    </row>
    <row r="7017" spans="1:5">
      <c r="A7017" s="11" t="s">
        <v>6937</v>
      </c>
      <c r="B7017">
        <f>COUNTIF($H$2:$H$2576,Tabla3[[#This Row],[Columna1]])</f>
        <v>1</v>
      </c>
      <c r="C7017" s="11" t="s">
        <v>3657</v>
      </c>
      <c r="D7017" s="12">
        <v>1806.2924467499997</v>
      </c>
      <c r="E7017">
        <f>COUNTIF($H$2:$H$2576,Tabla3[[#This Row],[Columna1]])</f>
        <v>1</v>
      </c>
    </row>
    <row r="7018" spans="1:5">
      <c r="A7018" s="11" t="s">
        <v>6938</v>
      </c>
      <c r="B7018">
        <f>COUNTIF($H$2:$H$2576,Tabla3[[#This Row],[Columna1]])</f>
        <v>1</v>
      </c>
      <c r="C7018" s="11" t="s">
        <v>3658</v>
      </c>
      <c r="D7018" s="12">
        <v>1967.7753562500002</v>
      </c>
      <c r="E7018">
        <f>COUNTIF($H$2:$H$2576,Tabla3[[#This Row],[Columna1]])</f>
        <v>1</v>
      </c>
    </row>
    <row r="7019" spans="1:5">
      <c r="A7019" s="11" t="s">
        <v>6939</v>
      </c>
      <c r="B7019">
        <f>COUNTIF($H$2:$H$2576,Tabla3[[#This Row],[Columna1]])</f>
        <v>1</v>
      </c>
      <c r="C7019" s="11" t="s">
        <v>3659</v>
      </c>
      <c r="D7019" s="12">
        <v>2096.6184854999997</v>
      </c>
      <c r="E7019">
        <f>COUNTIF($H$2:$H$2576,Tabla3[[#This Row],[Columna1]])</f>
        <v>1</v>
      </c>
    </row>
    <row r="7020" spans="1:5">
      <c r="A7020" s="11" t="s">
        <v>6940</v>
      </c>
      <c r="B7020">
        <f>COUNTIF($H$2:$H$2576,Tabla3[[#This Row],[Columna1]])</f>
        <v>1</v>
      </c>
      <c r="C7020" s="11" t="s">
        <v>3660</v>
      </c>
      <c r="D7020" s="12">
        <v>2252.4233489999997</v>
      </c>
      <c r="E7020">
        <f>COUNTIF($H$2:$H$2576,Tabla3[[#This Row],[Columna1]])</f>
        <v>1</v>
      </c>
    </row>
    <row r="7021" spans="1:5" hidden="1">
      <c r="A7021" s="11"/>
      <c r="B7021">
        <f>COUNTIF($H$2:$H$2576,Tabla3[[#This Row],[Columna1]])</f>
        <v>0</v>
      </c>
      <c r="C7021" s="11"/>
      <c r="D7021" s="12">
        <v>0</v>
      </c>
      <c r="E7021">
        <f>COUNTIF($H$2:$H$2576,Tabla3[[#This Row],[Columna1]])</f>
        <v>0</v>
      </c>
    </row>
    <row r="7022" spans="1:5" hidden="1">
      <c r="A7022" s="11"/>
      <c r="B7022">
        <f>COUNTIF($H$2:$H$2576,Tabla3[[#This Row],[Columna1]])</f>
        <v>0</v>
      </c>
      <c r="C7022" s="11" t="s">
        <v>3661</v>
      </c>
      <c r="D7022" s="12">
        <v>0</v>
      </c>
      <c r="E7022">
        <f>COUNTIF($H$2:$H$2576,Tabla3[[#This Row],[Columna1]])</f>
        <v>0</v>
      </c>
    </row>
    <row r="7023" spans="1:5">
      <c r="A7023" s="11" t="s">
        <v>6941</v>
      </c>
      <c r="B7023">
        <f>COUNTIF($H$2:$H$2576,Tabla3[[#This Row],[Columna1]])</f>
        <v>1</v>
      </c>
      <c r="C7023" s="11" t="s">
        <v>3662</v>
      </c>
      <c r="D7023" s="12">
        <v>1714.95856125</v>
      </c>
      <c r="E7023">
        <f>COUNTIF($H$2:$H$2576,Tabla3[[#This Row],[Columna1]])</f>
        <v>1</v>
      </c>
    </row>
    <row r="7024" spans="1:5">
      <c r="A7024" s="11" t="s">
        <v>6942</v>
      </c>
      <c r="B7024">
        <f>COUNTIF($H$2:$H$2576,Tabla3[[#This Row],[Columna1]])</f>
        <v>1</v>
      </c>
      <c r="C7024" s="11" t="s">
        <v>3663</v>
      </c>
      <c r="D7024" s="12">
        <v>1778.76470475</v>
      </c>
      <c r="E7024">
        <f>COUNTIF($H$2:$H$2576,Tabla3[[#This Row],[Columna1]])</f>
        <v>1</v>
      </c>
    </row>
    <row r="7025" spans="1:5">
      <c r="A7025" s="11" t="s">
        <v>6943</v>
      </c>
      <c r="B7025">
        <f>COUNTIF($H$2:$H$2576,Tabla3[[#This Row],[Columna1]])</f>
        <v>1</v>
      </c>
      <c r="C7025" s="11" t="s">
        <v>3664</v>
      </c>
      <c r="D7025" s="12">
        <v>1714.95856125</v>
      </c>
      <c r="E7025">
        <f>COUNTIF($H$2:$H$2576,Tabla3[[#This Row],[Columna1]])</f>
        <v>1</v>
      </c>
    </row>
    <row r="7026" spans="1:5">
      <c r="A7026" s="11" t="s">
        <v>6944</v>
      </c>
      <c r="B7026">
        <f>COUNTIF($H$2:$H$2576,Tabla3[[#This Row],[Columna1]])</f>
        <v>1</v>
      </c>
      <c r="C7026" s="11" t="s">
        <v>3665</v>
      </c>
      <c r="D7026" s="12">
        <v>1778.76470475</v>
      </c>
      <c r="E7026">
        <f>COUNTIF($H$2:$H$2576,Tabla3[[#This Row],[Columna1]])</f>
        <v>1</v>
      </c>
    </row>
    <row r="7027" spans="1:5">
      <c r="A7027" s="11" t="s">
        <v>6945</v>
      </c>
      <c r="B7027">
        <f>COUNTIF($H$2:$H$2576,Tabla3[[#This Row],[Columna1]])</f>
        <v>1</v>
      </c>
      <c r="C7027" s="11" t="s">
        <v>3666</v>
      </c>
      <c r="D7027" s="12">
        <v>1714.95856125</v>
      </c>
      <c r="E7027">
        <f>COUNTIF($H$2:$H$2576,Tabla3[[#This Row],[Columna1]])</f>
        <v>1</v>
      </c>
    </row>
    <row r="7028" spans="1:5">
      <c r="A7028" s="11" t="s">
        <v>6946</v>
      </c>
      <c r="B7028">
        <f>COUNTIF($H$2:$H$2576,Tabla3[[#This Row],[Columna1]])</f>
        <v>1</v>
      </c>
      <c r="C7028" s="11" t="s">
        <v>3667</v>
      </c>
      <c r="D7028" s="12">
        <v>1778.76470475</v>
      </c>
      <c r="E7028">
        <f>COUNTIF($H$2:$H$2576,Tabla3[[#This Row],[Columna1]])</f>
        <v>1</v>
      </c>
    </row>
    <row r="7029" spans="1:5">
      <c r="A7029" s="11" t="s">
        <v>6947</v>
      </c>
      <c r="B7029">
        <f>COUNTIF($H$2:$H$2576,Tabla3[[#This Row],[Columna1]])</f>
        <v>1</v>
      </c>
      <c r="C7029" s="11" t="s">
        <v>3668</v>
      </c>
      <c r="D7029" s="12">
        <v>1877.9508247499998</v>
      </c>
      <c r="E7029">
        <f>COUNTIF($H$2:$H$2576,Tabla3[[#This Row],[Columna1]])</f>
        <v>1</v>
      </c>
    </row>
    <row r="7030" spans="1:5">
      <c r="A7030" s="11" t="s">
        <v>6948</v>
      </c>
      <c r="B7030">
        <f>COUNTIF($H$2:$H$2576,Tabla3[[#This Row],[Columna1]])</f>
        <v>1</v>
      </c>
      <c r="C7030" s="11" t="s">
        <v>3669</v>
      </c>
      <c r="D7030" s="12">
        <v>1991.3320597499996</v>
      </c>
      <c r="E7030">
        <f>COUNTIF($H$2:$H$2576,Tabla3[[#This Row],[Columna1]])</f>
        <v>1</v>
      </c>
    </row>
    <row r="7031" spans="1:5">
      <c r="A7031" s="11" t="s">
        <v>6949</v>
      </c>
      <c r="B7031">
        <f>COUNTIF($H$2:$H$2576,Tabla3[[#This Row],[Columna1]])</f>
        <v>1</v>
      </c>
      <c r="C7031" s="11" t="s">
        <v>3670</v>
      </c>
      <c r="D7031" s="12">
        <v>720.93215699999996</v>
      </c>
      <c r="E7031">
        <f>COUNTIF($H$2:$H$2576,Tabla3[[#This Row],[Columna1]])</f>
        <v>1</v>
      </c>
    </row>
    <row r="7032" spans="1:5">
      <c r="A7032" s="11" t="s">
        <v>6950</v>
      </c>
      <c r="B7032">
        <f>COUNTIF($H$2:$H$2576,Tabla3[[#This Row],[Columna1]])</f>
        <v>1</v>
      </c>
      <c r="C7032" s="11" t="s">
        <v>3671</v>
      </c>
      <c r="D7032" s="12">
        <v>720.93215699999996</v>
      </c>
      <c r="E7032">
        <f>COUNTIF($H$2:$H$2576,Tabla3[[#This Row],[Columna1]])</f>
        <v>1</v>
      </c>
    </row>
    <row r="7033" spans="1:5">
      <c r="A7033" s="11" t="s">
        <v>6951</v>
      </c>
      <c r="B7033">
        <f>COUNTIF($H$2:$H$2576,Tabla3[[#This Row],[Columna1]])</f>
        <v>1</v>
      </c>
      <c r="C7033" s="11" t="s">
        <v>3672</v>
      </c>
      <c r="D7033" s="12">
        <v>720.93215699999996</v>
      </c>
      <c r="E7033">
        <f>COUNTIF($H$2:$H$2576,Tabla3[[#This Row],[Columna1]])</f>
        <v>1</v>
      </c>
    </row>
    <row r="7034" spans="1:5" hidden="1">
      <c r="A7034" s="11"/>
      <c r="B7034">
        <f>COUNTIF($H$2:$H$2576,Tabla3[[#This Row],[Columna1]])</f>
        <v>0</v>
      </c>
      <c r="C7034" s="11"/>
      <c r="D7034" s="12">
        <v>0</v>
      </c>
      <c r="E7034">
        <f>COUNTIF($H$2:$H$2576,Tabla3[[#This Row],[Columna1]])</f>
        <v>0</v>
      </c>
    </row>
    <row r="7035" spans="1:5" hidden="1">
      <c r="A7035" s="11"/>
      <c r="B7035">
        <f>COUNTIF($H$2:$H$2576,Tabla3[[#This Row],[Columna1]])</f>
        <v>0</v>
      </c>
      <c r="C7035" s="11" t="s">
        <v>11260</v>
      </c>
      <c r="D7035" s="12">
        <v>0</v>
      </c>
      <c r="E7035">
        <f>COUNTIF($H$2:$H$2576,Tabla3[[#This Row],[Columna1]])</f>
        <v>0</v>
      </c>
    </row>
    <row r="7036" spans="1:5">
      <c r="A7036" s="11" t="s">
        <v>6952</v>
      </c>
      <c r="B7036">
        <f>COUNTIF($H$2:$H$2576,Tabla3[[#This Row],[Columna1]])</f>
        <v>1</v>
      </c>
      <c r="C7036" s="11" t="s">
        <v>3673</v>
      </c>
      <c r="D7036" s="12">
        <v>622.19524949999993</v>
      </c>
      <c r="E7036">
        <f>COUNTIF($H$2:$H$2576,Tabla3[[#This Row],[Columna1]])</f>
        <v>1</v>
      </c>
    </row>
    <row r="7037" spans="1:5">
      <c r="A7037" s="11" t="s">
        <v>6953</v>
      </c>
      <c r="B7037">
        <f>COUNTIF($H$2:$H$2576,Tabla3[[#This Row],[Columna1]])</f>
        <v>1</v>
      </c>
      <c r="C7037" s="11" t="s">
        <v>3674</v>
      </c>
      <c r="D7037" s="12">
        <v>666.02042100000006</v>
      </c>
      <c r="E7037">
        <f>COUNTIF($H$2:$H$2576,Tabla3[[#This Row],[Columna1]])</f>
        <v>1</v>
      </c>
    </row>
    <row r="7038" spans="1:5">
      <c r="A7038" s="11" t="s">
        <v>6954</v>
      </c>
      <c r="B7038">
        <f>COUNTIF($H$2:$H$2576,Tabla3[[#This Row],[Columna1]])</f>
        <v>1</v>
      </c>
      <c r="C7038" s="11" t="s">
        <v>3675</v>
      </c>
      <c r="D7038" s="12">
        <v>754.7937952499999</v>
      </c>
      <c r="E7038">
        <f>COUNTIF($H$2:$H$2576,Tabla3[[#This Row],[Columna1]])</f>
        <v>1</v>
      </c>
    </row>
    <row r="7039" spans="1:5">
      <c r="A7039" s="11" t="s">
        <v>6955</v>
      </c>
      <c r="B7039">
        <f>COUNTIF($H$2:$H$2576,Tabla3[[#This Row],[Columna1]])</f>
        <v>1</v>
      </c>
      <c r="C7039" s="11" t="s">
        <v>3676</v>
      </c>
      <c r="D7039" s="12">
        <v>830.24352675</v>
      </c>
      <c r="E7039">
        <f>COUNTIF($H$2:$H$2576,Tabla3[[#This Row],[Columna1]])</f>
        <v>1</v>
      </c>
    </row>
    <row r="7040" spans="1:5" hidden="1">
      <c r="A7040" s="11"/>
      <c r="B7040">
        <f>COUNTIF($H$2:$H$2576,Tabla3[[#This Row],[Columna1]])</f>
        <v>0</v>
      </c>
      <c r="C7040" s="11"/>
      <c r="D7040" s="12"/>
    </row>
    <row r="7041" spans="1:4" hidden="1">
      <c r="A7041" s="11"/>
      <c r="B7041">
        <f>COUNTIF($H$2:$H$2576,Tabla3[[#This Row],[Columna1]])</f>
        <v>0</v>
      </c>
      <c r="C7041" s="11"/>
      <c r="D7041" s="12"/>
    </row>
    <row r="7042" spans="1:4" hidden="1">
      <c r="A7042" s="11"/>
      <c r="B7042">
        <f>COUNTIF($H$2:$H$2576,Tabla3[[#This Row],[Columna1]])</f>
        <v>0</v>
      </c>
      <c r="C7042" s="11"/>
      <c r="D7042" s="12"/>
    </row>
    <row r="7043" spans="1:4" hidden="1">
      <c r="A7043" s="11"/>
      <c r="B7043">
        <f>COUNTIF($H$2:$H$2576,Tabla3[[#This Row],[Columna1]])</f>
        <v>0</v>
      </c>
      <c r="C7043" s="11"/>
      <c r="D7043" s="12"/>
    </row>
    <row r="7044" spans="1:4" hidden="1">
      <c r="A7044" s="11"/>
      <c r="B7044">
        <f>COUNTIF($H$2:$H$2576,Tabla3[[#This Row],[Columna1]])</f>
        <v>0</v>
      </c>
      <c r="C7044" s="11"/>
      <c r="D7044" s="12"/>
    </row>
    <row r="7045" spans="1:4" hidden="1">
      <c r="A7045" s="11"/>
      <c r="B7045">
        <f>COUNTIF($H$2:$H$2576,Tabla3[[#This Row],[Columna1]])</f>
        <v>0</v>
      </c>
      <c r="C7045" s="11"/>
      <c r="D7045" s="12"/>
    </row>
    <row r="7046" spans="1:4" hidden="1">
      <c r="A7046" s="11"/>
      <c r="B7046">
        <f>COUNTIF($H$2:$H$2576,Tabla3[[#This Row],[Columna1]])</f>
        <v>0</v>
      </c>
      <c r="C7046" s="11"/>
      <c r="D7046" s="12"/>
    </row>
    <row r="7047" spans="1:4" hidden="1">
      <c r="A7047" s="11"/>
      <c r="B7047">
        <f>COUNTIF($H$2:$H$2576,Tabla3[[#This Row],[Columna1]])</f>
        <v>0</v>
      </c>
      <c r="C7047" s="11"/>
      <c r="D7047" s="12"/>
    </row>
    <row r="7048" spans="1:4" hidden="1">
      <c r="A7048" s="11"/>
      <c r="B7048">
        <f>COUNTIF($H$2:$H$2576,Tabla3[[#This Row],[Columna1]])</f>
        <v>0</v>
      </c>
      <c r="C7048" s="11"/>
      <c r="D7048" s="12"/>
    </row>
    <row r="7049" spans="1:4" hidden="1">
      <c r="A7049" s="11"/>
      <c r="B7049">
        <f>COUNTIF($H$2:$H$2576,Tabla3[[#This Row],[Columna1]])</f>
        <v>0</v>
      </c>
      <c r="C7049" s="11"/>
      <c r="D7049" s="12"/>
    </row>
    <row r="7050" spans="1:4" hidden="1">
      <c r="A7050" s="11"/>
      <c r="B7050">
        <f>COUNTIF($H$2:$H$2576,Tabla3[[#This Row],[Columna1]])</f>
        <v>0</v>
      </c>
      <c r="C7050" s="11"/>
      <c r="D7050" s="12"/>
    </row>
    <row r="7051" spans="1:4" hidden="1">
      <c r="A7051" s="11"/>
      <c r="B7051">
        <f>COUNTIF($H$2:$H$2576,Tabla3[[#This Row],[Columna1]])</f>
        <v>0</v>
      </c>
      <c r="C7051" s="11"/>
      <c r="D7051" s="12"/>
    </row>
    <row r="7052" spans="1:4" hidden="1">
      <c r="A7052" s="11"/>
      <c r="B7052">
        <f>COUNTIF($H$2:$H$2576,Tabla3[[#This Row],[Columna1]])</f>
        <v>0</v>
      </c>
      <c r="C7052" s="11"/>
      <c r="D7052" s="12"/>
    </row>
    <row r="7053" spans="1:4" hidden="1">
      <c r="A7053" s="11"/>
      <c r="B7053">
        <f>COUNTIF($H$2:$H$2576,Tabla3[[#This Row],[Columna1]])</f>
        <v>0</v>
      </c>
      <c r="C7053" s="11"/>
      <c r="D7053" s="12"/>
    </row>
    <row r="7054" spans="1:4" hidden="1">
      <c r="A7054" s="11"/>
      <c r="B7054">
        <f>COUNTIF($H$2:$H$2576,Tabla3[[#This Row],[Columna1]])</f>
        <v>0</v>
      </c>
      <c r="C7054" s="11"/>
      <c r="D7054" s="12"/>
    </row>
    <row r="7055" spans="1:4" hidden="1">
      <c r="A7055" s="11"/>
      <c r="B7055">
        <f>COUNTIF($H$2:$H$2576,Tabla3[[#This Row],[Columna1]])</f>
        <v>0</v>
      </c>
      <c r="C7055" s="11"/>
      <c r="D7055" s="12"/>
    </row>
    <row r="7056" spans="1:4" hidden="1">
      <c r="A7056" s="11"/>
      <c r="B7056">
        <f>COUNTIF($H$2:$H$2576,Tabla3[[#This Row],[Columna1]])</f>
        <v>0</v>
      </c>
      <c r="C7056" s="11"/>
      <c r="D7056" s="12"/>
    </row>
    <row r="7057" spans="1:4" hidden="1">
      <c r="A7057" s="11"/>
      <c r="B7057">
        <f>COUNTIF($H$2:$H$2576,Tabla3[[#This Row],[Columna1]])</f>
        <v>0</v>
      </c>
      <c r="C7057" s="11"/>
      <c r="D7057" s="12"/>
    </row>
    <row r="7058" spans="1:4" hidden="1">
      <c r="A7058" s="11"/>
      <c r="B7058">
        <f>COUNTIF($H$2:$H$2576,Tabla3[[#This Row],[Columna1]])</f>
        <v>0</v>
      </c>
      <c r="C7058" s="11"/>
      <c r="D7058" s="12"/>
    </row>
    <row r="7059" spans="1:4" hidden="1">
      <c r="A7059" s="11"/>
      <c r="B7059">
        <f>COUNTIF($H$2:$H$2576,Tabla3[[#This Row],[Columna1]])</f>
        <v>0</v>
      </c>
      <c r="C7059" s="11"/>
      <c r="D7059" s="12"/>
    </row>
    <row r="7060" spans="1:4" hidden="1">
      <c r="A7060" s="11"/>
      <c r="B7060">
        <f>COUNTIF($H$2:$H$2576,Tabla3[[#This Row],[Columna1]])</f>
        <v>0</v>
      </c>
      <c r="C7060" s="11"/>
      <c r="D7060" s="12"/>
    </row>
    <row r="7061" spans="1:4" hidden="1">
      <c r="A7061" s="11"/>
      <c r="B7061">
        <f>COUNTIF($H$2:$H$2576,Tabla3[[#This Row],[Columna1]])</f>
        <v>0</v>
      </c>
      <c r="C7061" s="11"/>
      <c r="D7061" s="12"/>
    </row>
    <row r="7062" spans="1:4" hidden="1">
      <c r="A7062" s="11"/>
      <c r="B7062">
        <f>COUNTIF($H$2:$H$2576,Tabla3[[#This Row],[Columna1]])</f>
        <v>0</v>
      </c>
      <c r="C7062" s="11"/>
      <c r="D7062" s="12"/>
    </row>
    <row r="7063" spans="1:4" hidden="1">
      <c r="A7063" s="11"/>
      <c r="B7063">
        <f>COUNTIF($H$2:$H$2576,Tabla3[[#This Row],[Columna1]])</f>
        <v>0</v>
      </c>
      <c r="C7063" s="11"/>
      <c r="D7063" s="12"/>
    </row>
    <row r="7064" spans="1:4" hidden="1">
      <c r="A7064" s="11"/>
      <c r="B7064">
        <f>COUNTIF($H$2:$H$2576,Tabla3[[#This Row],[Columna1]])</f>
        <v>0</v>
      </c>
      <c r="C7064" s="11"/>
      <c r="D7064" s="12"/>
    </row>
    <row r="7065" spans="1:4" hidden="1">
      <c r="A7065" s="11"/>
      <c r="B7065">
        <f>COUNTIF($H$2:$H$2576,Tabla3[[#This Row],[Columna1]])</f>
        <v>0</v>
      </c>
      <c r="C7065" s="11"/>
      <c r="D7065" s="12"/>
    </row>
    <row r="7066" spans="1:4" hidden="1">
      <c r="A7066" s="11"/>
      <c r="B7066">
        <f>COUNTIF($H$2:$H$2576,Tabla3[[#This Row],[Columna1]])</f>
        <v>0</v>
      </c>
      <c r="C7066" s="11"/>
      <c r="D7066" s="12"/>
    </row>
    <row r="7067" spans="1:4" hidden="1">
      <c r="A7067" s="11"/>
      <c r="B7067">
        <f>COUNTIF($H$2:$H$2576,Tabla3[[#This Row],[Columna1]])</f>
        <v>0</v>
      </c>
      <c r="C7067" s="11"/>
      <c r="D7067" s="12"/>
    </row>
    <row r="7068" spans="1:4" hidden="1">
      <c r="A7068" s="11"/>
      <c r="B7068">
        <f>COUNTIF($H$2:$H$2576,Tabla3[[#This Row],[Columna1]])</f>
        <v>0</v>
      </c>
      <c r="C7068" s="11"/>
      <c r="D7068" s="12"/>
    </row>
    <row r="7069" spans="1:4" hidden="1">
      <c r="A7069" s="11"/>
      <c r="B7069">
        <f>COUNTIF($H$2:$H$2576,Tabla3[[#This Row],[Columna1]])</f>
        <v>0</v>
      </c>
      <c r="C7069" s="11"/>
      <c r="D7069" s="12"/>
    </row>
    <row r="7070" spans="1:4" hidden="1">
      <c r="A7070" s="11"/>
      <c r="B7070">
        <f>COUNTIF($H$2:$H$2576,Tabla3[[#This Row],[Columna1]])</f>
        <v>0</v>
      </c>
      <c r="C7070" s="11"/>
      <c r="D7070" s="12"/>
    </row>
    <row r="7071" spans="1:4" hidden="1">
      <c r="A7071" s="11"/>
      <c r="B7071">
        <f>COUNTIF($H$2:$H$2576,Tabla3[[#This Row],[Columna1]])</f>
        <v>0</v>
      </c>
      <c r="C7071" s="11"/>
      <c r="D7071" s="12"/>
    </row>
    <row r="7072" spans="1:4" hidden="1">
      <c r="A7072" s="11"/>
      <c r="B7072">
        <f>COUNTIF($H$2:$H$2576,Tabla3[[#This Row],[Columna1]])</f>
        <v>0</v>
      </c>
      <c r="C7072" s="11"/>
      <c r="D7072" s="12"/>
    </row>
    <row r="7073" spans="1:4" hidden="1">
      <c r="A7073" s="11"/>
      <c r="B7073">
        <f>COUNTIF($H$2:$H$2576,Tabla3[[#This Row],[Columna1]])</f>
        <v>0</v>
      </c>
      <c r="C7073" s="11"/>
      <c r="D7073" s="12"/>
    </row>
    <row r="7074" spans="1:4" hidden="1">
      <c r="A7074" s="11"/>
      <c r="B7074">
        <f>COUNTIF($H$2:$H$2576,Tabla3[[#This Row],[Columna1]])</f>
        <v>0</v>
      </c>
      <c r="C7074" s="11"/>
      <c r="D7074" s="12"/>
    </row>
    <row r="7075" spans="1:4" hidden="1">
      <c r="A7075" s="11"/>
      <c r="B7075">
        <f>COUNTIF($H$2:$H$2576,Tabla3[[#This Row],[Columna1]])</f>
        <v>0</v>
      </c>
      <c r="C7075" s="11"/>
      <c r="D7075" s="12"/>
    </row>
    <row r="7076" spans="1:4" hidden="1">
      <c r="A7076" s="11"/>
      <c r="B7076">
        <f>COUNTIF($H$2:$H$2576,Tabla3[[#This Row],[Columna1]])</f>
        <v>0</v>
      </c>
      <c r="C7076" s="11"/>
      <c r="D7076" s="12"/>
    </row>
    <row r="7077" spans="1:4" hidden="1">
      <c r="A7077" s="11"/>
      <c r="B7077">
        <f>COUNTIF($H$2:$H$2576,Tabla3[[#This Row],[Columna1]])</f>
        <v>0</v>
      </c>
      <c r="C7077" s="11"/>
      <c r="D7077" s="12"/>
    </row>
    <row r="7078" spans="1:4" hidden="1">
      <c r="A7078" s="11"/>
      <c r="B7078">
        <f>COUNTIF($H$2:$H$2576,Tabla3[[#This Row],[Columna1]])</f>
        <v>0</v>
      </c>
      <c r="C7078" s="11"/>
      <c r="D7078" s="12"/>
    </row>
    <row r="7079" spans="1:4" hidden="1">
      <c r="A7079" s="11"/>
      <c r="B7079">
        <f>COUNTIF($H$2:$H$2576,Tabla3[[#This Row],[Columna1]])</f>
        <v>0</v>
      </c>
      <c r="C7079" s="11"/>
      <c r="D7079" s="12"/>
    </row>
    <row r="7080" spans="1:4" hidden="1">
      <c r="A7080" s="11"/>
      <c r="B7080">
        <f>COUNTIF($H$2:$H$2576,Tabla3[[#This Row],[Columna1]])</f>
        <v>0</v>
      </c>
      <c r="C7080" s="11"/>
      <c r="D7080" s="12"/>
    </row>
    <row r="7081" spans="1:4" hidden="1">
      <c r="A7081" s="11"/>
      <c r="B7081">
        <f>COUNTIF($H$2:$H$2576,Tabla3[[#This Row],[Columna1]])</f>
        <v>0</v>
      </c>
      <c r="C7081" s="11"/>
      <c r="D7081" s="12"/>
    </row>
    <row r="7082" spans="1:4" hidden="1">
      <c r="A7082" s="11"/>
      <c r="B7082">
        <f>COUNTIF($H$2:$H$2576,Tabla3[[#This Row],[Columna1]])</f>
        <v>0</v>
      </c>
      <c r="C7082" s="11"/>
      <c r="D7082" s="12"/>
    </row>
    <row r="7083" spans="1:4" hidden="1">
      <c r="A7083" s="11"/>
      <c r="B7083">
        <f>COUNTIF($H$2:$H$2576,Tabla3[[#This Row],[Columna1]])</f>
        <v>0</v>
      </c>
      <c r="C7083" s="11"/>
      <c r="D7083" s="12"/>
    </row>
    <row r="7084" spans="1:4" hidden="1">
      <c r="A7084" s="11"/>
      <c r="B7084">
        <f>COUNTIF($H$2:$H$2576,Tabla3[[#This Row],[Columna1]])</f>
        <v>0</v>
      </c>
      <c r="C7084" s="11"/>
      <c r="D7084" s="12"/>
    </row>
    <row r="7085" spans="1:4" hidden="1">
      <c r="A7085" s="11"/>
      <c r="B7085">
        <f>COUNTIF($H$2:$H$2576,Tabla3[[#This Row],[Columna1]])</f>
        <v>0</v>
      </c>
      <c r="C7085" s="11"/>
      <c r="D7085" s="12"/>
    </row>
    <row r="7086" spans="1:4" hidden="1">
      <c r="A7086" s="11"/>
      <c r="B7086">
        <f>COUNTIF($H$2:$H$2576,Tabla3[[#This Row],[Columna1]])</f>
        <v>0</v>
      </c>
      <c r="C7086" s="11"/>
      <c r="D7086" s="12"/>
    </row>
    <row r="7087" spans="1:4" hidden="1">
      <c r="A7087" s="11"/>
      <c r="B7087">
        <f>COUNTIF($H$2:$H$2576,Tabla3[[#This Row],[Columna1]])</f>
        <v>0</v>
      </c>
      <c r="C7087" s="11"/>
      <c r="D7087" s="12"/>
    </row>
    <row r="7088" spans="1:4" hidden="1">
      <c r="A7088" s="11"/>
      <c r="B7088">
        <f>COUNTIF($H$2:$H$2576,Tabla3[[#This Row],[Columna1]])</f>
        <v>0</v>
      </c>
      <c r="C7088" s="11"/>
      <c r="D7088" s="12"/>
    </row>
    <row r="7089" spans="1:4" hidden="1">
      <c r="A7089" s="11"/>
      <c r="B7089">
        <f>COUNTIF($H$2:$H$2576,Tabla3[[#This Row],[Columna1]])</f>
        <v>0</v>
      </c>
      <c r="C7089" s="11"/>
      <c r="D7089" s="12"/>
    </row>
    <row r="7090" spans="1:4" hidden="1">
      <c r="A7090" s="11"/>
      <c r="B7090">
        <f>COUNTIF($H$2:$H$2576,Tabla3[[#This Row],[Columna1]])</f>
        <v>0</v>
      </c>
      <c r="C7090" s="11"/>
      <c r="D7090" s="12"/>
    </row>
    <row r="7091" spans="1:4" hidden="1">
      <c r="A7091" s="11"/>
      <c r="B7091">
        <f>COUNTIF($H$2:$H$2576,Tabla3[[#This Row],[Columna1]])</f>
        <v>0</v>
      </c>
      <c r="C7091" s="11"/>
      <c r="D7091" s="12"/>
    </row>
    <row r="7092" spans="1:4" hidden="1">
      <c r="A7092" s="11"/>
      <c r="B7092">
        <f>COUNTIF($H$2:$H$2576,Tabla3[[#This Row],[Columna1]])</f>
        <v>0</v>
      </c>
      <c r="C7092" s="11"/>
      <c r="D7092" s="12"/>
    </row>
    <row r="7093" spans="1:4" hidden="1">
      <c r="A7093" s="11"/>
      <c r="B7093">
        <f>COUNTIF($H$2:$H$2576,Tabla3[[#This Row],[Columna1]])</f>
        <v>0</v>
      </c>
      <c r="C7093" s="11"/>
      <c r="D7093" s="12"/>
    </row>
    <row r="7094" spans="1:4" hidden="1">
      <c r="A7094" s="11"/>
      <c r="B7094">
        <f>COUNTIF($H$2:$H$2576,Tabla3[[#This Row],[Columna1]])</f>
        <v>0</v>
      </c>
      <c r="C7094" s="11"/>
      <c r="D7094" s="12"/>
    </row>
    <row r="7095" spans="1:4" hidden="1">
      <c r="A7095" s="11"/>
      <c r="B7095">
        <f>COUNTIF($H$2:$H$2576,Tabla3[[#This Row],[Columna1]])</f>
        <v>0</v>
      </c>
      <c r="C7095" s="11"/>
      <c r="D7095" s="12"/>
    </row>
    <row r="7096" spans="1:4" hidden="1">
      <c r="A7096" s="11"/>
      <c r="B7096">
        <f>COUNTIF($H$2:$H$2576,Tabla3[[#This Row],[Columna1]])</f>
        <v>0</v>
      </c>
      <c r="C7096" s="11"/>
      <c r="D7096" s="12"/>
    </row>
    <row r="7097" spans="1:4" hidden="1">
      <c r="A7097" s="11"/>
      <c r="B7097">
        <f>COUNTIF($H$2:$H$2576,Tabla3[[#This Row],[Columna1]])</f>
        <v>0</v>
      </c>
      <c r="C7097" s="11"/>
      <c r="D7097" s="12"/>
    </row>
    <row r="7098" spans="1:4" hidden="1">
      <c r="A7098" s="11"/>
      <c r="B7098">
        <f>COUNTIF($H$2:$H$2576,Tabla3[[#This Row],[Columna1]])</f>
        <v>0</v>
      </c>
      <c r="C7098" s="11"/>
      <c r="D7098" s="12"/>
    </row>
    <row r="7099" spans="1:4" hidden="1">
      <c r="A7099" s="11"/>
      <c r="B7099">
        <f>COUNTIF($H$2:$H$2576,Tabla3[[#This Row],[Columna1]])</f>
        <v>0</v>
      </c>
      <c r="C7099" s="11"/>
      <c r="D7099" s="12"/>
    </row>
    <row r="7100" spans="1:4" hidden="1">
      <c r="A7100" s="11"/>
      <c r="B7100">
        <f>COUNTIF($H$2:$H$2576,Tabla3[[#This Row],[Columna1]])</f>
        <v>0</v>
      </c>
      <c r="C7100" s="11"/>
      <c r="D7100" s="12"/>
    </row>
    <row r="7101" spans="1:4" hidden="1">
      <c r="A7101" s="11"/>
      <c r="B7101">
        <f>COUNTIF($H$2:$H$2576,Tabla3[[#This Row],[Columna1]])</f>
        <v>0</v>
      </c>
      <c r="C7101" s="11"/>
      <c r="D7101" s="12"/>
    </row>
    <row r="7102" spans="1:4" hidden="1">
      <c r="A7102" s="11"/>
      <c r="B7102">
        <f>COUNTIF($H$2:$H$2576,Tabla3[[#This Row],[Columna1]])</f>
        <v>0</v>
      </c>
      <c r="C7102" s="11"/>
      <c r="D7102" s="12"/>
    </row>
    <row r="7103" spans="1:4" hidden="1">
      <c r="A7103" s="11"/>
      <c r="B7103">
        <f>COUNTIF($H$2:$H$2576,Tabla3[[#This Row],[Columna1]])</f>
        <v>0</v>
      </c>
      <c r="C7103" s="11"/>
      <c r="D7103" s="12"/>
    </row>
    <row r="7104" spans="1:4" hidden="1">
      <c r="A7104" s="11"/>
      <c r="B7104">
        <f>COUNTIF($H$2:$H$2576,Tabla3[[#This Row],[Columna1]])</f>
        <v>0</v>
      </c>
      <c r="C7104" s="11"/>
      <c r="D7104" s="12"/>
    </row>
    <row r="7105" spans="1:4" hidden="1">
      <c r="A7105" s="11"/>
      <c r="B7105">
        <f>COUNTIF($H$2:$H$2576,Tabla3[[#This Row],[Columna1]])</f>
        <v>0</v>
      </c>
      <c r="C7105" s="11"/>
      <c r="D7105" s="28"/>
    </row>
    <row r="7106" spans="1:4" hidden="1">
      <c r="A7106" s="11"/>
      <c r="B7106">
        <f>COUNTIF($H$2:$H$2576,Tabla3[[#This Row],[Columna1]])</f>
        <v>0</v>
      </c>
      <c r="C7106" s="11"/>
      <c r="D7106" s="28"/>
    </row>
    <row r="7107" spans="1:4" hidden="1">
      <c r="A7107" s="11"/>
      <c r="B7107">
        <f>COUNTIF($H$2:$H$2576,Tabla3[[#This Row],[Columna1]])</f>
        <v>0</v>
      </c>
      <c r="C7107" s="11"/>
      <c r="D7107" s="28"/>
    </row>
    <row r="7108" spans="1:4" hidden="1">
      <c r="A7108" s="11"/>
      <c r="B7108">
        <f>COUNTIF($H$2:$H$2576,Tabla3[[#This Row],[Columna1]])</f>
        <v>0</v>
      </c>
      <c r="C7108" s="11"/>
      <c r="D7108" s="28"/>
    </row>
    <row r="7109" spans="1:4" hidden="1">
      <c r="A7109" s="11"/>
      <c r="B7109">
        <f>COUNTIF($H$2:$H$2576,Tabla3[[#This Row],[Columna1]])</f>
        <v>0</v>
      </c>
      <c r="C7109" s="11"/>
      <c r="D7109" s="28"/>
    </row>
    <row r="7110" spans="1:4" hidden="1">
      <c r="A7110" s="11"/>
      <c r="B7110">
        <f>COUNTIF($H$2:$H$2576,Tabla3[[#This Row],[Columna1]])</f>
        <v>0</v>
      </c>
      <c r="C7110" s="11"/>
      <c r="D7110" s="28"/>
    </row>
    <row r="7111" spans="1:4" hidden="1">
      <c r="A7111" s="11"/>
      <c r="B7111">
        <f>COUNTIF($H$2:$H$2576,Tabla3[[#This Row],[Columna1]])</f>
        <v>0</v>
      </c>
      <c r="C7111" s="11"/>
      <c r="D7111" s="28"/>
    </row>
    <row r="7112" spans="1:4" hidden="1">
      <c r="A7112" s="11"/>
      <c r="B7112">
        <f>COUNTIF($H$2:$H$2576,Tabla3[[#This Row],[Columna1]])</f>
        <v>0</v>
      </c>
      <c r="C7112" s="11"/>
      <c r="D7112" s="28"/>
    </row>
    <row r="7113" spans="1:4" hidden="1">
      <c r="A7113" s="11"/>
      <c r="B7113">
        <f>COUNTIF($H$2:$H$2576,Tabla3[[#This Row],[Columna1]])</f>
        <v>0</v>
      </c>
      <c r="C7113" s="11"/>
      <c r="D7113" s="28"/>
    </row>
    <row r="7114" spans="1:4" hidden="1">
      <c r="A7114" s="11"/>
      <c r="B7114">
        <f>COUNTIF($H$2:$H$2576,Tabla3[[#This Row],[Columna1]])</f>
        <v>0</v>
      </c>
      <c r="C7114" s="11"/>
      <c r="D7114" s="28"/>
    </row>
    <row r="7115" spans="1:4" hidden="1">
      <c r="A7115" s="11"/>
      <c r="B7115">
        <f>COUNTIF($H$2:$H$2576,Tabla3[[#This Row],[Columna1]])</f>
        <v>0</v>
      </c>
      <c r="C7115" s="11"/>
      <c r="D7115" s="28"/>
    </row>
    <row r="7116" spans="1:4" hidden="1">
      <c r="A7116" s="11"/>
      <c r="B7116">
        <f>COUNTIF($H$2:$H$2576,Tabla3[[#This Row],[Columna1]])</f>
        <v>0</v>
      </c>
      <c r="C7116" s="11"/>
      <c r="D7116" s="28"/>
    </row>
    <row r="7117" spans="1:4" hidden="1">
      <c r="A7117" s="11"/>
      <c r="B7117">
        <f>COUNTIF($H$2:$H$2576,Tabla3[[#This Row],[Columna1]])</f>
        <v>0</v>
      </c>
      <c r="C7117" s="11"/>
      <c r="D7117" s="28"/>
    </row>
    <row r="7118" spans="1:4" hidden="1">
      <c r="A7118" s="11"/>
      <c r="B7118">
        <f>COUNTIF($H$2:$H$2576,Tabla3[[#This Row],[Columna1]])</f>
        <v>0</v>
      </c>
      <c r="C7118" s="11"/>
      <c r="D7118" s="28"/>
    </row>
    <row r="7119" spans="1:4" hidden="1">
      <c r="A7119" s="11"/>
      <c r="B7119">
        <f>COUNTIF($H$2:$H$2576,Tabla3[[#This Row],[Columna1]])</f>
        <v>0</v>
      </c>
      <c r="C7119" s="11"/>
      <c r="D7119" s="28"/>
    </row>
    <row r="7120" spans="1:4" hidden="1">
      <c r="A7120" s="11"/>
      <c r="B7120">
        <f>COUNTIF($H$2:$H$2576,Tabla3[[#This Row],[Columna1]])</f>
        <v>0</v>
      </c>
      <c r="C7120" s="11"/>
      <c r="D7120" s="28"/>
    </row>
    <row r="7121" spans="1:4" hidden="1">
      <c r="A7121" s="11"/>
      <c r="B7121">
        <f>COUNTIF($H$2:$H$2576,Tabla3[[#This Row],[Columna1]])</f>
        <v>0</v>
      </c>
      <c r="C7121" s="11"/>
      <c r="D7121" s="28"/>
    </row>
    <row r="7122" spans="1:4" hidden="1">
      <c r="A7122" s="11"/>
      <c r="B7122">
        <f>COUNTIF($H$2:$H$2576,Tabla3[[#This Row],[Columna1]])</f>
        <v>0</v>
      </c>
      <c r="C7122" s="11"/>
      <c r="D7122" s="28"/>
    </row>
    <row r="7123" spans="1:4" hidden="1">
      <c r="A7123" s="11"/>
      <c r="B7123">
        <f>COUNTIF($H$2:$H$2576,Tabla3[[#This Row],[Columna1]])</f>
        <v>0</v>
      </c>
      <c r="C7123" s="11"/>
      <c r="D7123" s="28"/>
    </row>
    <row r="7124" spans="1:4" hidden="1">
      <c r="A7124" s="11"/>
      <c r="B7124">
        <f>COUNTIF($H$2:$H$2576,Tabla3[[#This Row],[Columna1]])</f>
        <v>0</v>
      </c>
      <c r="C7124" s="11"/>
      <c r="D7124" s="28"/>
    </row>
    <row r="7125" spans="1:4" hidden="1">
      <c r="A7125" s="11"/>
      <c r="B7125">
        <f>COUNTIF($H$2:$H$2576,Tabla3[[#This Row],[Columna1]])</f>
        <v>0</v>
      </c>
      <c r="C7125" s="11"/>
      <c r="D7125" s="28"/>
    </row>
    <row r="7126" spans="1:4" hidden="1">
      <c r="A7126" s="11"/>
      <c r="B7126">
        <f>COUNTIF($H$2:$H$2576,Tabla3[[#This Row],[Columna1]])</f>
        <v>0</v>
      </c>
      <c r="C7126" s="11"/>
      <c r="D7126" s="28"/>
    </row>
    <row r="7127" spans="1:4" hidden="1">
      <c r="A7127" s="11"/>
      <c r="B7127">
        <f>COUNTIF($H$2:$H$2576,Tabla3[[#This Row],[Columna1]])</f>
        <v>0</v>
      </c>
      <c r="C7127" s="11"/>
      <c r="D7127" s="28"/>
    </row>
    <row r="7128" spans="1:4" hidden="1">
      <c r="A7128" s="11"/>
      <c r="B7128">
        <f>COUNTIF($H$2:$H$2576,Tabla3[[#This Row],[Columna1]])</f>
        <v>0</v>
      </c>
      <c r="C7128" s="11"/>
      <c r="D7128" s="28"/>
    </row>
    <row r="7129" spans="1:4" hidden="1">
      <c r="A7129" s="11"/>
      <c r="B7129">
        <f>COUNTIF($H$2:$H$2576,Tabla3[[#This Row],[Columna1]])</f>
        <v>0</v>
      </c>
      <c r="C7129" s="11"/>
      <c r="D7129" s="28"/>
    </row>
    <row r="7130" spans="1:4" hidden="1">
      <c r="A7130" s="11"/>
      <c r="B7130">
        <f>COUNTIF($H$2:$H$2576,Tabla3[[#This Row],[Columna1]])</f>
        <v>0</v>
      </c>
      <c r="C7130" s="11"/>
      <c r="D7130" s="28"/>
    </row>
    <row r="7131" spans="1:4" hidden="1">
      <c r="A7131" s="11"/>
      <c r="B7131">
        <f>COUNTIF($H$2:$H$2576,Tabla3[[#This Row],[Columna1]])</f>
        <v>0</v>
      </c>
      <c r="C7131" s="11"/>
      <c r="D7131" s="28"/>
    </row>
    <row r="7132" spans="1:4" hidden="1">
      <c r="A7132" s="11"/>
      <c r="B7132">
        <f>COUNTIF($H$2:$H$2576,Tabla3[[#This Row],[Columna1]])</f>
        <v>0</v>
      </c>
      <c r="C7132" s="11"/>
      <c r="D7132" s="28"/>
    </row>
    <row r="7133" spans="1:4" hidden="1">
      <c r="A7133" s="11"/>
      <c r="B7133" s="11">
        <f>COUNTIF($H$2:$H$2576,Tabla3[[#This Row],[Columna1]])</f>
        <v>0</v>
      </c>
      <c r="D7133" s="29"/>
    </row>
    <row r="7134" spans="1:4" hidden="1">
      <c r="B7134" s="11">
        <f>COUNTIF($H$2:$H$2576,Tabla3[[#This Row],[Columna1]])</f>
        <v>0</v>
      </c>
      <c r="D7134" s="29"/>
    </row>
    <row r="7135" spans="1:4" hidden="1">
      <c r="B7135" s="11">
        <f>COUNTIF($H$2:$H$2576,Tabla3[[#This Row],[Columna1]])</f>
        <v>0</v>
      </c>
      <c r="D7135" s="11"/>
    </row>
    <row r="7136" spans="1:4" hidden="1">
      <c r="B7136" s="11">
        <f>COUNTIF($H$2:$H$2576,Tabla3[[#This Row],[Columna1]])</f>
        <v>0</v>
      </c>
      <c r="D7136" s="11"/>
    </row>
    <row r="7137" spans="1:4" hidden="1">
      <c r="B7137">
        <f>COUNTIF($H$2:$H$2576,Tabla3[[#This Row],[Columna1]])</f>
        <v>0</v>
      </c>
      <c r="D7137" s="4"/>
    </row>
    <row r="7138" spans="1:4" hidden="1">
      <c r="A7138" s="11"/>
      <c r="B7138">
        <f>COUNTIF($H$2:$H$2576,Tabla3[[#This Row],[Columna1]])</f>
        <v>0</v>
      </c>
      <c r="C7138" s="11"/>
      <c r="D7138" s="28"/>
    </row>
    <row r="7139" spans="1:4" hidden="1">
      <c r="A7139" s="11"/>
      <c r="B7139">
        <f>COUNTIF($H$2:$H$2576,Tabla3[[#This Row],[Columna1]])</f>
        <v>0</v>
      </c>
      <c r="C7139" s="11"/>
      <c r="D7139" s="28"/>
    </row>
    <row r="7140" spans="1:4" hidden="1">
      <c r="A7140" s="11"/>
      <c r="B7140">
        <f>COUNTIF($H$2:$H$2576,Tabla3[[#This Row],[Columna1]])</f>
        <v>0</v>
      </c>
      <c r="C7140" s="11"/>
      <c r="D7140" s="28"/>
    </row>
  </sheetData>
  <phoneticPr fontId="1" type="noConversion"/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22682-EA44-4D4C-A5A1-84B02B5F55B3}">
  <dimension ref="A1:E2575"/>
  <sheetViews>
    <sheetView workbookViewId="0">
      <selection activeCell="A318" sqref="A318"/>
    </sheetView>
  </sheetViews>
  <sheetFormatPr baseColWidth="10" defaultRowHeight="15"/>
  <cols>
    <col min="1" max="1" width="54.5703125" bestFit="1" customWidth="1"/>
  </cols>
  <sheetData>
    <row r="1" spans="1:5">
      <c r="A1" t="s">
        <v>30</v>
      </c>
      <c r="E1" t="s">
        <v>30</v>
      </c>
    </row>
    <row r="2" spans="1:5">
      <c r="A2" t="s">
        <v>31</v>
      </c>
      <c r="E2" t="s">
        <v>31</v>
      </c>
    </row>
    <row r="3" spans="1:5">
      <c r="A3" t="s">
        <v>32</v>
      </c>
      <c r="E3" t="s">
        <v>32</v>
      </c>
    </row>
    <row r="4" spans="1:5">
      <c r="A4" t="s">
        <v>33</v>
      </c>
      <c r="E4" t="s">
        <v>33</v>
      </c>
    </row>
    <row r="5" spans="1:5">
      <c r="A5" t="s">
        <v>34</v>
      </c>
      <c r="E5" t="s">
        <v>34</v>
      </c>
    </row>
    <row r="6" spans="1:5">
      <c r="A6" t="s">
        <v>35</v>
      </c>
      <c r="E6" t="s">
        <v>35</v>
      </c>
    </row>
    <row r="7" spans="1:5">
      <c r="A7" t="s">
        <v>36</v>
      </c>
      <c r="E7" t="s">
        <v>36</v>
      </c>
    </row>
    <row r="8" spans="1:5">
      <c r="A8" t="s">
        <v>37</v>
      </c>
      <c r="E8" t="s">
        <v>37</v>
      </c>
    </row>
    <row r="9" spans="1:5">
      <c r="A9" t="s">
        <v>38</v>
      </c>
      <c r="E9" t="s">
        <v>38</v>
      </c>
    </row>
    <row r="10" spans="1:5">
      <c r="A10" t="s">
        <v>39</v>
      </c>
      <c r="E10" t="s">
        <v>39</v>
      </c>
    </row>
    <row r="11" spans="1:5">
      <c r="A11" t="s">
        <v>40</v>
      </c>
      <c r="E11" t="s">
        <v>40</v>
      </c>
    </row>
    <row r="12" spans="1:5">
      <c r="A12" t="s">
        <v>41</v>
      </c>
      <c r="E12" t="s">
        <v>41</v>
      </c>
    </row>
    <row r="13" spans="1:5">
      <c r="A13" t="s">
        <v>42</v>
      </c>
      <c r="E13" t="s">
        <v>42</v>
      </c>
    </row>
    <row r="14" spans="1:5">
      <c r="A14" t="s">
        <v>6971</v>
      </c>
      <c r="E14" t="s">
        <v>44</v>
      </c>
    </row>
    <row r="15" spans="1:5">
      <c r="A15" t="s">
        <v>6972</v>
      </c>
      <c r="E15" t="s">
        <v>45</v>
      </c>
    </row>
    <row r="16" spans="1:5">
      <c r="A16" t="s">
        <v>6973</v>
      </c>
      <c r="E16" t="s">
        <v>46</v>
      </c>
    </row>
    <row r="17" spans="1:5">
      <c r="A17" t="s">
        <v>6974</v>
      </c>
      <c r="E17" t="s">
        <v>47</v>
      </c>
    </row>
    <row r="18" spans="1:5">
      <c r="A18" t="s">
        <v>6975</v>
      </c>
      <c r="E18" t="s">
        <v>48</v>
      </c>
    </row>
    <row r="19" spans="1:5">
      <c r="A19" t="s">
        <v>6976</v>
      </c>
      <c r="E19" t="s">
        <v>49</v>
      </c>
    </row>
    <row r="20" spans="1:5">
      <c r="A20" t="s">
        <v>6977</v>
      </c>
      <c r="E20" t="s">
        <v>50</v>
      </c>
    </row>
    <row r="21" spans="1:5">
      <c r="A21" t="s">
        <v>6978</v>
      </c>
      <c r="E21" t="s">
        <v>51</v>
      </c>
    </row>
    <row r="22" spans="1:5">
      <c r="A22" t="s">
        <v>6979</v>
      </c>
      <c r="E22" t="s">
        <v>52</v>
      </c>
    </row>
    <row r="23" spans="1:5">
      <c r="A23" t="s">
        <v>6980</v>
      </c>
      <c r="E23" t="s">
        <v>53</v>
      </c>
    </row>
    <row r="24" spans="1:5">
      <c r="A24" t="s">
        <v>6981</v>
      </c>
      <c r="E24" t="s">
        <v>54</v>
      </c>
    </row>
    <row r="25" spans="1:5">
      <c r="A25" t="s">
        <v>6982</v>
      </c>
      <c r="E25" t="s">
        <v>55</v>
      </c>
    </row>
    <row r="26" spans="1:5">
      <c r="A26" t="s">
        <v>6983</v>
      </c>
      <c r="E26" t="s">
        <v>56</v>
      </c>
    </row>
    <row r="27" spans="1:5">
      <c r="A27" t="s">
        <v>6984</v>
      </c>
      <c r="E27" t="s">
        <v>57</v>
      </c>
    </row>
    <row r="28" spans="1:5">
      <c r="A28" t="s">
        <v>6985</v>
      </c>
      <c r="E28" t="s">
        <v>58</v>
      </c>
    </row>
    <row r="29" spans="1:5">
      <c r="A29" t="s">
        <v>6986</v>
      </c>
      <c r="E29" t="s">
        <v>59</v>
      </c>
    </row>
    <row r="30" spans="1:5">
      <c r="A30" t="s">
        <v>6987</v>
      </c>
      <c r="E30" t="s">
        <v>60</v>
      </c>
    </row>
    <row r="31" spans="1:5">
      <c r="A31" t="s">
        <v>6988</v>
      </c>
      <c r="E31" t="s">
        <v>61</v>
      </c>
    </row>
    <row r="32" spans="1:5">
      <c r="A32" t="s">
        <v>6989</v>
      </c>
      <c r="E32" t="s">
        <v>62</v>
      </c>
    </row>
    <row r="33" spans="1:5">
      <c r="A33" t="s">
        <v>6990</v>
      </c>
      <c r="E33" t="s">
        <v>63</v>
      </c>
    </row>
    <row r="34" spans="1:5">
      <c r="A34" t="s">
        <v>6991</v>
      </c>
      <c r="E34" t="s">
        <v>64</v>
      </c>
    </row>
    <row r="35" spans="1:5">
      <c r="A35" t="s">
        <v>6992</v>
      </c>
      <c r="E35" t="s">
        <v>65</v>
      </c>
    </row>
    <row r="36" spans="1:5">
      <c r="A36" t="s">
        <v>6993</v>
      </c>
      <c r="E36" t="s">
        <v>66</v>
      </c>
    </row>
    <row r="37" spans="1:5">
      <c r="A37" t="s">
        <v>6994</v>
      </c>
      <c r="E37" t="s">
        <v>67</v>
      </c>
    </row>
    <row r="38" spans="1:5">
      <c r="A38" t="s">
        <v>6995</v>
      </c>
      <c r="E38" t="s">
        <v>68</v>
      </c>
    </row>
    <row r="39" spans="1:5">
      <c r="A39" t="s">
        <v>6996</v>
      </c>
      <c r="E39" t="s">
        <v>69</v>
      </c>
    </row>
    <row r="40" spans="1:5">
      <c r="A40" t="s">
        <v>6997</v>
      </c>
      <c r="E40" t="s">
        <v>70</v>
      </c>
    </row>
    <row r="41" spans="1:5">
      <c r="A41" t="s">
        <v>6998</v>
      </c>
      <c r="E41" t="s">
        <v>71</v>
      </c>
    </row>
    <row r="42" spans="1:5">
      <c r="A42" t="s">
        <v>6999</v>
      </c>
      <c r="E42" t="s">
        <v>72</v>
      </c>
    </row>
    <row r="43" spans="1:5">
      <c r="A43" t="s">
        <v>7000</v>
      </c>
      <c r="E43" t="s">
        <v>73</v>
      </c>
    </row>
    <row r="44" spans="1:5">
      <c r="A44" t="s">
        <v>7001</v>
      </c>
      <c r="E44" t="s">
        <v>74</v>
      </c>
    </row>
    <row r="45" spans="1:5">
      <c r="A45" t="s">
        <v>7002</v>
      </c>
      <c r="E45" t="s">
        <v>75</v>
      </c>
    </row>
    <row r="46" spans="1:5">
      <c r="A46" t="s">
        <v>7003</v>
      </c>
      <c r="E46" t="s">
        <v>76</v>
      </c>
    </row>
    <row r="47" spans="1:5">
      <c r="A47" t="s">
        <v>7004</v>
      </c>
      <c r="E47" t="s">
        <v>77</v>
      </c>
    </row>
    <row r="48" spans="1:5">
      <c r="A48" t="s">
        <v>6962</v>
      </c>
      <c r="E48" t="s">
        <v>79</v>
      </c>
    </row>
    <row r="49" spans="1:5">
      <c r="A49" t="s">
        <v>6963</v>
      </c>
      <c r="E49" t="s">
        <v>80</v>
      </c>
    </row>
    <row r="50" spans="1:5">
      <c r="A50" t="s">
        <v>6964</v>
      </c>
      <c r="E50" t="s">
        <v>81</v>
      </c>
    </row>
    <row r="51" spans="1:5">
      <c r="A51" t="s">
        <v>6965</v>
      </c>
      <c r="E51" t="s">
        <v>82</v>
      </c>
    </row>
    <row r="52" spans="1:5">
      <c r="A52" t="s">
        <v>6966</v>
      </c>
      <c r="E52" t="s">
        <v>83</v>
      </c>
    </row>
    <row r="53" spans="1:5">
      <c r="A53" t="s">
        <v>6967</v>
      </c>
      <c r="E53" t="s">
        <v>84</v>
      </c>
    </row>
    <row r="54" spans="1:5">
      <c r="A54" t="s">
        <v>6968</v>
      </c>
      <c r="E54" t="s">
        <v>85</v>
      </c>
    </row>
    <row r="55" spans="1:5">
      <c r="A55" t="s">
        <v>6969</v>
      </c>
      <c r="E55" t="s">
        <v>86</v>
      </c>
    </row>
    <row r="56" spans="1:5">
      <c r="A56" t="s">
        <v>6970</v>
      </c>
      <c r="E56" t="s">
        <v>87</v>
      </c>
    </row>
    <row r="57" spans="1:5">
      <c r="A57" t="s">
        <v>7005</v>
      </c>
      <c r="E57" t="s">
        <v>88</v>
      </c>
    </row>
    <row r="58" spans="1:5">
      <c r="A58" t="s">
        <v>7006</v>
      </c>
      <c r="E58" t="s">
        <v>89</v>
      </c>
    </row>
    <row r="59" spans="1:5">
      <c r="A59" t="s">
        <v>7007</v>
      </c>
      <c r="E59" t="s">
        <v>90</v>
      </c>
    </row>
    <row r="60" spans="1:5">
      <c r="A60" t="s">
        <v>7008</v>
      </c>
      <c r="E60" t="s">
        <v>91</v>
      </c>
    </row>
    <row r="61" spans="1:5">
      <c r="A61" t="s">
        <v>7009</v>
      </c>
      <c r="E61" t="s">
        <v>92</v>
      </c>
    </row>
    <row r="62" spans="1:5">
      <c r="A62" t="s">
        <v>7010</v>
      </c>
      <c r="E62" t="s">
        <v>93</v>
      </c>
    </row>
    <row r="63" spans="1:5">
      <c r="A63" t="s">
        <v>7011</v>
      </c>
      <c r="E63" t="s">
        <v>94</v>
      </c>
    </row>
    <row r="64" spans="1:5">
      <c r="A64" t="s">
        <v>7012</v>
      </c>
      <c r="E64" t="s">
        <v>95</v>
      </c>
    </row>
    <row r="65" spans="1:5">
      <c r="A65" t="s">
        <v>7013</v>
      </c>
      <c r="E65" t="s">
        <v>96</v>
      </c>
    </row>
    <row r="66" spans="1:5">
      <c r="A66" t="s">
        <v>7014</v>
      </c>
      <c r="E66" t="s">
        <v>97</v>
      </c>
    </row>
    <row r="67" spans="1:5">
      <c r="A67" t="s">
        <v>7015</v>
      </c>
      <c r="E67" t="s">
        <v>98</v>
      </c>
    </row>
    <row r="68" spans="1:5">
      <c r="A68" t="s">
        <v>7016</v>
      </c>
      <c r="E68" t="s">
        <v>99</v>
      </c>
    </row>
    <row r="69" spans="1:5">
      <c r="A69" t="s">
        <v>7017</v>
      </c>
      <c r="E69" t="s">
        <v>100</v>
      </c>
    </row>
    <row r="70" spans="1:5">
      <c r="A70" t="s">
        <v>7018</v>
      </c>
      <c r="E70" t="s">
        <v>101</v>
      </c>
    </row>
    <row r="71" spans="1:5">
      <c r="A71" t="s">
        <v>7019</v>
      </c>
      <c r="E71" t="s">
        <v>102</v>
      </c>
    </row>
    <row r="72" spans="1:5">
      <c r="A72" t="s">
        <v>7020</v>
      </c>
      <c r="E72" t="s">
        <v>103</v>
      </c>
    </row>
    <row r="73" spans="1:5">
      <c r="A73" t="s">
        <v>7021</v>
      </c>
      <c r="E73" t="s">
        <v>104</v>
      </c>
    </row>
    <row r="74" spans="1:5">
      <c r="A74" t="s">
        <v>7022</v>
      </c>
      <c r="E74" t="s">
        <v>105</v>
      </c>
    </row>
    <row r="75" spans="1:5">
      <c r="A75" t="s">
        <v>7023</v>
      </c>
      <c r="E75" t="s">
        <v>106</v>
      </c>
    </row>
    <row r="76" spans="1:5">
      <c r="A76" t="s">
        <v>7024</v>
      </c>
      <c r="E76" t="s">
        <v>107</v>
      </c>
    </row>
    <row r="77" spans="1:5">
      <c r="A77" t="s">
        <v>7025</v>
      </c>
      <c r="E77" t="s">
        <v>108</v>
      </c>
    </row>
    <row r="78" spans="1:5">
      <c r="A78" t="s">
        <v>7026</v>
      </c>
      <c r="E78" t="s">
        <v>109</v>
      </c>
    </row>
    <row r="79" spans="1:5">
      <c r="A79" t="s">
        <v>7027</v>
      </c>
      <c r="E79" t="s">
        <v>110</v>
      </c>
    </row>
    <row r="80" spans="1:5">
      <c r="A80" t="s">
        <v>7028</v>
      </c>
      <c r="E80" t="s">
        <v>111</v>
      </c>
    </row>
    <row r="81" spans="1:5">
      <c r="A81" t="s">
        <v>7029</v>
      </c>
      <c r="E81" t="s">
        <v>112</v>
      </c>
    </row>
    <row r="82" spans="1:5">
      <c r="A82" t="s">
        <v>7030</v>
      </c>
      <c r="E82" t="s">
        <v>113</v>
      </c>
    </row>
    <row r="83" spans="1:5">
      <c r="A83" t="s">
        <v>7031</v>
      </c>
      <c r="E83" t="s">
        <v>114</v>
      </c>
    </row>
    <row r="84" spans="1:5">
      <c r="A84" t="s">
        <v>7032</v>
      </c>
      <c r="E84" t="s">
        <v>115</v>
      </c>
    </row>
    <row r="85" spans="1:5">
      <c r="A85" t="s">
        <v>7033</v>
      </c>
      <c r="E85" t="s">
        <v>116</v>
      </c>
    </row>
    <row r="86" spans="1:5">
      <c r="A86" t="s">
        <v>7034</v>
      </c>
      <c r="E86" t="s">
        <v>117</v>
      </c>
    </row>
    <row r="87" spans="1:5">
      <c r="A87" t="s">
        <v>7035</v>
      </c>
      <c r="E87" t="s">
        <v>118</v>
      </c>
    </row>
    <row r="88" spans="1:5">
      <c r="A88" t="s">
        <v>7036</v>
      </c>
      <c r="E88" t="s">
        <v>119</v>
      </c>
    </row>
    <row r="89" spans="1:5">
      <c r="A89" t="s">
        <v>7037</v>
      </c>
      <c r="E89" t="s">
        <v>120</v>
      </c>
    </row>
    <row r="90" spans="1:5">
      <c r="A90" t="s">
        <v>7038</v>
      </c>
      <c r="E90" t="s">
        <v>121</v>
      </c>
    </row>
    <row r="91" spans="1:5">
      <c r="A91" t="s">
        <v>7039</v>
      </c>
      <c r="E91" t="s">
        <v>122</v>
      </c>
    </row>
    <row r="92" spans="1:5">
      <c r="A92" t="s">
        <v>7040</v>
      </c>
      <c r="E92" t="s">
        <v>123</v>
      </c>
    </row>
    <row r="93" spans="1:5">
      <c r="A93" t="s">
        <v>7041</v>
      </c>
      <c r="E93" t="s">
        <v>124</v>
      </c>
    </row>
    <row r="94" spans="1:5">
      <c r="A94" t="s">
        <v>7042</v>
      </c>
      <c r="E94" t="s">
        <v>125</v>
      </c>
    </row>
    <row r="95" spans="1:5">
      <c r="A95" t="s">
        <v>7043</v>
      </c>
      <c r="E95" t="s">
        <v>126</v>
      </c>
    </row>
    <row r="96" spans="1:5">
      <c r="A96" t="s">
        <v>7044</v>
      </c>
      <c r="E96" t="s">
        <v>127</v>
      </c>
    </row>
    <row r="97" spans="1:5">
      <c r="A97" t="s">
        <v>7045</v>
      </c>
      <c r="E97" t="s">
        <v>128</v>
      </c>
    </row>
    <row r="98" spans="1:5">
      <c r="A98" t="s">
        <v>7046</v>
      </c>
      <c r="E98" t="s">
        <v>129</v>
      </c>
    </row>
    <row r="99" spans="1:5">
      <c r="A99" t="s">
        <v>7047</v>
      </c>
      <c r="E99" t="s">
        <v>130</v>
      </c>
    </row>
    <row r="100" spans="1:5">
      <c r="A100" t="s">
        <v>7048</v>
      </c>
      <c r="E100" t="s">
        <v>131</v>
      </c>
    </row>
    <row r="101" spans="1:5">
      <c r="A101" t="s">
        <v>7049</v>
      </c>
      <c r="E101" t="s">
        <v>132</v>
      </c>
    </row>
    <row r="102" spans="1:5">
      <c r="A102" t="s">
        <v>7050</v>
      </c>
      <c r="E102" t="s">
        <v>133</v>
      </c>
    </row>
    <row r="103" spans="1:5">
      <c r="A103" t="s">
        <v>7051</v>
      </c>
      <c r="E103" t="s">
        <v>134</v>
      </c>
    </row>
    <row r="104" spans="1:5">
      <c r="A104" t="s">
        <v>7052</v>
      </c>
      <c r="E104" t="s">
        <v>135</v>
      </c>
    </row>
    <row r="105" spans="1:5">
      <c r="A105" t="s">
        <v>7053</v>
      </c>
      <c r="E105" t="s">
        <v>136</v>
      </c>
    </row>
    <row r="106" spans="1:5">
      <c r="A106" t="s">
        <v>7054</v>
      </c>
      <c r="E106" t="s">
        <v>137</v>
      </c>
    </row>
    <row r="107" spans="1:5">
      <c r="A107" t="s">
        <v>7055</v>
      </c>
      <c r="E107" t="s">
        <v>138</v>
      </c>
    </row>
    <row r="108" spans="1:5">
      <c r="A108" t="s">
        <v>7056</v>
      </c>
      <c r="E108" t="s">
        <v>139</v>
      </c>
    </row>
    <row r="109" spans="1:5">
      <c r="A109" t="s">
        <v>7057</v>
      </c>
      <c r="E109" t="s">
        <v>140</v>
      </c>
    </row>
    <row r="110" spans="1:5">
      <c r="A110" t="s">
        <v>7058</v>
      </c>
      <c r="E110" t="s">
        <v>141</v>
      </c>
    </row>
    <row r="111" spans="1:5">
      <c r="A111" t="s">
        <v>7059</v>
      </c>
      <c r="E111" t="s">
        <v>142</v>
      </c>
    </row>
    <row r="112" spans="1:5">
      <c r="A112" t="s">
        <v>7060</v>
      </c>
      <c r="E112" t="s">
        <v>143</v>
      </c>
    </row>
    <row r="113" spans="1:5">
      <c r="A113" t="s">
        <v>7061</v>
      </c>
      <c r="E113" t="s">
        <v>144</v>
      </c>
    </row>
    <row r="114" spans="1:5">
      <c r="A114" t="s">
        <v>7062</v>
      </c>
      <c r="E114" t="s">
        <v>145</v>
      </c>
    </row>
    <row r="115" spans="1:5">
      <c r="A115" t="s">
        <v>7063</v>
      </c>
      <c r="E115" t="s">
        <v>146</v>
      </c>
    </row>
    <row r="116" spans="1:5">
      <c r="A116" t="s">
        <v>7064</v>
      </c>
      <c r="E116" t="s">
        <v>147</v>
      </c>
    </row>
    <row r="117" spans="1:5">
      <c r="A117" t="s">
        <v>7065</v>
      </c>
      <c r="E117" t="s">
        <v>148</v>
      </c>
    </row>
    <row r="118" spans="1:5">
      <c r="A118" t="s">
        <v>7066</v>
      </c>
      <c r="E118" t="s">
        <v>149</v>
      </c>
    </row>
    <row r="119" spans="1:5">
      <c r="A119" t="s">
        <v>151</v>
      </c>
      <c r="E119" t="s">
        <v>151</v>
      </c>
    </row>
    <row r="120" spans="1:5">
      <c r="A120" t="s">
        <v>152</v>
      </c>
      <c r="E120" t="s">
        <v>152</v>
      </c>
    </row>
    <row r="121" spans="1:5">
      <c r="A121" t="s">
        <v>153</v>
      </c>
      <c r="E121" t="s">
        <v>153</v>
      </c>
    </row>
    <row r="122" spans="1:5">
      <c r="A122" t="s">
        <v>154</v>
      </c>
      <c r="E122" t="s">
        <v>154</v>
      </c>
    </row>
    <row r="123" spans="1:5">
      <c r="A123" t="s">
        <v>155</v>
      </c>
      <c r="E123" t="s">
        <v>155</v>
      </c>
    </row>
    <row r="124" spans="1:5">
      <c r="A124" t="s">
        <v>156</v>
      </c>
      <c r="E124" t="s">
        <v>156</v>
      </c>
    </row>
    <row r="125" spans="1:5">
      <c r="A125" t="s">
        <v>157</v>
      </c>
      <c r="E125" t="s">
        <v>157</v>
      </c>
    </row>
    <row r="126" spans="1:5">
      <c r="A126" t="s">
        <v>158</v>
      </c>
      <c r="E126" t="s">
        <v>158</v>
      </c>
    </row>
    <row r="127" spans="1:5">
      <c r="A127" t="s">
        <v>159</v>
      </c>
      <c r="E127" t="s">
        <v>159</v>
      </c>
    </row>
    <row r="128" spans="1:5">
      <c r="A128" t="s">
        <v>160</v>
      </c>
      <c r="E128" t="s">
        <v>160</v>
      </c>
    </row>
    <row r="129" spans="1:5">
      <c r="A129" t="s">
        <v>161</v>
      </c>
      <c r="E129" t="s">
        <v>161</v>
      </c>
    </row>
    <row r="130" spans="1:5">
      <c r="A130" t="s">
        <v>162</v>
      </c>
      <c r="E130" t="s">
        <v>162</v>
      </c>
    </row>
    <row r="131" spans="1:5">
      <c r="A131" t="s">
        <v>163</v>
      </c>
      <c r="E131" t="s">
        <v>163</v>
      </c>
    </row>
    <row r="132" spans="1:5">
      <c r="A132" t="s">
        <v>164</v>
      </c>
      <c r="E132" t="s">
        <v>164</v>
      </c>
    </row>
    <row r="133" spans="1:5">
      <c r="A133" t="s">
        <v>165</v>
      </c>
      <c r="E133" t="s">
        <v>165</v>
      </c>
    </row>
    <row r="134" spans="1:5">
      <c r="A134" t="s">
        <v>166</v>
      </c>
      <c r="E134" t="s">
        <v>166</v>
      </c>
    </row>
    <row r="135" spans="1:5">
      <c r="A135" t="s">
        <v>167</v>
      </c>
      <c r="E135" t="s">
        <v>167</v>
      </c>
    </row>
    <row r="136" spans="1:5">
      <c r="A136" t="s">
        <v>168</v>
      </c>
      <c r="E136" t="s">
        <v>168</v>
      </c>
    </row>
    <row r="137" spans="1:5">
      <c r="A137" t="s">
        <v>169</v>
      </c>
      <c r="E137" t="s">
        <v>169</v>
      </c>
    </row>
    <row r="138" spans="1:5">
      <c r="A138" t="s">
        <v>170</v>
      </c>
      <c r="E138" t="s">
        <v>170</v>
      </c>
    </row>
    <row r="139" spans="1:5">
      <c r="A139" t="s">
        <v>171</v>
      </c>
      <c r="E139" t="s">
        <v>171</v>
      </c>
    </row>
    <row r="140" spans="1:5">
      <c r="A140" t="s">
        <v>172</v>
      </c>
      <c r="E140" t="s">
        <v>172</v>
      </c>
    </row>
    <row r="141" spans="1:5">
      <c r="A141" t="s">
        <v>173</v>
      </c>
      <c r="E141" t="s">
        <v>173</v>
      </c>
    </row>
    <row r="142" spans="1:5">
      <c r="A142" t="s">
        <v>174</v>
      </c>
      <c r="E142" t="s">
        <v>174</v>
      </c>
    </row>
    <row r="143" spans="1:5">
      <c r="A143" t="s">
        <v>175</v>
      </c>
      <c r="E143" t="s">
        <v>175</v>
      </c>
    </row>
    <row r="144" spans="1:5">
      <c r="A144" t="s">
        <v>176</v>
      </c>
      <c r="E144" t="s">
        <v>176</v>
      </c>
    </row>
    <row r="145" spans="1:5">
      <c r="A145" t="s">
        <v>177</v>
      </c>
      <c r="E145" t="s">
        <v>177</v>
      </c>
    </row>
    <row r="146" spans="1:5">
      <c r="A146" t="s">
        <v>178</v>
      </c>
      <c r="E146" t="s">
        <v>178</v>
      </c>
    </row>
    <row r="147" spans="1:5">
      <c r="A147" t="s">
        <v>179</v>
      </c>
      <c r="E147" t="s">
        <v>179</v>
      </c>
    </row>
    <row r="148" spans="1:5">
      <c r="A148" t="s">
        <v>180</v>
      </c>
      <c r="E148" t="s">
        <v>180</v>
      </c>
    </row>
    <row r="149" spans="1:5">
      <c r="A149" t="s">
        <v>181</v>
      </c>
      <c r="E149" t="s">
        <v>181</v>
      </c>
    </row>
    <row r="150" spans="1:5">
      <c r="A150" t="s">
        <v>182</v>
      </c>
      <c r="E150" t="s">
        <v>182</v>
      </c>
    </row>
    <row r="151" spans="1:5">
      <c r="A151" t="s">
        <v>183</v>
      </c>
      <c r="E151" t="s">
        <v>183</v>
      </c>
    </row>
    <row r="152" spans="1:5">
      <c r="A152" t="s">
        <v>184</v>
      </c>
      <c r="E152" t="s">
        <v>184</v>
      </c>
    </row>
    <row r="153" spans="1:5">
      <c r="A153" t="s">
        <v>185</v>
      </c>
      <c r="E153" t="s">
        <v>185</v>
      </c>
    </row>
    <row r="154" spans="1:5">
      <c r="A154" t="s">
        <v>186</v>
      </c>
      <c r="E154" t="s">
        <v>186</v>
      </c>
    </row>
    <row r="155" spans="1:5">
      <c r="A155" t="s">
        <v>187</v>
      </c>
      <c r="E155" t="s">
        <v>187</v>
      </c>
    </row>
    <row r="156" spans="1:5">
      <c r="A156" t="s">
        <v>188</v>
      </c>
      <c r="E156" t="s">
        <v>188</v>
      </c>
    </row>
    <row r="157" spans="1:5">
      <c r="A157" t="s">
        <v>189</v>
      </c>
      <c r="E157" t="s">
        <v>189</v>
      </c>
    </row>
    <row r="158" spans="1:5">
      <c r="A158" t="s">
        <v>190</v>
      </c>
      <c r="E158" t="s">
        <v>190</v>
      </c>
    </row>
    <row r="159" spans="1:5">
      <c r="A159" t="s">
        <v>191</v>
      </c>
      <c r="E159" t="s">
        <v>191</v>
      </c>
    </row>
    <row r="160" spans="1:5">
      <c r="A160" t="s">
        <v>192</v>
      </c>
      <c r="E160" t="s">
        <v>192</v>
      </c>
    </row>
    <row r="161" spans="1:5">
      <c r="A161" t="s">
        <v>193</v>
      </c>
      <c r="E161" t="s">
        <v>193</v>
      </c>
    </row>
    <row r="162" spans="1:5">
      <c r="A162" t="s">
        <v>194</v>
      </c>
      <c r="E162" t="s">
        <v>194</v>
      </c>
    </row>
    <row r="163" spans="1:5">
      <c r="A163" t="s">
        <v>195</v>
      </c>
      <c r="E163" t="s">
        <v>195</v>
      </c>
    </row>
    <row r="164" spans="1:5">
      <c r="A164" t="s">
        <v>196</v>
      </c>
      <c r="E164" t="s">
        <v>196</v>
      </c>
    </row>
    <row r="165" spans="1:5">
      <c r="A165" t="s">
        <v>197</v>
      </c>
      <c r="E165" t="s">
        <v>197</v>
      </c>
    </row>
    <row r="166" spans="1:5">
      <c r="A166" t="s">
        <v>198</v>
      </c>
      <c r="E166" t="s">
        <v>198</v>
      </c>
    </row>
    <row r="167" spans="1:5">
      <c r="A167" t="s">
        <v>199</v>
      </c>
      <c r="E167" t="s">
        <v>199</v>
      </c>
    </row>
    <row r="168" spans="1:5">
      <c r="A168" t="s">
        <v>200</v>
      </c>
      <c r="E168" t="s">
        <v>200</v>
      </c>
    </row>
    <row r="169" spans="1:5">
      <c r="A169" t="s">
        <v>201</v>
      </c>
      <c r="E169" t="s">
        <v>201</v>
      </c>
    </row>
    <row r="170" spans="1:5">
      <c r="A170" t="s">
        <v>202</v>
      </c>
      <c r="E170" t="s">
        <v>202</v>
      </c>
    </row>
    <row r="171" spans="1:5">
      <c r="A171" t="s">
        <v>203</v>
      </c>
      <c r="E171" t="s">
        <v>203</v>
      </c>
    </row>
    <row r="172" spans="1:5">
      <c r="A172" t="s">
        <v>204</v>
      </c>
      <c r="E172" t="s">
        <v>204</v>
      </c>
    </row>
    <row r="173" spans="1:5">
      <c r="A173" t="s">
        <v>205</v>
      </c>
      <c r="E173" t="s">
        <v>205</v>
      </c>
    </row>
    <row r="174" spans="1:5">
      <c r="A174" t="s">
        <v>206</v>
      </c>
      <c r="E174" t="s">
        <v>206</v>
      </c>
    </row>
    <row r="175" spans="1:5">
      <c r="A175" t="s">
        <v>207</v>
      </c>
      <c r="E175" t="s">
        <v>207</v>
      </c>
    </row>
    <row r="176" spans="1:5">
      <c r="A176" t="s">
        <v>208</v>
      </c>
      <c r="E176" t="s">
        <v>208</v>
      </c>
    </row>
    <row r="177" spans="1:5">
      <c r="A177" t="s">
        <v>209</v>
      </c>
      <c r="E177" t="s">
        <v>209</v>
      </c>
    </row>
    <row r="178" spans="1:5">
      <c r="A178" t="s">
        <v>210</v>
      </c>
      <c r="E178" t="s">
        <v>210</v>
      </c>
    </row>
    <row r="179" spans="1:5">
      <c r="A179" t="s">
        <v>211</v>
      </c>
      <c r="E179" t="s">
        <v>211</v>
      </c>
    </row>
    <row r="180" spans="1:5">
      <c r="A180" t="s">
        <v>212</v>
      </c>
      <c r="E180" t="s">
        <v>212</v>
      </c>
    </row>
    <row r="181" spans="1:5">
      <c r="A181" t="s">
        <v>213</v>
      </c>
      <c r="E181" t="s">
        <v>213</v>
      </c>
    </row>
    <row r="182" spans="1:5">
      <c r="A182" t="s">
        <v>214</v>
      </c>
      <c r="E182" t="s">
        <v>214</v>
      </c>
    </row>
    <row r="183" spans="1:5">
      <c r="A183" t="s">
        <v>215</v>
      </c>
      <c r="E183" t="s">
        <v>215</v>
      </c>
    </row>
    <row r="184" spans="1:5">
      <c r="A184" t="s">
        <v>216</v>
      </c>
      <c r="E184" t="s">
        <v>216</v>
      </c>
    </row>
    <row r="185" spans="1:5">
      <c r="A185" t="s">
        <v>217</v>
      </c>
      <c r="E185" t="s">
        <v>217</v>
      </c>
    </row>
    <row r="186" spans="1:5">
      <c r="A186" t="s">
        <v>218</v>
      </c>
      <c r="E186" t="s">
        <v>218</v>
      </c>
    </row>
    <row r="187" spans="1:5">
      <c r="A187" t="s">
        <v>219</v>
      </c>
      <c r="E187" t="s">
        <v>219</v>
      </c>
    </row>
    <row r="188" spans="1:5">
      <c r="A188" t="s">
        <v>220</v>
      </c>
      <c r="E188" t="s">
        <v>220</v>
      </c>
    </row>
    <row r="189" spans="1:5">
      <c r="A189" t="s">
        <v>221</v>
      </c>
      <c r="E189" t="s">
        <v>221</v>
      </c>
    </row>
    <row r="190" spans="1:5">
      <c r="A190" t="s">
        <v>222</v>
      </c>
      <c r="E190" t="s">
        <v>222</v>
      </c>
    </row>
    <row r="191" spans="1:5">
      <c r="A191" t="s">
        <v>223</v>
      </c>
      <c r="E191" t="s">
        <v>223</v>
      </c>
    </row>
    <row r="192" spans="1:5">
      <c r="A192" t="s">
        <v>224</v>
      </c>
      <c r="E192" t="s">
        <v>224</v>
      </c>
    </row>
    <row r="193" spans="1:5">
      <c r="A193" t="s">
        <v>225</v>
      </c>
      <c r="E193" t="s">
        <v>225</v>
      </c>
    </row>
    <row r="194" spans="1:5">
      <c r="A194" t="s">
        <v>226</v>
      </c>
      <c r="E194" t="s">
        <v>226</v>
      </c>
    </row>
    <row r="195" spans="1:5">
      <c r="A195" t="s">
        <v>227</v>
      </c>
      <c r="E195" t="s">
        <v>227</v>
      </c>
    </row>
    <row r="196" spans="1:5">
      <c r="A196" t="s">
        <v>228</v>
      </c>
      <c r="E196" t="s">
        <v>228</v>
      </c>
    </row>
    <row r="197" spans="1:5">
      <c r="A197" t="s">
        <v>229</v>
      </c>
      <c r="E197" t="s">
        <v>229</v>
      </c>
    </row>
    <row r="198" spans="1:5">
      <c r="A198" t="s">
        <v>230</v>
      </c>
      <c r="E198" t="s">
        <v>230</v>
      </c>
    </row>
    <row r="199" spans="1:5">
      <c r="A199" t="s">
        <v>231</v>
      </c>
      <c r="E199" t="s">
        <v>231</v>
      </c>
    </row>
    <row r="200" spans="1:5">
      <c r="A200" t="s">
        <v>232</v>
      </c>
      <c r="E200" t="s">
        <v>232</v>
      </c>
    </row>
    <row r="201" spans="1:5">
      <c r="A201" t="s">
        <v>233</v>
      </c>
      <c r="E201" t="s">
        <v>233</v>
      </c>
    </row>
    <row r="202" spans="1:5">
      <c r="A202" t="s">
        <v>234</v>
      </c>
      <c r="E202" t="s">
        <v>234</v>
      </c>
    </row>
    <row r="203" spans="1:5">
      <c r="A203" t="s">
        <v>235</v>
      </c>
      <c r="E203" t="s">
        <v>235</v>
      </c>
    </row>
    <row r="204" spans="1:5">
      <c r="A204" t="s">
        <v>236</v>
      </c>
      <c r="E204" t="s">
        <v>236</v>
      </c>
    </row>
    <row r="205" spans="1:5">
      <c r="A205" t="s">
        <v>237</v>
      </c>
      <c r="E205" t="s">
        <v>237</v>
      </c>
    </row>
    <row r="206" spans="1:5">
      <c r="A206" t="s">
        <v>238</v>
      </c>
      <c r="E206" t="s">
        <v>238</v>
      </c>
    </row>
    <row r="207" spans="1:5">
      <c r="A207" t="s">
        <v>239</v>
      </c>
      <c r="E207" t="s">
        <v>239</v>
      </c>
    </row>
    <row r="208" spans="1:5">
      <c r="A208" t="s">
        <v>240</v>
      </c>
      <c r="E208" t="s">
        <v>240</v>
      </c>
    </row>
    <row r="209" spans="1:5">
      <c r="A209" t="s">
        <v>241</v>
      </c>
      <c r="E209" t="s">
        <v>241</v>
      </c>
    </row>
    <row r="210" spans="1:5">
      <c r="A210" t="s">
        <v>243</v>
      </c>
      <c r="E210" t="s">
        <v>243</v>
      </c>
    </row>
    <row r="211" spans="1:5">
      <c r="A211" t="s">
        <v>244</v>
      </c>
      <c r="E211" t="s">
        <v>244</v>
      </c>
    </row>
    <row r="212" spans="1:5">
      <c r="A212" t="s">
        <v>245</v>
      </c>
      <c r="E212" t="s">
        <v>245</v>
      </c>
    </row>
    <row r="213" spans="1:5">
      <c r="A213" t="s">
        <v>246</v>
      </c>
      <c r="E213" t="s">
        <v>246</v>
      </c>
    </row>
    <row r="214" spans="1:5">
      <c r="A214" t="s">
        <v>247</v>
      </c>
      <c r="E214" t="s">
        <v>247</v>
      </c>
    </row>
    <row r="215" spans="1:5">
      <c r="A215" t="s">
        <v>248</v>
      </c>
      <c r="E215" t="s">
        <v>248</v>
      </c>
    </row>
    <row r="216" spans="1:5">
      <c r="A216" t="s">
        <v>249</v>
      </c>
      <c r="E216" t="s">
        <v>249</v>
      </c>
    </row>
    <row r="217" spans="1:5">
      <c r="A217" t="s">
        <v>250</v>
      </c>
      <c r="E217" t="s">
        <v>250</v>
      </c>
    </row>
    <row r="218" spans="1:5">
      <c r="A218" t="s">
        <v>251</v>
      </c>
      <c r="E218" t="s">
        <v>251</v>
      </c>
    </row>
    <row r="219" spans="1:5">
      <c r="A219" t="s">
        <v>252</v>
      </c>
      <c r="E219" t="s">
        <v>252</v>
      </c>
    </row>
    <row r="220" spans="1:5">
      <c r="A220" t="s">
        <v>253</v>
      </c>
      <c r="E220" t="s">
        <v>253</v>
      </c>
    </row>
    <row r="221" spans="1:5">
      <c r="A221" t="s">
        <v>254</v>
      </c>
      <c r="E221" t="s">
        <v>254</v>
      </c>
    </row>
    <row r="222" spans="1:5">
      <c r="A222" t="s">
        <v>255</v>
      </c>
      <c r="E222" t="s">
        <v>255</v>
      </c>
    </row>
    <row r="223" spans="1:5">
      <c r="A223" t="s">
        <v>256</v>
      </c>
      <c r="E223" t="s">
        <v>256</v>
      </c>
    </row>
    <row r="224" spans="1:5">
      <c r="A224" t="s">
        <v>257</v>
      </c>
      <c r="E224" t="s">
        <v>257</v>
      </c>
    </row>
    <row r="225" spans="1:5">
      <c r="A225" t="s">
        <v>258</v>
      </c>
      <c r="E225" t="s">
        <v>258</v>
      </c>
    </row>
    <row r="226" spans="1:5">
      <c r="A226" t="s">
        <v>259</v>
      </c>
      <c r="E226" t="s">
        <v>259</v>
      </c>
    </row>
    <row r="227" spans="1:5">
      <c r="A227" t="s">
        <v>260</v>
      </c>
      <c r="E227" t="s">
        <v>260</v>
      </c>
    </row>
    <row r="228" spans="1:5">
      <c r="A228" t="s">
        <v>261</v>
      </c>
      <c r="E228" t="s">
        <v>261</v>
      </c>
    </row>
    <row r="229" spans="1:5">
      <c r="A229" t="s">
        <v>262</v>
      </c>
      <c r="E229" t="s">
        <v>262</v>
      </c>
    </row>
    <row r="230" spans="1:5">
      <c r="A230" t="s">
        <v>263</v>
      </c>
      <c r="E230" t="s">
        <v>263</v>
      </c>
    </row>
    <row r="231" spans="1:5">
      <c r="A231" t="s">
        <v>264</v>
      </c>
      <c r="E231" t="s">
        <v>264</v>
      </c>
    </row>
    <row r="232" spans="1:5">
      <c r="A232" t="s">
        <v>265</v>
      </c>
      <c r="E232" t="s">
        <v>265</v>
      </c>
    </row>
    <row r="233" spans="1:5">
      <c r="A233" t="s">
        <v>266</v>
      </c>
      <c r="E233" t="s">
        <v>266</v>
      </c>
    </row>
    <row r="234" spans="1:5">
      <c r="A234" t="s">
        <v>267</v>
      </c>
      <c r="E234" t="s">
        <v>267</v>
      </c>
    </row>
    <row r="235" spans="1:5">
      <c r="A235" t="s">
        <v>268</v>
      </c>
      <c r="E235" t="s">
        <v>268</v>
      </c>
    </row>
    <row r="236" spans="1:5">
      <c r="A236" t="s">
        <v>269</v>
      </c>
      <c r="E236" t="s">
        <v>269</v>
      </c>
    </row>
    <row r="237" spans="1:5">
      <c r="A237" t="s">
        <v>270</v>
      </c>
      <c r="E237" t="s">
        <v>270</v>
      </c>
    </row>
    <row r="238" spans="1:5">
      <c r="A238" t="s">
        <v>271</v>
      </c>
      <c r="E238" t="s">
        <v>271</v>
      </c>
    </row>
    <row r="239" spans="1:5">
      <c r="A239" t="s">
        <v>272</v>
      </c>
      <c r="E239" t="s">
        <v>272</v>
      </c>
    </row>
    <row r="240" spans="1:5">
      <c r="A240" t="s">
        <v>273</v>
      </c>
      <c r="E240" t="s">
        <v>273</v>
      </c>
    </row>
    <row r="241" spans="1:5">
      <c r="A241" t="s">
        <v>274</v>
      </c>
      <c r="E241" t="s">
        <v>274</v>
      </c>
    </row>
    <row r="242" spans="1:5">
      <c r="A242" t="s">
        <v>275</v>
      </c>
      <c r="E242" t="s">
        <v>275</v>
      </c>
    </row>
    <row r="243" spans="1:5">
      <c r="A243" t="s">
        <v>276</v>
      </c>
      <c r="E243" t="s">
        <v>276</v>
      </c>
    </row>
    <row r="244" spans="1:5">
      <c r="A244" t="s">
        <v>277</v>
      </c>
      <c r="E244" t="s">
        <v>277</v>
      </c>
    </row>
    <row r="245" spans="1:5">
      <c r="A245" t="s">
        <v>278</v>
      </c>
      <c r="E245" t="s">
        <v>278</v>
      </c>
    </row>
    <row r="246" spans="1:5">
      <c r="A246" t="s">
        <v>280</v>
      </c>
      <c r="E246" t="s">
        <v>280</v>
      </c>
    </row>
    <row r="247" spans="1:5">
      <c r="A247" t="s">
        <v>281</v>
      </c>
      <c r="E247" t="s">
        <v>281</v>
      </c>
    </row>
    <row r="248" spans="1:5">
      <c r="A248" t="s">
        <v>282</v>
      </c>
      <c r="E248" t="s">
        <v>282</v>
      </c>
    </row>
    <row r="249" spans="1:5">
      <c r="A249" t="s">
        <v>283</v>
      </c>
      <c r="E249" t="s">
        <v>283</v>
      </c>
    </row>
    <row r="250" spans="1:5">
      <c r="A250" t="s">
        <v>284</v>
      </c>
      <c r="E250" t="s">
        <v>284</v>
      </c>
    </row>
    <row r="251" spans="1:5">
      <c r="A251" t="s">
        <v>285</v>
      </c>
      <c r="E251" t="s">
        <v>285</v>
      </c>
    </row>
    <row r="252" spans="1:5">
      <c r="A252" t="s">
        <v>286</v>
      </c>
      <c r="E252" t="s">
        <v>286</v>
      </c>
    </row>
    <row r="253" spans="1:5">
      <c r="A253" t="s">
        <v>287</v>
      </c>
      <c r="E253" t="s">
        <v>287</v>
      </c>
    </row>
    <row r="254" spans="1:5">
      <c r="A254" t="s">
        <v>288</v>
      </c>
      <c r="E254" t="s">
        <v>288</v>
      </c>
    </row>
    <row r="255" spans="1:5">
      <c r="A255" t="s">
        <v>289</v>
      </c>
      <c r="E255" t="s">
        <v>289</v>
      </c>
    </row>
    <row r="256" spans="1:5">
      <c r="A256" t="s">
        <v>290</v>
      </c>
      <c r="E256" t="s">
        <v>290</v>
      </c>
    </row>
    <row r="257" spans="1:5">
      <c r="A257" t="s">
        <v>291</v>
      </c>
      <c r="E257" t="s">
        <v>291</v>
      </c>
    </row>
    <row r="258" spans="1:5">
      <c r="A258" t="s">
        <v>292</v>
      </c>
      <c r="E258" t="s">
        <v>292</v>
      </c>
    </row>
    <row r="259" spans="1:5">
      <c r="A259" t="s">
        <v>293</v>
      </c>
      <c r="E259" t="s">
        <v>293</v>
      </c>
    </row>
    <row r="260" spans="1:5">
      <c r="A260" t="s">
        <v>294</v>
      </c>
      <c r="E260" t="s">
        <v>294</v>
      </c>
    </row>
    <row r="261" spans="1:5">
      <c r="A261" t="s">
        <v>295</v>
      </c>
      <c r="E261" t="s">
        <v>295</v>
      </c>
    </row>
    <row r="262" spans="1:5">
      <c r="A262" t="s">
        <v>296</v>
      </c>
      <c r="E262" t="s">
        <v>296</v>
      </c>
    </row>
    <row r="263" spans="1:5">
      <c r="A263" t="s">
        <v>297</v>
      </c>
      <c r="E263" t="s">
        <v>297</v>
      </c>
    </row>
    <row r="264" spans="1:5">
      <c r="A264" t="s">
        <v>298</v>
      </c>
      <c r="E264" t="s">
        <v>298</v>
      </c>
    </row>
    <row r="265" spans="1:5">
      <c r="A265" t="s">
        <v>299</v>
      </c>
      <c r="E265" t="s">
        <v>299</v>
      </c>
    </row>
    <row r="266" spans="1:5">
      <c r="A266" t="s">
        <v>300</v>
      </c>
      <c r="E266" t="s">
        <v>300</v>
      </c>
    </row>
    <row r="267" spans="1:5">
      <c r="A267" t="s">
        <v>301</v>
      </c>
      <c r="E267" t="s">
        <v>301</v>
      </c>
    </row>
    <row r="268" spans="1:5">
      <c r="A268" t="s">
        <v>302</v>
      </c>
      <c r="E268" t="s">
        <v>302</v>
      </c>
    </row>
    <row r="269" spans="1:5">
      <c r="A269" t="s">
        <v>303</v>
      </c>
      <c r="E269" t="s">
        <v>303</v>
      </c>
    </row>
    <row r="270" spans="1:5">
      <c r="A270" t="s">
        <v>304</v>
      </c>
      <c r="E270" t="s">
        <v>304</v>
      </c>
    </row>
    <row r="271" spans="1:5">
      <c r="A271" t="s">
        <v>305</v>
      </c>
      <c r="E271" t="s">
        <v>305</v>
      </c>
    </row>
    <row r="272" spans="1:5">
      <c r="A272" t="s">
        <v>306</v>
      </c>
      <c r="E272" t="s">
        <v>306</v>
      </c>
    </row>
    <row r="273" spans="1:5">
      <c r="A273" t="s">
        <v>307</v>
      </c>
      <c r="E273" t="s">
        <v>307</v>
      </c>
    </row>
    <row r="274" spans="1:5">
      <c r="A274" t="s">
        <v>308</v>
      </c>
      <c r="E274" t="s">
        <v>308</v>
      </c>
    </row>
    <row r="275" spans="1:5">
      <c r="A275" t="s">
        <v>309</v>
      </c>
      <c r="E275" t="s">
        <v>309</v>
      </c>
    </row>
    <row r="276" spans="1:5">
      <c r="A276" t="s">
        <v>310</v>
      </c>
      <c r="E276" t="s">
        <v>310</v>
      </c>
    </row>
    <row r="277" spans="1:5">
      <c r="A277" t="s">
        <v>311</v>
      </c>
      <c r="E277" t="s">
        <v>311</v>
      </c>
    </row>
    <row r="278" spans="1:5">
      <c r="A278" t="s">
        <v>312</v>
      </c>
      <c r="E278" t="s">
        <v>312</v>
      </c>
    </row>
    <row r="279" spans="1:5">
      <c r="A279" t="s">
        <v>313</v>
      </c>
      <c r="E279" t="s">
        <v>313</v>
      </c>
    </row>
    <row r="280" spans="1:5">
      <c r="A280" t="s">
        <v>314</v>
      </c>
      <c r="E280" t="s">
        <v>314</v>
      </c>
    </row>
    <row r="281" spans="1:5">
      <c r="A281" t="s">
        <v>315</v>
      </c>
      <c r="E281" t="s">
        <v>315</v>
      </c>
    </row>
    <row r="282" spans="1:5">
      <c r="A282" t="s">
        <v>316</v>
      </c>
      <c r="E282" t="s">
        <v>316</v>
      </c>
    </row>
    <row r="283" spans="1:5">
      <c r="A283" t="s">
        <v>317</v>
      </c>
      <c r="E283" t="s">
        <v>317</v>
      </c>
    </row>
    <row r="284" spans="1:5">
      <c r="A284" t="s">
        <v>318</v>
      </c>
      <c r="E284" t="s">
        <v>318</v>
      </c>
    </row>
    <row r="285" spans="1:5">
      <c r="A285" t="s">
        <v>319</v>
      </c>
      <c r="E285" t="s">
        <v>319</v>
      </c>
    </row>
    <row r="286" spans="1:5">
      <c r="A286" t="s">
        <v>320</v>
      </c>
      <c r="E286" t="s">
        <v>320</v>
      </c>
    </row>
    <row r="287" spans="1:5">
      <c r="A287" t="s">
        <v>321</v>
      </c>
      <c r="E287" t="s">
        <v>321</v>
      </c>
    </row>
    <row r="288" spans="1:5">
      <c r="A288" t="s">
        <v>322</v>
      </c>
      <c r="E288" t="s">
        <v>322</v>
      </c>
    </row>
    <row r="289" spans="1:5">
      <c r="A289" t="s">
        <v>323</v>
      </c>
      <c r="E289" t="s">
        <v>323</v>
      </c>
    </row>
    <row r="290" spans="1:5">
      <c r="A290" t="s">
        <v>324</v>
      </c>
      <c r="E290" t="s">
        <v>324</v>
      </c>
    </row>
    <row r="291" spans="1:5">
      <c r="A291" t="s">
        <v>325</v>
      </c>
      <c r="E291" t="s">
        <v>325</v>
      </c>
    </row>
    <row r="292" spans="1:5">
      <c r="A292" t="s">
        <v>326</v>
      </c>
      <c r="E292" t="s">
        <v>326</v>
      </c>
    </row>
    <row r="293" spans="1:5">
      <c r="A293" t="s">
        <v>327</v>
      </c>
      <c r="E293" t="s">
        <v>327</v>
      </c>
    </row>
    <row r="294" spans="1:5">
      <c r="A294" t="s">
        <v>328</v>
      </c>
      <c r="E294" t="s">
        <v>328</v>
      </c>
    </row>
    <row r="295" spans="1:5">
      <c r="A295" t="s">
        <v>329</v>
      </c>
      <c r="E295" t="s">
        <v>329</v>
      </c>
    </row>
    <row r="296" spans="1:5">
      <c r="A296" t="s">
        <v>331</v>
      </c>
      <c r="E296" t="s">
        <v>331</v>
      </c>
    </row>
    <row r="297" spans="1:5">
      <c r="A297" t="s">
        <v>332</v>
      </c>
      <c r="E297" t="s">
        <v>332</v>
      </c>
    </row>
    <row r="298" spans="1:5">
      <c r="A298" t="s">
        <v>334</v>
      </c>
      <c r="E298" t="s">
        <v>334</v>
      </c>
    </row>
    <row r="299" spans="1:5">
      <c r="A299" t="s">
        <v>335</v>
      </c>
      <c r="E299" t="s">
        <v>335</v>
      </c>
    </row>
    <row r="300" spans="1:5">
      <c r="A300" t="s">
        <v>337</v>
      </c>
      <c r="E300" t="s">
        <v>337</v>
      </c>
    </row>
    <row r="301" spans="1:5">
      <c r="A301" t="s">
        <v>338</v>
      </c>
      <c r="E301" t="s">
        <v>338</v>
      </c>
    </row>
    <row r="302" spans="1:5">
      <c r="A302" t="s">
        <v>339</v>
      </c>
      <c r="E302" t="s">
        <v>339</v>
      </c>
    </row>
    <row r="303" spans="1:5">
      <c r="A303" t="s">
        <v>340</v>
      </c>
      <c r="E303" t="s">
        <v>340</v>
      </c>
    </row>
    <row r="304" spans="1:5">
      <c r="A304" t="s">
        <v>341</v>
      </c>
      <c r="E304" t="s">
        <v>341</v>
      </c>
    </row>
    <row r="305" spans="1:5">
      <c r="A305" t="s">
        <v>342</v>
      </c>
      <c r="E305" t="s">
        <v>342</v>
      </c>
    </row>
    <row r="306" spans="1:5">
      <c r="A306" t="s">
        <v>343</v>
      </c>
      <c r="E306" t="s">
        <v>343</v>
      </c>
    </row>
    <row r="307" spans="1:5">
      <c r="A307" t="s">
        <v>344</v>
      </c>
      <c r="E307" t="s">
        <v>344</v>
      </c>
    </row>
    <row r="308" spans="1:5">
      <c r="A308" t="s">
        <v>345</v>
      </c>
      <c r="E308" t="s">
        <v>345</v>
      </c>
    </row>
    <row r="309" spans="1:5">
      <c r="A309" t="s">
        <v>346</v>
      </c>
      <c r="E309" t="s">
        <v>346</v>
      </c>
    </row>
    <row r="310" spans="1:5">
      <c r="A310" t="s">
        <v>347</v>
      </c>
      <c r="E310" t="s">
        <v>347</v>
      </c>
    </row>
    <row r="311" spans="1:5">
      <c r="A311" t="s">
        <v>348</v>
      </c>
      <c r="E311" t="s">
        <v>348</v>
      </c>
    </row>
    <row r="312" spans="1:5">
      <c r="A312" t="s">
        <v>349</v>
      </c>
      <c r="E312" t="s">
        <v>349</v>
      </c>
    </row>
    <row r="313" spans="1:5">
      <c r="A313" t="s">
        <v>350</v>
      </c>
      <c r="E313" t="s">
        <v>350</v>
      </c>
    </row>
    <row r="314" spans="1:5">
      <c r="A314" t="s">
        <v>351</v>
      </c>
      <c r="E314" t="s">
        <v>351</v>
      </c>
    </row>
    <row r="315" spans="1:5">
      <c r="A315" t="s">
        <v>352</v>
      </c>
      <c r="E315" t="s">
        <v>352</v>
      </c>
    </row>
    <row r="316" spans="1:5">
      <c r="A316" t="s">
        <v>353</v>
      </c>
      <c r="E316" t="s">
        <v>353</v>
      </c>
    </row>
    <row r="317" spans="1:5">
      <c r="A317" t="s">
        <v>354</v>
      </c>
      <c r="E317" t="s">
        <v>354</v>
      </c>
    </row>
    <row r="318" spans="1:5">
      <c r="A318" t="s">
        <v>355</v>
      </c>
      <c r="E318" t="s">
        <v>356</v>
      </c>
    </row>
    <row r="319" spans="1:5">
      <c r="A319" t="s">
        <v>356</v>
      </c>
      <c r="E319" t="s">
        <v>357</v>
      </c>
    </row>
    <row r="320" spans="1:5">
      <c r="A320" t="s">
        <v>357</v>
      </c>
      <c r="E320" t="s">
        <v>358</v>
      </c>
    </row>
    <row r="321" spans="1:5">
      <c r="A321" t="s">
        <v>358</v>
      </c>
      <c r="E321" t="s">
        <v>359</v>
      </c>
    </row>
    <row r="322" spans="1:5">
      <c r="A322" t="s">
        <v>359</v>
      </c>
      <c r="E322" t="s">
        <v>373</v>
      </c>
    </row>
    <row r="323" spans="1:5">
      <c r="A323" t="s">
        <v>373</v>
      </c>
      <c r="E323" t="s">
        <v>374</v>
      </c>
    </row>
    <row r="324" spans="1:5">
      <c r="A324" t="s">
        <v>374</v>
      </c>
      <c r="E324" t="s">
        <v>375</v>
      </c>
    </row>
    <row r="325" spans="1:5">
      <c r="A325" t="s">
        <v>375</v>
      </c>
      <c r="E325" t="s">
        <v>377</v>
      </c>
    </row>
    <row r="326" spans="1:5">
      <c r="A326" t="s">
        <v>376</v>
      </c>
      <c r="E326" t="s">
        <v>378</v>
      </c>
    </row>
    <row r="327" spans="1:5">
      <c r="A327" t="s">
        <v>377</v>
      </c>
      <c r="E327" t="s">
        <v>379</v>
      </c>
    </row>
    <row r="328" spans="1:5">
      <c r="A328" t="s">
        <v>378</v>
      </c>
      <c r="E328" t="s">
        <v>380</v>
      </c>
    </row>
    <row r="329" spans="1:5">
      <c r="A329" t="s">
        <v>379</v>
      </c>
      <c r="E329" t="s">
        <v>381</v>
      </c>
    </row>
    <row r="330" spans="1:5">
      <c r="A330" t="s">
        <v>380</v>
      </c>
      <c r="E330" t="s">
        <v>382</v>
      </c>
    </row>
    <row r="331" spans="1:5">
      <c r="A331" t="s">
        <v>381</v>
      </c>
      <c r="E331" t="s">
        <v>383</v>
      </c>
    </row>
    <row r="332" spans="1:5">
      <c r="A332" t="s">
        <v>382</v>
      </c>
      <c r="E332" t="s">
        <v>384</v>
      </c>
    </row>
    <row r="333" spans="1:5">
      <c r="A333" t="s">
        <v>383</v>
      </c>
      <c r="E333" t="s">
        <v>385</v>
      </c>
    </row>
    <row r="334" spans="1:5">
      <c r="A334" t="s">
        <v>384</v>
      </c>
      <c r="E334" t="s">
        <v>386</v>
      </c>
    </row>
    <row r="335" spans="1:5">
      <c r="A335" t="s">
        <v>385</v>
      </c>
      <c r="E335" t="s">
        <v>387</v>
      </c>
    </row>
    <row r="336" spans="1:5">
      <c r="A336" t="s">
        <v>386</v>
      </c>
      <c r="E336" t="s">
        <v>388</v>
      </c>
    </row>
    <row r="337" spans="1:5">
      <c r="A337" t="s">
        <v>387</v>
      </c>
      <c r="E337" t="s">
        <v>389</v>
      </c>
    </row>
    <row r="338" spans="1:5">
      <c r="A338" t="s">
        <v>388</v>
      </c>
      <c r="E338" t="s">
        <v>390</v>
      </c>
    </row>
    <row r="339" spans="1:5">
      <c r="A339" t="s">
        <v>389</v>
      </c>
      <c r="E339" t="s">
        <v>391</v>
      </c>
    </row>
    <row r="340" spans="1:5">
      <c r="A340" t="s">
        <v>390</v>
      </c>
      <c r="E340" t="s">
        <v>392</v>
      </c>
    </row>
    <row r="341" spans="1:5">
      <c r="A341" t="s">
        <v>391</v>
      </c>
      <c r="E341" t="s">
        <v>393</v>
      </c>
    </row>
    <row r="342" spans="1:5">
      <c r="A342" t="s">
        <v>392</v>
      </c>
      <c r="E342" t="s">
        <v>394</v>
      </c>
    </row>
    <row r="343" spans="1:5">
      <c r="A343" t="s">
        <v>393</v>
      </c>
      <c r="E343" t="s">
        <v>395</v>
      </c>
    </row>
    <row r="344" spans="1:5">
      <c r="A344" t="s">
        <v>394</v>
      </c>
      <c r="E344" t="s">
        <v>396</v>
      </c>
    </row>
    <row r="345" spans="1:5">
      <c r="A345" t="s">
        <v>395</v>
      </c>
      <c r="E345" t="s">
        <v>397</v>
      </c>
    </row>
    <row r="346" spans="1:5">
      <c r="A346" t="s">
        <v>396</v>
      </c>
      <c r="E346" t="s">
        <v>398</v>
      </c>
    </row>
    <row r="347" spans="1:5">
      <c r="A347" t="s">
        <v>397</v>
      </c>
      <c r="E347" t="s">
        <v>399</v>
      </c>
    </row>
    <row r="348" spans="1:5">
      <c r="A348" t="s">
        <v>398</v>
      </c>
      <c r="E348" t="s">
        <v>400</v>
      </c>
    </row>
    <row r="349" spans="1:5">
      <c r="A349" t="s">
        <v>399</v>
      </c>
      <c r="E349" t="s">
        <v>401</v>
      </c>
    </row>
    <row r="350" spans="1:5">
      <c r="A350" t="s">
        <v>400</v>
      </c>
      <c r="E350" t="s">
        <v>402</v>
      </c>
    </row>
    <row r="351" spans="1:5">
      <c r="A351" t="s">
        <v>401</v>
      </c>
      <c r="E351" t="s">
        <v>403</v>
      </c>
    </row>
    <row r="352" spans="1:5">
      <c r="A352" t="s">
        <v>402</v>
      </c>
      <c r="E352" t="s">
        <v>404</v>
      </c>
    </row>
    <row r="353" spans="1:5">
      <c r="A353" t="s">
        <v>403</v>
      </c>
      <c r="E353" t="s">
        <v>405</v>
      </c>
    </row>
    <row r="354" spans="1:5">
      <c r="A354" t="s">
        <v>404</v>
      </c>
      <c r="E354" t="s">
        <v>406</v>
      </c>
    </row>
    <row r="355" spans="1:5">
      <c r="A355" t="s">
        <v>405</v>
      </c>
      <c r="E355" t="s">
        <v>407</v>
      </c>
    </row>
    <row r="356" spans="1:5">
      <c r="A356" t="s">
        <v>406</v>
      </c>
      <c r="E356" t="s">
        <v>408</v>
      </c>
    </row>
    <row r="357" spans="1:5">
      <c r="A357" t="s">
        <v>407</v>
      </c>
      <c r="E357" t="s">
        <v>409</v>
      </c>
    </row>
    <row r="358" spans="1:5">
      <c r="A358" t="s">
        <v>408</v>
      </c>
      <c r="E358" t="s">
        <v>410</v>
      </c>
    </row>
    <row r="359" spans="1:5">
      <c r="A359" t="s">
        <v>409</v>
      </c>
      <c r="E359" t="s">
        <v>411</v>
      </c>
    </row>
    <row r="360" spans="1:5">
      <c r="A360" t="s">
        <v>410</v>
      </c>
      <c r="E360" t="s">
        <v>412</v>
      </c>
    </row>
    <row r="361" spans="1:5">
      <c r="A361" t="s">
        <v>411</v>
      </c>
      <c r="E361" t="s">
        <v>413</v>
      </c>
    </row>
    <row r="362" spans="1:5">
      <c r="A362" t="s">
        <v>412</v>
      </c>
      <c r="E362" t="s">
        <v>414</v>
      </c>
    </row>
    <row r="363" spans="1:5">
      <c r="A363" t="s">
        <v>413</v>
      </c>
      <c r="E363" t="s">
        <v>415</v>
      </c>
    </row>
    <row r="364" spans="1:5">
      <c r="A364" t="s">
        <v>414</v>
      </c>
      <c r="E364" t="s">
        <v>416</v>
      </c>
    </row>
    <row r="365" spans="1:5">
      <c r="A365" t="s">
        <v>415</v>
      </c>
      <c r="E365" t="s">
        <v>417</v>
      </c>
    </row>
    <row r="366" spans="1:5">
      <c r="A366" t="s">
        <v>416</v>
      </c>
      <c r="E366" t="s">
        <v>418</v>
      </c>
    </row>
    <row r="367" spans="1:5">
      <c r="A367" t="s">
        <v>417</v>
      </c>
      <c r="E367" t="s">
        <v>419</v>
      </c>
    </row>
    <row r="368" spans="1:5">
      <c r="A368" t="s">
        <v>418</v>
      </c>
      <c r="E368" t="s">
        <v>420</v>
      </c>
    </row>
    <row r="369" spans="1:5">
      <c r="A369" t="s">
        <v>419</v>
      </c>
      <c r="E369" t="s">
        <v>421</v>
      </c>
    </row>
    <row r="370" spans="1:5">
      <c r="A370" t="s">
        <v>420</v>
      </c>
      <c r="E370" t="s">
        <v>422</v>
      </c>
    </row>
    <row r="371" spans="1:5">
      <c r="A371" t="s">
        <v>421</v>
      </c>
      <c r="E371" t="s">
        <v>423</v>
      </c>
    </row>
    <row r="372" spans="1:5">
      <c r="A372" t="s">
        <v>422</v>
      </c>
      <c r="E372" t="s">
        <v>424</v>
      </c>
    </row>
    <row r="373" spans="1:5">
      <c r="A373" t="s">
        <v>423</v>
      </c>
      <c r="E373" t="s">
        <v>425</v>
      </c>
    </row>
    <row r="374" spans="1:5">
      <c r="A374" t="s">
        <v>424</v>
      </c>
      <c r="E374" t="s">
        <v>426</v>
      </c>
    </row>
    <row r="375" spans="1:5">
      <c r="A375" t="s">
        <v>425</v>
      </c>
      <c r="E375" t="s">
        <v>427</v>
      </c>
    </row>
    <row r="376" spans="1:5">
      <c r="A376" t="s">
        <v>426</v>
      </c>
      <c r="E376" t="s">
        <v>428</v>
      </c>
    </row>
    <row r="377" spans="1:5">
      <c r="A377" t="s">
        <v>427</v>
      </c>
      <c r="E377" t="s">
        <v>429</v>
      </c>
    </row>
    <row r="378" spans="1:5">
      <c r="A378" t="s">
        <v>428</v>
      </c>
      <c r="E378" t="s">
        <v>430</v>
      </c>
    </row>
    <row r="379" spans="1:5">
      <c r="A379" t="s">
        <v>429</v>
      </c>
      <c r="E379" t="s">
        <v>431</v>
      </c>
    </row>
    <row r="380" spans="1:5">
      <c r="A380" t="s">
        <v>430</v>
      </c>
      <c r="E380" t="s">
        <v>432</v>
      </c>
    </row>
    <row r="381" spans="1:5">
      <c r="A381" t="s">
        <v>431</v>
      </c>
      <c r="E381" t="s">
        <v>433</v>
      </c>
    </row>
    <row r="382" spans="1:5">
      <c r="A382" t="s">
        <v>432</v>
      </c>
      <c r="E382" t="s">
        <v>434</v>
      </c>
    </row>
    <row r="383" spans="1:5">
      <c r="A383" t="s">
        <v>433</v>
      </c>
      <c r="E383" t="s">
        <v>435</v>
      </c>
    </row>
    <row r="384" spans="1:5">
      <c r="A384" t="s">
        <v>434</v>
      </c>
      <c r="E384" t="s">
        <v>436</v>
      </c>
    </row>
    <row r="385" spans="1:5">
      <c r="A385" t="s">
        <v>435</v>
      </c>
      <c r="E385" t="s">
        <v>437</v>
      </c>
    </row>
    <row r="386" spans="1:5">
      <c r="A386" t="s">
        <v>436</v>
      </c>
      <c r="E386" t="s">
        <v>438</v>
      </c>
    </row>
    <row r="387" spans="1:5">
      <c r="A387" t="s">
        <v>437</v>
      </c>
      <c r="E387" t="s">
        <v>439</v>
      </c>
    </row>
    <row r="388" spans="1:5">
      <c r="A388" t="s">
        <v>438</v>
      </c>
      <c r="E388" t="s">
        <v>440</v>
      </c>
    </row>
    <row r="389" spans="1:5">
      <c r="A389" t="s">
        <v>439</v>
      </c>
      <c r="E389" t="s">
        <v>441</v>
      </c>
    </row>
    <row r="390" spans="1:5">
      <c r="A390" t="s">
        <v>440</v>
      </c>
      <c r="E390" t="s">
        <v>442</v>
      </c>
    </row>
    <row r="391" spans="1:5">
      <c r="A391" t="s">
        <v>441</v>
      </c>
      <c r="E391" t="s">
        <v>443</v>
      </c>
    </row>
    <row r="392" spans="1:5">
      <c r="A392" t="s">
        <v>442</v>
      </c>
      <c r="E392" t="s">
        <v>444</v>
      </c>
    </row>
    <row r="393" spans="1:5">
      <c r="A393" t="s">
        <v>443</v>
      </c>
      <c r="E393" t="s">
        <v>445</v>
      </c>
    </row>
    <row r="394" spans="1:5">
      <c r="A394" t="s">
        <v>444</v>
      </c>
      <c r="E394" t="s">
        <v>446</v>
      </c>
    </row>
    <row r="395" spans="1:5">
      <c r="A395" t="s">
        <v>445</v>
      </c>
      <c r="E395" t="s">
        <v>447</v>
      </c>
    </row>
    <row r="396" spans="1:5">
      <c r="A396" t="s">
        <v>446</v>
      </c>
      <c r="E396" t="s">
        <v>448</v>
      </c>
    </row>
    <row r="397" spans="1:5">
      <c r="A397" t="s">
        <v>447</v>
      </c>
      <c r="E397" t="s">
        <v>449</v>
      </c>
    </row>
    <row r="398" spans="1:5">
      <c r="A398" t="s">
        <v>448</v>
      </c>
      <c r="E398" t="s">
        <v>450</v>
      </c>
    </row>
    <row r="399" spans="1:5">
      <c r="A399" t="s">
        <v>449</v>
      </c>
      <c r="E399" t="s">
        <v>451</v>
      </c>
    </row>
    <row r="400" spans="1:5">
      <c r="A400" t="s">
        <v>450</v>
      </c>
      <c r="E400" t="s">
        <v>452</v>
      </c>
    </row>
    <row r="401" spans="1:5">
      <c r="A401" t="s">
        <v>451</v>
      </c>
      <c r="E401" t="s">
        <v>453</v>
      </c>
    </row>
    <row r="402" spans="1:5">
      <c r="A402" t="s">
        <v>452</v>
      </c>
      <c r="E402" t="s">
        <v>454</v>
      </c>
    </row>
    <row r="403" spans="1:5">
      <c r="A403" t="s">
        <v>453</v>
      </c>
      <c r="E403" t="s">
        <v>455</v>
      </c>
    </row>
    <row r="404" spans="1:5">
      <c r="A404" t="s">
        <v>454</v>
      </c>
      <c r="E404" t="s">
        <v>456</v>
      </c>
    </row>
    <row r="405" spans="1:5">
      <c r="A405" t="s">
        <v>455</v>
      </c>
      <c r="E405" t="s">
        <v>457</v>
      </c>
    </row>
    <row r="406" spans="1:5">
      <c r="A406" t="s">
        <v>456</v>
      </c>
      <c r="E406" t="s">
        <v>458</v>
      </c>
    </row>
    <row r="407" spans="1:5">
      <c r="A407" t="s">
        <v>457</v>
      </c>
      <c r="E407" t="s">
        <v>459</v>
      </c>
    </row>
    <row r="408" spans="1:5">
      <c r="A408" t="s">
        <v>458</v>
      </c>
      <c r="E408" t="s">
        <v>460</v>
      </c>
    </row>
    <row r="409" spans="1:5">
      <c r="A409" t="s">
        <v>459</v>
      </c>
      <c r="E409" t="s">
        <v>461</v>
      </c>
    </row>
    <row r="410" spans="1:5">
      <c r="A410" t="s">
        <v>460</v>
      </c>
      <c r="E410" t="s">
        <v>462</v>
      </c>
    </row>
    <row r="411" spans="1:5">
      <c r="A411" t="s">
        <v>461</v>
      </c>
      <c r="E411" t="s">
        <v>463</v>
      </c>
    </row>
    <row r="412" spans="1:5">
      <c r="A412" t="s">
        <v>462</v>
      </c>
      <c r="E412" t="s">
        <v>464</v>
      </c>
    </row>
    <row r="413" spans="1:5">
      <c r="A413" t="s">
        <v>463</v>
      </c>
      <c r="E413" t="s">
        <v>465</v>
      </c>
    </row>
    <row r="414" spans="1:5">
      <c r="A414" t="s">
        <v>464</v>
      </c>
      <c r="E414" t="s">
        <v>466</v>
      </c>
    </row>
    <row r="415" spans="1:5">
      <c r="A415" t="s">
        <v>465</v>
      </c>
      <c r="E415" t="s">
        <v>467</v>
      </c>
    </row>
    <row r="416" spans="1:5">
      <c r="A416" t="s">
        <v>466</v>
      </c>
      <c r="E416" t="s">
        <v>468</v>
      </c>
    </row>
    <row r="417" spans="1:5">
      <c r="A417" t="s">
        <v>467</v>
      </c>
      <c r="E417" t="s">
        <v>469</v>
      </c>
    </row>
    <row r="418" spans="1:5">
      <c r="A418" t="s">
        <v>468</v>
      </c>
      <c r="E418" t="s">
        <v>470</v>
      </c>
    </row>
    <row r="419" spans="1:5">
      <c r="A419" t="s">
        <v>469</v>
      </c>
      <c r="E419" t="s">
        <v>471</v>
      </c>
    </row>
    <row r="420" spans="1:5">
      <c r="A420" t="s">
        <v>470</v>
      </c>
      <c r="E420" t="s">
        <v>472</v>
      </c>
    </row>
    <row r="421" spans="1:5">
      <c r="A421" t="s">
        <v>471</v>
      </c>
      <c r="E421" t="s">
        <v>473</v>
      </c>
    </row>
    <row r="422" spans="1:5">
      <c r="A422" t="s">
        <v>472</v>
      </c>
      <c r="E422" t="s">
        <v>474</v>
      </c>
    </row>
    <row r="423" spans="1:5">
      <c r="A423" t="s">
        <v>473</v>
      </c>
      <c r="E423" t="s">
        <v>475</v>
      </c>
    </row>
    <row r="424" spans="1:5">
      <c r="A424" t="s">
        <v>474</v>
      </c>
      <c r="E424" t="s">
        <v>476</v>
      </c>
    </row>
    <row r="425" spans="1:5">
      <c r="A425" t="s">
        <v>475</v>
      </c>
      <c r="E425" t="s">
        <v>477</v>
      </c>
    </row>
    <row r="426" spans="1:5">
      <c r="A426" t="s">
        <v>476</v>
      </c>
      <c r="E426" t="s">
        <v>478</v>
      </c>
    </row>
    <row r="427" spans="1:5">
      <c r="A427" t="s">
        <v>477</v>
      </c>
      <c r="E427" t="s">
        <v>479</v>
      </c>
    </row>
    <row r="428" spans="1:5">
      <c r="A428" t="s">
        <v>478</v>
      </c>
      <c r="E428" t="s">
        <v>480</v>
      </c>
    </row>
    <row r="429" spans="1:5">
      <c r="A429" t="s">
        <v>479</v>
      </c>
      <c r="E429" t="s">
        <v>481</v>
      </c>
    </row>
    <row r="430" spans="1:5">
      <c r="A430" t="s">
        <v>480</v>
      </c>
      <c r="E430" t="s">
        <v>482</v>
      </c>
    </row>
    <row r="431" spans="1:5">
      <c r="A431" t="s">
        <v>481</v>
      </c>
      <c r="E431" t="s">
        <v>483</v>
      </c>
    </row>
    <row r="432" spans="1:5">
      <c r="A432" t="s">
        <v>482</v>
      </c>
      <c r="E432" t="s">
        <v>484</v>
      </c>
    </row>
    <row r="433" spans="1:5">
      <c r="A433" t="s">
        <v>483</v>
      </c>
      <c r="E433" t="s">
        <v>485</v>
      </c>
    </row>
    <row r="434" spans="1:5">
      <c r="A434" t="s">
        <v>484</v>
      </c>
      <c r="E434" t="s">
        <v>486</v>
      </c>
    </row>
    <row r="435" spans="1:5">
      <c r="A435" t="s">
        <v>485</v>
      </c>
      <c r="E435" t="s">
        <v>487</v>
      </c>
    </row>
    <row r="436" spans="1:5">
      <c r="A436" t="s">
        <v>486</v>
      </c>
      <c r="E436" t="s">
        <v>488</v>
      </c>
    </row>
    <row r="437" spans="1:5">
      <c r="A437" t="s">
        <v>487</v>
      </c>
      <c r="E437" t="s">
        <v>489</v>
      </c>
    </row>
    <row r="438" spans="1:5">
      <c r="A438" t="s">
        <v>488</v>
      </c>
      <c r="E438" t="s">
        <v>490</v>
      </c>
    </row>
    <row r="439" spans="1:5">
      <c r="A439" t="s">
        <v>489</v>
      </c>
      <c r="E439" t="s">
        <v>491</v>
      </c>
    </row>
    <row r="440" spans="1:5">
      <c r="A440" t="s">
        <v>490</v>
      </c>
      <c r="E440" t="s">
        <v>492</v>
      </c>
    </row>
    <row r="441" spans="1:5">
      <c r="A441" t="s">
        <v>491</v>
      </c>
      <c r="E441" t="s">
        <v>493</v>
      </c>
    </row>
    <row r="442" spans="1:5">
      <c r="A442" t="s">
        <v>492</v>
      </c>
      <c r="E442" t="s">
        <v>494</v>
      </c>
    </row>
    <row r="443" spans="1:5">
      <c r="A443" t="s">
        <v>493</v>
      </c>
      <c r="E443" t="s">
        <v>495</v>
      </c>
    </row>
    <row r="444" spans="1:5">
      <c r="A444" t="s">
        <v>494</v>
      </c>
      <c r="E444" t="s">
        <v>497</v>
      </c>
    </row>
    <row r="445" spans="1:5">
      <c r="A445" t="s">
        <v>495</v>
      </c>
      <c r="E445" t="s">
        <v>498</v>
      </c>
    </row>
    <row r="446" spans="1:5">
      <c r="A446" t="s">
        <v>497</v>
      </c>
      <c r="E446" t="s">
        <v>499</v>
      </c>
    </row>
    <row r="447" spans="1:5">
      <c r="A447" t="s">
        <v>498</v>
      </c>
      <c r="E447" t="s">
        <v>500</v>
      </c>
    </row>
    <row r="448" spans="1:5">
      <c r="A448" t="s">
        <v>499</v>
      </c>
      <c r="E448" t="s">
        <v>501</v>
      </c>
    </row>
    <row r="449" spans="1:5">
      <c r="A449" t="s">
        <v>500</v>
      </c>
      <c r="E449" t="s">
        <v>502</v>
      </c>
    </row>
    <row r="450" spans="1:5">
      <c r="A450" t="s">
        <v>501</v>
      </c>
      <c r="E450" t="s">
        <v>503</v>
      </c>
    </row>
    <row r="451" spans="1:5">
      <c r="A451" t="s">
        <v>502</v>
      </c>
      <c r="E451" t="s">
        <v>504</v>
      </c>
    </row>
    <row r="452" spans="1:5">
      <c r="A452" t="s">
        <v>503</v>
      </c>
      <c r="E452" t="s">
        <v>505</v>
      </c>
    </row>
    <row r="453" spans="1:5">
      <c r="A453" t="s">
        <v>504</v>
      </c>
      <c r="E453" t="s">
        <v>506</v>
      </c>
    </row>
    <row r="454" spans="1:5">
      <c r="A454" t="s">
        <v>505</v>
      </c>
      <c r="E454" t="s">
        <v>507</v>
      </c>
    </row>
    <row r="455" spans="1:5">
      <c r="A455" t="s">
        <v>506</v>
      </c>
      <c r="E455" t="s">
        <v>508</v>
      </c>
    </row>
    <row r="456" spans="1:5">
      <c r="A456" t="s">
        <v>507</v>
      </c>
      <c r="E456" t="s">
        <v>509</v>
      </c>
    </row>
    <row r="457" spans="1:5">
      <c r="A457" t="s">
        <v>508</v>
      </c>
      <c r="E457" t="s">
        <v>510</v>
      </c>
    </row>
    <row r="458" spans="1:5">
      <c r="A458" t="s">
        <v>509</v>
      </c>
      <c r="E458" t="s">
        <v>511</v>
      </c>
    </row>
    <row r="459" spans="1:5">
      <c r="A459" t="s">
        <v>510</v>
      </c>
      <c r="E459" t="s">
        <v>512</v>
      </c>
    </row>
    <row r="460" spans="1:5">
      <c r="A460" t="s">
        <v>511</v>
      </c>
      <c r="E460" t="s">
        <v>513</v>
      </c>
    </row>
    <row r="461" spans="1:5">
      <c r="A461" t="s">
        <v>512</v>
      </c>
      <c r="E461" t="s">
        <v>514</v>
      </c>
    </row>
    <row r="462" spans="1:5">
      <c r="A462" t="s">
        <v>513</v>
      </c>
      <c r="E462" t="s">
        <v>515</v>
      </c>
    </row>
    <row r="463" spans="1:5">
      <c r="A463" t="s">
        <v>514</v>
      </c>
      <c r="E463" t="s">
        <v>516</v>
      </c>
    </row>
    <row r="464" spans="1:5">
      <c r="A464" t="s">
        <v>515</v>
      </c>
      <c r="E464" t="s">
        <v>517</v>
      </c>
    </row>
    <row r="465" spans="1:5">
      <c r="A465" t="s">
        <v>516</v>
      </c>
      <c r="E465" t="s">
        <v>518</v>
      </c>
    </row>
    <row r="466" spans="1:5">
      <c r="A466" t="s">
        <v>517</v>
      </c>
      <c r="E466" t="s">
        <v>519</v>
      </c>
    </row>
    <row r="467" spans="1:5">
      <c r="A467" t="s">
        <v>518</v>
      </c>
      <c r="E467" t="s">
        <v>520</v>
      </c>
    </row>
    <row r="468" spans="1:5">
      <c r="A468" t="s">
        <v>519</v>
      </c>
      <c r="E468" t="s">
        <v>521</v>
      </c>
    </row>
    <row r="469" spans="1:5">
      <c r="A469" t="s">
        <v>520</v>
      </c>
      <c r="E469" t="s">
        <v>522</v>
      </c>
    </row>
    <row r="470" spans="1:5">
      <c r="A470" t="s">
        <v>521</v>
      </c>
      <c r="E470" t="s">
        <v>523</v>
      </c>
    </row>
    <row r="471" spans="1:5">
      <c r="A471" t="s">
        <v>522</v>
      </c>
      <c r="E471" t="s">
        <v>524</v>
      </c>
    </row>
    <row r="472" spans="1:5">
      <c r="A472" t="s">
        <v>523</v>
      </c>
      <c r="E472" t="s">
        <v>525</v>
      </c>
    </row>
    <row r="473" spans="1:5">
      <c r="A473" t="s">
        <v>524</v>
      </c>
      <c r="E473" t="s">
        <v>526</v>
      </c>
    </row>
    <row r="474" spans="1:5">
      <c r="A474" t="s">
        <v>525</v>
      </c>
      <c r="E474" t="s">
        <v>527</v>
      </c>
    </row>
    <row r="475" spans="1:5">
      <c r="A475" t="s">
        <v>526</v>
      </c>
      <c r="E475" t="s">
        <v>528</v>
      </c>
    </row>
    <row r="476" spans="1:5">
      <c r="A476" t="s">
        <v>527</v>
      </c>
      <c r="E476" t="s">
        <v>529</v>
      </c>
    </row>
    <row r="477" spans="1:5">
      <c r="A477" t="s">
        <v>528</v>
      </c>
      <c r="E477" t="s">
        <v>530</v>
      </c>
    </row>
    <row r="478" spans="1:5">
      <c r="A478" t="s">
        <v>529</v>
      </c>
      <c r="E478" t="s">
        <v>531</v>
      </c>
    </row>
    <row r="479" spans="1:5">
      <c r="A479" t="s">
        <v>530</v>
      </c>
      <c r="E479" t="s">
        <v>532</v>
      </c>
    </row>
    <row r="480" spans="1:5">
      <c r="A480" t="s">
        <v>531</v>
      </c>
      <c r="E480" t="s">
        <v>533</v>
      </c>
    </row>
    <row r="481" spans="1:5">
      <c r="A481" t="s">
        <v>532</v>
      </c>
      <c r="E481" t="s">
        <v>534</v>
      </c>
    </row>
    <row r="482" spans="1:5">
      <c r="A482" t="s">
        <v>533</v>
      </c>
      <c r="E482" t="s">
        <v>535</v>
      </c>
    </row>
    <row r="483" spans="1:5">
      <c r="A483" t="s">
        <v>534</v>
      </c>
      <c r="E483" t="s">
        <v>536</v>
      </c>
    </row>
    <row r="484" spans="1:5">
      <c r="A484" t="s">
        <v>535</v>
      </c>
      <c r="E484" t="s">
        <v>537</v>
      </c>
    </row>
    <row r="485" spans="1:5">
      <c r="A485" t="s">
        <v>536</v>
      </c>
      <c r="E485" t="s">
        <v>538</v>
      </c>
    </row>
    <row r="486" spans="1:5">
      <c r="A486" t="s">
        <v>537</v>
      </c>
      <c r="E486" t="s">
        <v>539</v>
      </c>
    </row>
    <row r="487" spans="1:5">
      <c r="A487" t="s">
        <v>538</v>
      </c>
      <c r="E487" t="s">
        <v>540</v>
      </c>
    </row>
    <row r="488" spans="1:5">
      <c r="A488" t="s">
        <v>539</v>
      </c>
      <c r="E488" t="s">
        <v>541</v>
      </c>
    </row>
    <row r="489" spans="1:5">
      <c r="A489" t="s">
        <v>540</v>
      </c>
      <c r="E489" t="s">
        <v>542</v>
      </c>
    </row>
    <row r="490" spans="1:5">
      <c r="A490" t="s">
        <v>541</v>
      </c>
      <c r="E490" t="s">
        <v>543</v>
      </c>
    </row>
    <row r="491" spans="1:5">
      <c r="A491" t="s">
        <v>542</v>
      </c>
      <c r="E491" t="s">
        <v>544</v>
      </c>
    </row>
    <row r="492" spans="1:5">
      <c r="A492" t="s">
        <v>543</v>
      </c>
      <c r="E492" t="s">
        <v>545</v>
      </c>
    </row>
    <row r="493" spans="1:5">
      <c r="A493" t="s">
        <v>544</v>
      </c>
      <c r="E493" t="s">
        <v>546</v>
      </c>
    </row>
    <row r="494" spans="1:5">
      <c r="A494" t="s">
        <v>545</v>
      </c>
      <c r="E494" t="s">
        <v>547</v>
      </c>
    </row>
    <row r="495" spans="1:5">
      <c r="A495" t="s">
        <v>546</v>
      </c>
      <c r="E495" t="s">
        <v>548</v>
      </c>
    </row>
    <row r="496" spans="1:5">
      <c r="A496" t="s">
        <v>547</v>
      </c>
      <c r="E496" t="s">
        <v>549</v>
      </c>
    </row>
    <row r="497" spans="1:5">
      <c r="A497" t="s">
        <v>548</v>
      </c>
      <c r="E497" t="s">
        <v>550</v>
      </c>
    </row>
    <row r="498" spans="1:5">
      <c r="A498" t="s">
        <v>549</v>
      </c>
      <c r="E498" t="s">
        <v>551</v>
      </c>
    </row>
    <row r="499" spans="1:5">
      <c r="A499" t="s">
        <v>550</v>
      </c>
      <c r="E499" t="s">
        <v>552</v>
      </c>
    </row>
    <row r="500" spans="1:5">
      <c r="A500" t="s">
        <v>551</v>
      </c>
      <c r="E500" t="s">
        <v>553</v>
      </c>
    </row>
    <row r="501" spans="1:5">
      <c r="A501" t="s">
        <v>552</v>
      </c>
      <c r="E501" t="s">
        <v>554</v>
      </c>
    </row>
    <row r="502" spans="1:5">
      <c r="A502" t="s">
        <v>553</v>
      </c>
      <c r="E502" t="s">
        <v>555</v>
      </c>
    </row>
    <row r="503" spans="1:5">
      <c r="A503" t="s">
        <v>554</v>
      </c>
      <c r="E503" t="s">
        <v>556</v>
      </c>
    </row>
    <row r="504" spans="1:5">
      <c r="A504" t="s">
        <v>555</v>
      </c>
      <c r="E504" t="s">
        <v>557</v>
      </c>
    </row>
    <row r="505" spans="1:5">
      <c r="A505" t="s">
        <v>556</v>
      </c>
      <c r="E505" t="s">
        <v>558</v>
      </c>
    </row>
    <row r="506" spans="1:5">
      <c r="A506" t="s">
        <v>557</v>
      </c>
      <c r="E506" t="s">
        <v>559</v>
      </c>
    </row>
    <row r="507" spans="1:5">
      <c r="A507" t="s">
        <v>558</v>
      </c>
      <c r="E507" t="s">
        <v>560</v>
      </c>
    </row>
    <row r="508" spans="1:5">
      <c r="A508" t="s">
        <v>559</v>
      </c>
      <c r="E508" t="s">
        <v>561</v>
      </c>
    </row>
    <row r="509" spans="1:5">
      <c r="A509" t="s">
        <v>560</v>
      </c>
      <c r="E509" t="s">
        <v>562</v>
      </c>
    </row>
    <row r="510" spans="1:5">
      <c r="A510" t="s">
        <v>561</v>
      </c>
      <c r="E510" t="s">
        <v>563</v>
      </c>
    </row>
    <row r="511" spans="1:5">
      <c r="A511" t="s">
        <v>562</v>
      </c>
      <c r="E511" t="s">
        <v>564</v>
      </c>
    </row>
    <row r="512" spans="1:5">
      <c r="A512" t="s">
        <v>563</v>
      </c>
      <c r="E512" t="s">
        <v>565</v>
      </c>
    </row>
    <row r="513" spans="1:5">
      <c r="A513" t="s">
        <v>564</v>
      </c>
      <c r="E513" t="s">
        <v>566</v>
      </c>
    </row>
    <row r="514" spans="1:5">
      <c r="A514" t="s">
        <v>565</v>
      </c>
      <c r="E514" t="s">
        <v>567</v>
      </c>
    </row>
    <row r="515" spans="1:5">
      <c r="A515" t="s">
        <v>566</v>
      </c>
      <c r="E515" t="s">
        <v>568</v>
      </c>
    </row>
    <row r="516" spans="1:5">
      <c r="A516" t="s">
        <v>567</v>
      </c>
      <c r="E516" t="s">
        <v>569</v>
      </c>
    </row>
    <row r="517" spans="1:5">
      <c r="A517" t="s">
        <v>568</v>
      </c>
      <c r="E517" t="s">
        <v>570</v>
      </c>
    </row>
    <row r="518" spans="1:5">
      <c r="A518" t="s">
        <v>569</v>
      </c>
      <c r="E518" t="s">
        <v>571</v>
      </c>
    </row>
    <row r="519" spans="1:5">
      <c r="A519" t="s">
        <v>570</v>
      </c>
      <c r="E519" t="s">
        <v>572</v>
      </c>
    </row>
    <row r="520" spans="1:5">
      <c r="A520" t="s">
        <v>571</v>
      </c>
      <c r="E520" t="s">
        <v>573</v>
      </c>
    </row>
    <row r="521" spans="1:5">
      <c r="A521" t="s">
        <v>572</v>
      </c>
      <c r="E521" t="s">
        <v>574</v>
      </c>
    </row>
    <row r="522" spans="1:5">
      <c r="A522" t="s">
        <v>573</v>
      </c>
      <c r="E522" t="s">
        <v>575</v>
      </c>
    </row>
    <row r="523" spans="1:5">
      <c r="A523" t="s">
        <v>574</v>
      </c>
      <c r="E523" t="s">
        <v>576</v>
      </c>
    </row>
    <row r="524" spans="1:5">
      <c r="A524" t="s">
        <v>575</v>
      </c>
      <c r="E524" t="s">
        <v>577</v>
      </c>
    </row>
    <row r="525" spans="1:5">
      <c r="A525" t="s">
        <v>576</v>
      </c>
      <c r="E525" t="s">
        <v>578</v>
      </c>
    </row>
    <row r="526" spans="1:5">
      <c r="A526" t="s">
        <v>577</v>
      </c>
      <c r="E526" t="s">
        <v>579</v>
      </c>
    </row>
    <row r="527" spans="1:5">
      <c r="A527" t="s">
        <v>578</v>
      </c>
      <c r="E527" t="s">
        <v>580</v>
      </c>
    </row>
    <row r="528" spans="1:5">
      <c r="A528" t="s">
        <v>579</v>
      </c>
      <c r="E528" t="s">
        <v>581</v>
      </c>
    </row>
    <row r="529" spans="1:5">
      <c r="A529" t="s">
        <v>580</v>
      </c>
      <c r="E529" t="s">
        <v>582</v>
      </c>
    </row>
    <row r="530" spans="1:5">
      <c r="A530" t="s">
        <v>581</v>
      </c>
      <c r="E530" t="s">
        <v>583</v>
      </c>
    </row>
    <row r="531" spans="1:5">
      <c r="A531" t="s">
        <v>582</v>
      </c>
      <c r="E531" t="s">
        <v>584</v>
      </c>
    </row>
    <row r="532" spans="1:5">
      <c r="A532" t="s">
        <v>583</v>
      </c>
      <c r="E532" t="s">
        <v>585</v>
      </c>
    </row>
    <row r="533" spans="1:5">
      <c r="A533" t="s">
        <v>584</v>
      </c>
      <c r="E533" t="s">
        <v>586</v>
      </c>
    </row>
    <row r="534" spans="1:5">
      <c r="A534" t="s">
        <v>585</v>
      </c>
      <c r="E534" t="s">
        <v>587</v>
      </c>
    </row>
    <row r="535" spans="1:5">
      <c r="A535" t="s">
        <v>586</v>
      </c>
      <c r="E535" t="s">
        <v>588</v>
      </c>
    </row>
    <row r="536" spans="1:5">
      <c r="A536" t="s">
        <v>587</v>
      </c>
      <c r="E536" t="s">
        <v>589</v>
      </c>
    </row>
    <row r="537" spans="1:5">
      <c r="A537" t="s">
        <v>588</v>
      </c>
      <c r="E537" t="s">
        <v>590</v>
      </c>
    </row>
    <row r="538" spans="1:5">
      <c r="A538" t="s">
        <v>589</v>
      </c>
      <c r="E538" t="s">
        <v>591</v>
      </c>
    </row>
    <row r="539" spans="1:5">
      <c r="A539" t="s">
        <v>590</v>
      </c>
      <c r="E539" t="s">
        <v>592</v>
      </c>
    </row>
    <row r="540" spans="1:5">
      <c r="A540" t="s">
        <v>591</v>
      </c>
      <c r="E540" t="s">
        <v>593</v>
      </c>
    </row>
    <row r="541" spans="1:5">
      <c r="A541" t="s">
        <v>592</v>
      </c>
      <c r="E541" t="s">
        <v>594</v>
      </c>
    </row>
    <row r="542" spans="1:5">
      <c r="A542" t="s">
        <v>593</v>
      </c>
      <c r="E542" t="s">
        <v>595</v>
      </c>
    </row>
    <row r="543" spans="1:5">
      <c r="A543" t="s">
        <v>594</v>
      </c>
      <c r="E543" t="s">
        <v>596</v>
      </c>
    </row>
    <row r="544" spans="1:5">
      <c r="A544" t="s">
        <v>595</v>
      </c>
      <c r="E544" t="s">
        <v>597</v>
      </c>
    </row>
    <row r="545" spans="1:5">
      <c r="A545" t="s">
        <v>596</v>
      </c>
      <c r="E545" t="s">
        <v>598</v>
      </c>
    </row>
    <row r="546" spans="1:5">
      <c r="A546" t="s">
        <v>597</v>
      </c>
      <c r="E546" t="s">
        <v>599</v>
      </c>
    </row>
    <row r="547" spans="1:5">
      <c r="A547" t="s">
        <v>598</v>
      </c>
      <c r="E547" t="s">
        <v>600</v>
      </c>
    </row>
    <row r="548" spans="1:5">
      <c r="A548" t="s">
        <v>599</v>
      </c>
      <c r="E548" t="s">
        <v>601</v>
      </c>
    </row>
    <row r="549" spans="1:5">
      <c r="A549" t="s">
        <v>600</v>
      </c>
      <c r="E549" t="s">
        <v>602</v>
      </c>
    </row>
    <row r="550" spans="1:5">
      <c r="A550" t="s">
        <v>601</v>
      </c>
      <c r="E550" t="s">
        <v>603</v>
      </c>
    </row>
    <row r="551" spans="1:5">
      <c r="A551" t="s">
        <v>602</v>
      </c>
      <c r="E551" t="s">
        <v>604</v>
      </c>
    </row>
    <row r="552" spans="1:5">
      <c r="A552" t="s">
        <v>603</v>
      </c>
      <c r="E552" t="s">
        <v>605</v>
      </c>
    </row>
    <row r="553" spans="1:5">
      <c r="A553" t="s">
        <v>604</v>
      </c>
      <c r="E553" t="s">
        <v>606</v>
      </c>
    </row>
    <row r="554" spans="1:5">
      <c r="A554" t="s">
        <v>605</v>
      </c>
      <c r="E554" t="s">
        <v>607</v>
      </c>
    </row>
    <row r="555" spans="1:5">
      <c r="A555" t="s">
        <v>606</v>
      </c>
      <c r="E555" t="s">
        <v>608</v>
      </c>
    </row>
    <row r="556" spans="1:5">
      <c r="A556" t="s">
        <v>607</v>
      </c>
      <c r="E556" t="s">
        <v>609</v>
      </c>
    </row>
    <row r="557" spans="1:5">
      <c r="A557" t="s">
        <v>608</v>
      </c>
      <c r="E557" t="s">
        <v>610</v>
      </c>
    </row>
    <row r="558" spans="1:5">
      <c r="A558" t="s">
        <v>609</v>
      </c>
      <c r="E558" t="s">
        <v>611</v>
      </c>
    </row>
    <row r="559" spans="1:5">
      <c r="A559" t="s">
        <v>610</v>
      </c>
      <c r="E559" t="s">
        <v>612</v>
      </c>
    </row>
    <row r="560" spans="1:5">
      <c r="A560" t="s">
        <v>611</v>
      </c>
      <c r="E560" t="s">
        <v>613</v>
      </c>
    </row>
    <row r="561" spans="1:5">
      <c r="A561" t="s">
        <v>612</v>
      </c>
      <c r="E561" t="s">
        <v>614</v>
      </c>
    </row>
    <row r="562" spans="1:5">
      <c r="A562" t="s">
        <v>613</v>
      </c>
      <c r="E562" t="s">
        <v>615</v>
      </c>
    </row>
    <row r="563" spans="1:5">
      <c r="A563" t="s">
        <v>614</v>
      </c>
      <c r="E563" t="s">
        <v>616</v>
      </c>
    </row>
    <row r="564" spans="1:5">
      <c r="A564" t="s">
        <v>615</v>
      </c>
      <c r="E564" t="s">
        <v>617</v>
      </c>
    </row>
    <row r="565" spans="1:5">
      <c r="A565" t="s">
        <v>616</v>
      </c>
      <c r="E565" t="s">
        <v>618</v>
      </c>
    </row>
    <row r="566" spans="1:5">
      <c r="A566" t="s">
        <v>617</v>
      </c>
      <c r="E566" t="s">
        <v>619</v>
      </c>
    </row>
    <row r="567" spans="1:5">
      <c r="A567" t="s">
        <v>618</v>
      </c>
      <c r="E567" t="s">
        <v>620</v>
      </c>
    </row>
    <row r="568" spans="1:5">
      <c r="A568" t="s">
        <v>619</v>
      </c>
      <c r="E568" t="s">
        <v>621</v>
      </c>
    </row>
    <row r="569" spans="1:5">
      <c r="A569" t="s">
        <v>620</v>
      </c>
      <c r="E569" t="s">
        <v>622</v>
      </c>
    </row>
    <row r="570" spans="1:5">
      <c r="A570" t="s">
        <v>621</v>
      </c>
      <c r="E570" t="s">
        <v>623</v>
      </c>
    </row>
    <row r="571" spans="1:5">
      <c r="A571" t="s">
        <v>622</v>
      </c>
      <c r="E571" t="s">
        <v>624</v>
      </c>
    </row>
    <row r="572" spans="1:5">
      <c r="A572" t="s">
        <v>623</v>
      </c>
      <c r="E572" t="s">
        <v>625</v>
      </c>
    </row>
    <row r="573" spans="1:5">
      <c r="A573" t="s">
        <v>624</v>
      </c>
      <c r="E573" t="s">
        <v>626</v>
      </c>
    </row>
    <row r="574" spans="1:5">
      <c r="A574" t="s">
        <v>625</v>
      </c>
      <c r="E574" t="s">
        <v>627</v>
      </c>
    </row>
    <row r="575" spans="1:5">
      <c r="A575" t="s">
        <v>626</v>
      </c>
      <c r="E575" t="s">
        <v>628</v>
      </c>
    </row>
    <row r="576" spans="1:5">
      <c r="A576" t="s">
        <v>627</v>
      </c>
      <c r="E576" t="s">
        <v>629</v>
      </c>
    </row>
    <row r="577" spans="1:5">
      <c r="A577" t="s">
        <v>628</v>
      </c>
      <c r="E577" t="s">
        <v>630</v>
      </c>
    </row>
    <row r="578" spans="1:5">
      <c r="A578" t="s">
        <v>629</v>
      </c>
      <c r="E578" t="s">
        <v>631</v>
      </c>
    </row>
    <row r="579" spans="1:5">
      <c r="A579" t="s">
        <v>630</v>
      </c>
      <c r="E579" t="s">
        <v>632</v>
      </c>
    </row>
    <row r="580" spans="1:5">
      <c r="A580" t="s">
        <v>631</v>
      </c>
      <c r="E580" t="s">
        <v>633</v>
      </c>
    </row>
    <row r="581" spans="1:5">
      <c r="A581" t="s">
        <v>632</v>
      </c>
      <c r="E581" t="s">
        <v>634</v>
      </c>
    </row>
    <row r="582" spans="1:5">
      <c r="A582" t="s">
        <v>633</v>
      </c>
      <c r="E582" t="s">
        <v>635</v>
      </c>
    </row>
    <row r="583" spans="1:5">
      <c r="A583" t="s">
        <v>634</v>
      </c>
      <c r="E583" t="s">
        <v>636</v>
      </c>
    </row>
    <row r="584" spans="1:5">
      <c r="A584" t="s">
        <v>635</v>
      </c>
      <c r="E584" t="s">
        <v>637</v>
      </c>
    </row>
    <row r="585" spans="1:5">
      <c r="A585" t="s">
        <v>636</v>
      </c>
      <c r="E585" t="s">
        <v>638</v>
      </c>
    </row>
    <row r="586" spans="1:5">
      <c r="A586" t="s">
        <v>637</v>
      </c>
      <c r="E586" t="s">
        <v>639</v>
      </c>
    </row>
    <row r="587" spans="1:5">
      <c r="A587" t="s">
        <v>638</v>
      </c>
      <c r="E587" t="s">
        <v>640</v>
      </c>
    </row>
    <row r="588" spans="1:5">
      <c r="A588" t="s">
        <v>639</v>
      </c>
      <c r="E588" t="s">
        <v>641</v>
      </c>
    </row>
    <row r="589" spans="1:5">
      <c r="A589" t="s">
        <v>640</v>
      </c>
      <c r="E589" t="s">
        <v>642</v>
      </c>
    </row>
    <row r="590" spans="1:5">
      <c r="A590" t="s">
        <v>641</v>
      </c>
      <c r="E590" t="s">
        <v>643</v>
      </c>
    </row>
    <row r="591" spans="1:5">
      <c r="A591" t="s">
        <v>642</v>
      </c>
      <c r="E591" t="s">
        <v>644</v>
      </c>
    </row>
    <row r="592" spans="1:5">
      <c r="A592" t="s">
        <v>643</v>
      </c>
      <c r="E592" t="s">
        <v>645</v>
      </c>
    </row>
    <row r="593" spans="1:5">
      <c r="A593" t="s">
        <v>644</v>
      </c>
      <c r="E593" t="s">
        <v>646</v>
      </c>
    </row>
    <row r="594" spans="1:5">
      <c r="A594" t="s">
        <v>645</v>
      </c>
      <c r="E594" t="s">
        <v>647</v>
      </c>
    </row>
    <row r="595" spans="1:5">
      <c r="A595" t="s">
        <v>646</v>
      </c>
      <c r="E595" t="s">
        <v>648</v>
      </c>
    </row>
    <row r="596" spans="1:5">
      <c r="A596" t="s">
        <v>647</v>
      </c>
      <c r="E596" t="s">
        <v>649</v>
      </c>
    </row>
    <row r="597" spans="1:5">
      <c r="A597" t="s">
        <v>648</v>
      </c>
      <c r="E597" t="s">
        <v>650</v>
      </c>
    </row>
    <row r="598" spans="1:5">
      <c r="A598" t="s">
        <v>649</v>
      </c>
      <c r="E598" t="s">
        <v>651</v>
      </c>
    </row>
    <row r="599" spans="1:5">
      <c r="A599" t="s">
        <v>650</v>
      </c>
      <c r="E599" t="s">
        <v>652</v>
      </c>
    </row>
    <row r="600" spans="1:5">
      <c r="A600" t="s">
        <v>651</v>
      </c>
      <c r="E600" t="s">
        <v>653</v>
      </c>
    </row>
    <row r="601" spans="1:5">
      <c r="A601" t="s">
        <v>652</v>
      </c>
      <c r="E601" t="s">
        <v>654</v>
      </c>
    </row>
    <row r="602" spans="1:5">
      <c r="A602" t="s">
        <v>653</v>
      </c>
      <c r="E602" t="s">
        <v>655</v>
      </c>
    </row>
    <row r="603" spans="1:5">
      <c r="A603" t="s">
        <v>654</v>
      </c>
      <c r="E603" t="s">
        <v>656</v>
      </c>
    </row>
    <row r="604" spans="1:5">
      <c r="A604" t="s">
        <v>655</v>
      </c>
      <c r="E604" t="s">
        <v>657</v>
      </c>
    </row>
    <row r="605" spans="1:5">
      <c r="A605" t="s">
        <v>656</v>
      </c>
      <c r="E605" t="s">
        <v>658</v>
      </c>
    </row>
    <row r="606" spans="1:5">
      <c r="A606" t="s">
        <v>657</v>
      </c>
      <c r="E606" t="s">
        <v>659</v>
      </c>
    </row>
    <row r="607" spans="1:5">
      <c r="A607" t="s">
        <v>658</v>
      </c>
      <c r="E607" t="s">
        <v>660</v>
      </c>
    </row>
    <row r="608" spans="1:5">
      <c r="A608" t="s">
        <v>659</v>
      </c>
      <c r="E608" t="s">
        <v>661</v>
      </c>
    </row>
    <row r="609" spans="1:5">
      <c r="A609" t="s">
        <v>660</v>
      </c>
      <c r="E609" t="s">
        <v>662</v>
      </c>
    </row>
    <row r="610" spans="1:5">
      <c r="A610" t="s">
        <v>661</v>
      </c>
      <c r="E610" t="s">
        <v>663</v>
      </c>
    </row>
    <row r="611" spans="1:5">
      <c r="A611" t="s">
        <v>662</v>
      </c>
      <c r="E611" t="s">
        <v>664</v>
      </c>
    </row>
    <row r="612" spans="1:5">
      <c r="A612" t="s">
        <v>663</v>
      </c>
      <c r="E612" t="s">
        <v>665</v>
      </c>
    </row>
    <row r="613" spans="1:5">
      <c r="A613" t="s">
        <v>664</v>
      </c>
      <c r="E613" t="s">
        <v>666</v>
      </c>
    </row>
    <row r="614" spans="1:5">
      <c r="A614" t="s">
        <v>665</v>
      </c>
      <c r="E614" t="s">
        <v>667</v>
      </c>
    </row>
    <row r="615" spans="1:5">
      <c r="A615" t="s">
        <v>666</v>
      </c>
      <c r="E615" t="s">
        <v>668</v>
      </c>
    </row>
    <row r="616" spans="1:5">
      <c r="A616" t="s">
        <v>667</v>
      </c>
      <c r="E616" t="s">
        <v>669</v>
      </c>
    </row>
    <row r="617" spans="1:5">
      <c r="A617" t="s">
        <v>668</v>
      </c>
      <c r="E617" t="s">
        <v>670</v>
      </c>
    </row>
    <row r="618" spans="1:5">
      <c r="A618" t="s">
        <v>669</v>
      </c>
      <c r="E618" t="s">
        <v>671</v>
      </c>
    </row>
    <row r="619" spans="1:5">
      <c r="A619" t="s">
        <v>670</v>
      </c>
      <c r="E619" t="s">
        <v>672</v>
      </c>
    </row>
    <row r="620" spans="1:5">
      <c r="A620" t="s">
        <v>671</v>
      </c>
      <c r="E620" t="s">
        <v>673</v>
      </c>
    </row>
    <row r="621" spans="1:5">
      <c r="A621" t="s">
        <v>672</v>
      </c>
      <c r="E621" t="s">
        <v>674</v>
      </c>
    </row>
    <row r="622" spans="1:5">
      <c r="A622" t="s">
        <v>673</v>
      </c>
      <c r="E622" t="s">
        <v>675</v>
      </c>
    </row>
    <row r="623" spans="1:5">
      <c r="A623" t="s">
        <v>674</v>
      </c>
      <c r="E623" t="s">
        <v>676</v>
      </c>
    </row>
    <row r="624" spans="1:5">
      <c r="A624" t="s">
        <v>675</v>
      </c>
      <c r="E624" t="s">
        <v>678</v>
      </c>
    </row>
    <row r="625" spans="1:5">
      <c r="A625" t="s">
        <v>676</v>
      </c>
      <c r="E625" t="s">
        <v>679</v>
      </c>
    </row>
    <row r="626" spans="1:5">
      <c r="A626" t="s">
        <v>677</v>
      </c>
      <c r="E626" t="s">
        <v>680</v>
      </c>
    </row>
    <row r="627" spans="1:5">
      <c r="A627" t="s">
        <v>678</v>
      </c>
      <c r="E627" t="s">
        <v>681</v>
      </c>
    </row>
    <row r="628" spans="1:5">
      <c r="A628" t="s">
        <v>679</v>
      </c>
      <c r="E628" t="s">
        <v>682</v>
      </c>
    </row>
    <row r="629" spans="1:5">
      <c r="A629" t="s">
        <v>680</v>
      </c>
      <c r="E629" t="s">
        <v>683</v>
      </c>
    </row>
    <row r="630" spans="1:5">
      <c r="A630" t="s">
        <v>681</v>
      </c>
      <c r="E630" t="s">
        <v>684</v>
      </c>
    </row>
    <row r="631" spans="1:5">
      <c r="A631" t="s">
        <v>682</v>
      </c>
      <c r="E631" t="s">
        <v>685</v>
      </c>
    </row>
    <row r="632" spans="1:5">
      <c r="A632" t="s">
        <v>683</v>
      </c>
      <c r="E632" t="s">
        <v>686</v>
      </c>
    </row>
    <row r="633" spans="1:5">
      <c r="A633" t="s">
        <v>684</v>
      </c>
      <c r="E633" t="s">
        <v>687</v>
      </c>
    </row>
    <row r="634" spans="1:5">
      <c r="A634" t="s">
        <v>685</v>
      </c>
      <c r="E634" t="s">
        <v>688</v>
      </c>
    </row>
    <row r="635" spans="1:5">
      <c r="A635" t="s">
        <v>686</v>
      </c>
      <c r="E635" t="s">
        <v>689</v>
      </c>
    </row>
    <row r="636" spans="1:5">
      <c r="A636" t="s">
        <v>687</v>
      </c>
      <c r="E636" t="s">
        <v>690</v>
      </c>
    </row>
    <row r="637" spans="1:5">
      <c r="A637" t="s">
        <v>688</v>
      </c>
      <c r="E637" t="s">
        <v>691</v>
      </c>
    </row>
    <row r="638" spans="1:5">
      <c r="A638" t="s">
        <v>689</v>
      </c>
      <c r="E638" t="s">
        <v>692</v>
      </c>
    </row>
    <row r="639" spans="1:5">
      <c r="A639" t="s">
        <v>690</v>
      </c>
      <c r="E639" t="s">
        <v>693</v>
      </c>
    </row>
    <row r="640" spans="1:5">
      <c r="A640" t="s">
        <v>691</v>
      </c>
      <c r="E640" t="s">
        <v>694</v>
      </c>
    </row>
    <row r="641" spans="1:5">
      <c r="A641" t="s">
        <v>692</v>
      </c>
      <c r="E641" t="s">
        <v>695</v>
      </c>
    </row>
    <row r="642" spans="1:5">
      <c r="A642" t="s">
        <v>693</v>
      </c>
      <c r="E642" t="s">
        <v>696</v>
      </c>
    </row>
    <row r="643" spans="1:5">
      <c r="A643" t="s">
        <v>694</v>
      </c>
      <c r="E643" t="s">
        <v>697</v>
      </c>
    </row>
    <row r="644" spans="1:5">
      <c r="A644" t="s">
        <v>695</v>
      </c>
      <c r="E644" t="s">
        <v>698</v>
      </c>
    </row>
    <row r="645" spans="1:5">
      <c r="A645" t="s">
        <v>696</v>
      </c>
      <c r="E645" t="s">
        <v>699</v>
      </c>
    </row>
    <row r="646" spans="1:5">
      <c r="A646" t="s">
        <v>697</v>
      </c>
      <c r="E646" t="s">
        <v>700</v>
      </c>
    </row>
    <row r="647" spans="1:5">
      <c r="A647" t="s">
        <v>698</v>
      </c>
      <c r="E647" t="s">
        <v>701</v>
      </c>
    </row>
    <row r="648" spans="1:5">
      <c r="A648" t="s">
        <v>699</v>
      </c>
      <c r="E648" t="s">
        <v>702</v>
      </c>
    </row>
    <row r="649" spans="1:5">
      <c r="A649" t="s">
        <v>700</v>
      </c>
      <c r="E649" t="s">
        <v>703</v>
      </c>
    </row>
    <row r="650" spans="1:5">
      <c r="A650" t="s">
        <v>701</v>
      </c>
      <c r="E650" t="s">
        <v>704</v>
      </c>
    </row>
    <row r="651" spans="1:5">
      <c r="A651" t="s">
        <v>702</v>
      </c>
      <c r="E651" t="s">
        <v>705</v>
      </c>
    </row>
    <row r="652" spans="1:5">
      <c r="A652" t="s">
        <v>703</v>
      </c>
      <c r="E652" t="s">
        <v>706</v>
      </c>
    </row>
    <row r="653" spans="1:5">
      <c r="A653" t="s">
        <v>704</v>
      </c>
      <c r="E653" t="s">
        <v>707</v>
      </c>
    </row>
    <row r="654" spans="1:5">
      <c r="A654" t="s">
        <v>705</v>
      </c>
      <c r="E654" t="s">
        <v>708</v>
      </c>
    </row>
    <row r="655" spans="1:5">
      <c r="A655" t="s">
        <v>706</v>
      </c>
      <c r="E655" t="s">
        <v>709</v>
      </c>
    </row>
    <row r="656" spans="1:5">
      <c r="A656" t="s">
        <v>707</v>
      </c>
      <c r="E656" t="s">
        <v>710</v>
      </c>
    </row>
    <row r="657" spans="1:5">
      <c r="A657" t="s">
        <v>708</v>
      </c>
      <c r="E657" t="s">
        <v>711</v>
      </c>
    </row>
    <row r="658" spans="1:5">
      <c r="A658" t="s">
        <v>709</v>
      </c>
      <c r="E658" t="s">
        <v>712</v>
      </c>
    </row>
    <row r="659" spans="1:5">
      <c r="A659" t="s">
        <v>710</v>
      </c>
      <c r="E659" t="s">
        <v>713</v>
      </c>
    </row>
    <row r="660" spans="1:5">
      <c r="A660" t="s">
        <v>711</v>
      </c>
      <c r="E660" t="s">
        <v>714</v>
      </c>
    </row>
    <row r="661" spans="1:5">
      <c r="A661" t="s">
        <v>712</v>
      </c>
      <c r="E661" t="s">
        <v>715</v>
      </c>
    </row>
    <row r="662" spans="1:5">
      <c r="A662" t="s">
        <v>713</v>
      </c>
      <c r="E662" t="s">
        <v>716</v>
      </c>
    </row>
    <row r="663" spans="1:5">
      <c r="A663" t="s">
        <v>714</v>
      </c>
      <c r="E663" t="s">
        <v>717</v>
      </c>
    </row>
    <row r="664" spans="1:5">
      <c r="A664" t="s">
        <v>715</v>
      </c>
      <c r="E664" t="s">
        <v>718</v>
      </c>
    </row>
    <row r="665" spans="1:5">
      <c r="A665" t="s">
        <v>716</v>
      </c>
      <c r="E665" t="s">
        <v>719</v>
      </c>
    </row>
    <row r="666" spans="1:5">
      <c r="A666" t="s">
        <v>717</v>
      </c>
      <c r="E666" t="s">
        <v>720</v>
      </c>
    </row>
    <row r="667" spans="1:5">
      <c r="A667" t="s">
        <v>718</v>
      </c>
      <c r="E667" t="s">
        <v>721</v>
      </c>
    </row>
    <row r="668" spans="1:5">
      <c r="A668" t="s">
        <v>719</v>
      </c>
      <c r="E668" t="s">
        <v>722</v>
      </c>
    </row>
    <row r="669" spans="1:5">
      <c r="A669" t="s">
        <v>720</v>
      </c>
      <c r="E669" t="s">
        <v>723</v>
      </c>
    </row>
    <row r="670" spans="1:5">
      <c r="A670" t="s">
        <v>721</v>
      </c>
      <c r="E670" t="s">
        <v>724</v>
      </c>
    </row>
    <row r="671" spans="1:5">
      <c r="A671" t="s">
        <v>722</v>
      </c>
      <c r="E671" t="s">
        <v>725</v>
      </c>
    </row>
    <row r="672" spans="1:5">
      <c r="A672" t="s">
        <v>723</v>
      </c>
      <c r="E672" t="s">
        <v>726</v>
      </c>
    </row>
    <row r="673" spans="1:5">
      <c r="A673" t="s">
        <v>724</v>
      </c>
      <c r="E673" t="s">
        <v>728</v>
      </c>
    </row>
    <row r="674" spans="1:5">
      <c r="A674" t="s">
        <v>725</v>
      </c>
      <c r="E674" t="s">
        <v>729</v>
      </c>
    </row>
    <row r="675" spans="1:5">
      <c r="A675" t="s">
        <v>726</v>
      </c>
      <c r="E675" t="s">
        <v>730</v>
      </c>
    </row>
    <row r="676" spans="1:5">
      <c r="A676" t="s">
        <v>727</v>
      </c>
      <c r="E676" t="s">
        <v>731</v>
      </c>
    </row>
    <row r="677" spans="1:5">
      <c r="A677" t="s">
        <v>728</v>
      </c>
      <c r="E677" t="s">
        <v>732</v>
      </c>
    </row>
    <row r="678" spans="1:5">
      <c r="A678" t="s">
        <v>729</v>
      </c>
      <c r="E678" t="s">
        <v>733</v>
      </c>
    </row>
    <row r="679" spans="1:5">
      <c r="A679" t="s">
        <v>730</v>
      </c>
      <c r="E679" t="s">
        <v>734</v>
      </c>
    </row>
    <row r="680" spans="1:5">
      <c r="A680" t="s">
        <v>731</v>
      </c>
      <c r="E680" t="s">
        <v>735</v>
      </c>
    </row>
    <row r="681" spans="1:5">
      <c r="A681" t="s">
        <v>732</v>
      </c>
      <c r="E681" t="s">
        <v>736</v>
      </c>
    </row>
    <row r="682" spans="1:5">
      <c r="A682" t="s">
        <v>733</v>
      </c>
      <c r="E682" t="s">
        <v>737</v>
      </c>
    </row>
    <row r="683" spans="1:5">
      <c r="A683" t="s">
        <v>734</v>
      </c>
      <c r="E683" t="s">
        <v>738</v>
      </c>
    </row>
    <row r="684" spans="1:5">
      <c r="A684" t="s">
        <v>735</v>
      </c>
      <c r="E684" t="s">
        <v>739</v>
      </c>
    </row>
    <row r="685" spans="1:5">
      <c r="A685" t="s">
        <v>736</v>
      </c>
      <c r="E685" t="s">
        <v>740</v>
      </c>
    </row>
    <row r="686" spans="1:5">
      <c r="A686" t="s">
        <v>737</v>
      </c>
      <c r="E686" t="s">
        <v>741</v>
      </c>
    </row>
    <row r="687" spans="1:5">
      <c r="A687" t="s">
        <v>738</v>
      </c>
      <c r="E687" t="s">
        <v>742</v>
      </c>
    </row>
    <row r="688" spans="1:5">
      <c r="A688" t="s">
        <v>739</v>
      </c>
      <c r="E688" t="s">
        <v>743</v>
      </c>
    </row>
    <row r="689" spans="1:5">
      <c r="A689" t="s">
        <v>740</v>
      </c>
      <c r="E689" t="s">
        <v>744</v>
      </c>
    </row>
    <row r="690" spans="1:5">
      <c r="A690" t="s">
        <v>741</v>
      </c>
      <c r="E690" t="s">
        <v>745</v>
      </c>
    </row>
    <row r="691" spans="1:5">
      <c r="A691" t="s">
        <v>742</v>
      </c>
      <c r="E691" t="s">
        <v>746</v>
      </c>
    </row>
    <row r="692" spans="1:5">
      <c r="A692" t="s">
        <v>743</v>
      </c>
      <c r="E692" t="s">
        <v>747</v>
      </c>
    </row>
    <row r="693" spans="1:5">
      <c r="A693" t="s">
        <v>744</v>
      </c>
      <c r="E693" t="s">
        <v>748</v>
      </c>
    </row>
    <row r="694" spans="1:5">
      <c r="A694" t="s">
        <v>745</v>
      </c>
      <c r="E694" t="s">
        <v>749</v>
      </c>
    </row>
    <row r="695" spans="1:5">
      <c r="A695" t="s">
        <v>746</v>
      </c>
      <c r="E695" t="s">
        <v>750</v>
      </c>
    </row>
    <row r="696" spans="1:5">
      <c r="A696" t="s">
        <v>747</v>
      </c>
      <c r="E696" t="s">
        <v>751</v>
      </c>
    </row>
    <row r="697" spans="1:5">
      <c r="A697" t="s">
        <v>748</v>
      </c>
      <c r="E697" t="s">
        <v>752</v>
      </c>
    </row>
    <row r="698" spans="1:5">
      <c r="A698" t="s">
        <v>749</v>
      </c>
      <c r="E698" t="s">
        <v>753</v>
      </c>
    </row>
    <row r="699" spans="1:5">
      <c r="A699" t="s">
        <v>750</v>
      </c>
      <c r="E699" t="s">
        <v>754</v>
      </c>
    </row>
    <row r="700" spans="1:5">
      <c r="A700" t="s">
        <v>751</v>
      </c>
      <c r="E700" t="s">
        <v>755</v>
      </c>
    </row>
    <row r="701" spans="1:5">
      <c r="A701" t="s">
        <v>752</v>
      </c>
      <c r="E701" t="s">
        <v>756</v>
      </c>
    </row>
    <row r="702" spans="1:5">
      <c r="A702" t="s">
        <v>753</v>
      </c>
      <c r="E702" t="s">
        <v>757</v>
      </c>
    </row>
    <row r="703" spans="1:5">
      <c r="A703" t="s">
        <v>754</v>
      </c>
      <c r="E703" t="s">
        <v>758</v>
      </c>
    </row>
    <row r="704" spans="1:5">
      <c r="A704" t="s">
        <v>755</v>
      </c>
      <c r="E704" t="s">
        <v>759</v>
      </c>
    </row>
    <row r="705" spans="1:5">
      <c r="A705" t="s">
        <v>756</v>
      </c>
      <c r="E705" t="s">
        <v>760</v>
      </c>
    </row>
    <row r="706" spans="1:5">
      <c r="A706" t="s">
        <v>757</v>
      </c>
      <c r="E706" t="s">
        <v>761</v>
      </c>
    </row>
    <row r="707" spans="1:5">
      <c r="A707" t="s">
        <v>758</v>
      </c>
      <c r="E707" t="s">
        <v>762</v>
      </c>
    </row>
    <row r="708" spans="1:5">
      <c r="A708" t="s">
        <v>759</v>
      </c>
      <c r="E708" t="s">
        <v>763</v>
      </c>
    </row>
    <row r="709" spans="1:5">
      <c r="A709" t="s">
        <v>760</v>
      </c>
      <c r="E709" t="s">
        <v>764</v>
      </c>
    </row>
    <row r="710" spans="1:5">
      <c r="A710" t="s">
        <v>761</v>
      </c>
      <c r="E710" t="s">
        <v>765</v>
      </c>
    </row>
    <row r="711" spans="1:5">
      <c r="A711" t="s">
        <v>762</v>
      </c>
      <c r="E711" t="s">
        <v>766</v>
      </c>
    </row>
    <row r="712" spans="1:5">
      <c r="A712" t="s">
        <v>763</v>
      </c>
      <c r="E712" t="s">
        <v>767</v>
      </c>
    </row>
    <row r="713" spans="1:5">
      <c r="A713" t="s">
        <v>764</v>
      </c>
      <c r="E713" t="s">
        <v>769</v>
      </c>
    </row>
    <row r="714" spans="1:5">
      <c r="A714" t="s">
        <v>765</v>
      </c>
      <c r="E714" t="s">
        <v>770</v>
      </c>
    </row>
    <row r="715" spans="1:5">
      <c r="A715" t="s">
        <v>766</v>
      </c>
      <c r="E715" t="s">
        <v>771</v>
      </c>
    </row>
    <row r="716" spans="1:5">
      <c r="A716" t="s">
        <v>767</v>
      </c>
      <c r="E716" t="s">
        <v>772</v>
      </c>
    </row>
    <row r="717" spans="1:5">
      <c r="A717" t="s">
        <v>768</v>
      </c>
      <c r="E717" t="s">
        <v>773</v>
      </c>
    </row>
    <row r="718" spans="1:5">
      <c r="A718" t="s">
        <v>769</v>
      </c>
      <c r="E718" t="s">
        <v>774</v>
      </c>
    </row>
    <row r="719" spans="1:5">
      <c r="A719" t="s">
        <v>770</v>
      </c>
      <c r="E719" t="s">
        <v>775</v>
      </c>
    </row>
    <row r="720" spans="1:5">
      <c r="A720" t="s">
        <v>771</v>
      </c>
      <c r="E720" t="s">
        <v>776</v>
      </c>
    </row>
    <row r="721" spans="1:5">
      <c r="A721" t="s">
        <v>772</v>
      </c>
      <c r="E721" t="s">
        <v>777</v>
      </c>
    </row>
    <row r="722" spans="1:5">
      <c r="A722" t="s">
        <v>773</v>
      </c>
      <c r="E722" t="s">
        <v>778</v>
      </c>
    </row>
    <row r="723" spans="1:5">
      <c r="A723" t="s">
        <v>774</v>
      </c>
      <c r="E723" t="s">
        <v>779</v>
      </c>
    </row>
    <row r="724" spans="1:5">
      <c r="A724" t="s">
        <v>775</v>
      </c>
      <c r="E724" t="s">
        <v>780</v>
      </c>
    </row>
    <row r="725" spans="1:5">
      <c r="A725" t="s">
        <v>776</v>
      </c>
      <c r="E725" t="s">
        <v>781</v>
      </c>
    </row>
    <row r="726" spans="1:5">
      <c r="A726" t="s">
        <v>777</v>
      </c>
      <c r="E726" t="s">
        <v>782</v>
      </c>
    </row>
    <row r="727" spans="1:5">
      <c r="A727" t="s">
        <v>778</v>
      </c>
      <c r="E727" t="s">
        <v>783</v>
      </c>
    </row>
    <row r="728" spans="1:5">
      <c r="A728" t="s">
        <v>779</v>
      </c>
      <c r="E728" t="s">
        <v>784</v>
      </c>
    </row>
    <row r="729" spans="1:5">
      <c r="A729" t="s">
        <v>780</v>
      </c>
      <c r="E729" t="s">
        <v>785</v>
      </c>
    </row>
    <row r="730" spans="1:5">
      <c r="A730" t="s">
        <v>781</v>
      </c>
      <c r="E730" t="s">
        <v>786</v>
      </c>
    </row>
    <row r="731" spans="1:5">
      <c r="A731" t="s">
        <v>782</v>
      </c>
      <c r="E731" t="s">
        <v>787</v>
      </c>
    </row>
    <row r="732" spans="1:5">
      <c r="A732" t="s">
        <v>783</v>
      </c>
      <c r="E732" t="s">
        <v>788</v>
      </c>
    </row>
    <row r="733" spans="1:5">
      <c r="A733" t="s">
        <v>784</v>
      </c>
      <c r="E733" t="s">
        <v>789</v>
      </c>
    </row>
    <row r="734" spans="1:5">
      <c r="A734" t="s">
        <v>785</v>
      </c>
      <c r="E734" t="s">
        <v>790</v>
      </c>
    </row>
    <row r="735" spans="1:5">
      <c r="A735" t="s">
        <v>786</v>
      </c>
      <c r="E735" t="s">
        <v>791</v>
      </c>
    </row>
    <row r="736" spans="1:5">
      <c r="A736" t="s">
        <v>787</v>
      </c>
      <c r="E736" t="s">
        <v>792</v>
      </c>
    </row>
    <row r="737" spans="1:5">
      <c r="A737" t="s">
        <v>788</v>
      </c>
      <c r="E737" t="s">
        <v>793</v>
      </c>
    </row>
    <row r="738" spans="1:5">
      <c r="A738" t="s">
        <v>789</v>
      </c>
      <c r="E738" t="s">
        <v>794</v>
      </c>
    </row>
    <row r="739" spans="1:5">
      <c r="A739" t="s">
        <v>790</v>
      </c>
      <c r="E739" t="s">
        <v>795</v>
      </c>
    </row>
    <row r="740" spans="1:5">
      <c r="A740" t="s">
        <v>791</v>
      </c>
      <c r="E740" t="s">
        <v>796</v>
      </c>
    </row>
    <row r="741" spans="1:5">
      <c r="A741" t="s">
        <v>792</v>
      </c>
      <c r="E741" t="s">
        <v>797</v>
      </c>
    </row>
    <row r="742" spans="1:5">
      <c r="A742" t="s">
        <v>793</v>
      </c>
      <c r="E742" t="s">
        <v>798</v>
      </c>
    </row>
    <row r="743" spans="1:5">
      <c r="A743" t="s">
        <v>794</v>
      </c>
      <c r="E743" t="s">
        <v>799</v>
      </c>
    </row>
    <row r="744" spans="1:5">
      <c r="A744" t="s">
        <v>795</v>
      </c>
      <c r="E744" t="s">
        <v>800</v>
      </c>
    </row>
    <row r="745" spans="1:5">
      <c r="A745" t="s">
        <v>796</v>
      </c>
      <c r="E745" t="s">
        <v>801</v>
      </c>
    </row>
    <row r="746" spans="1:5">
      <c r="A746" t="s">
        <v>797</v>
      </c>
      <c r="E746" t="s">
        <v>802</v>
      </c>
    </row>
    <row r="747" spans="1:5">
      <c r="A747" t="s">
        <v>798</v>
      </c>
      <c r="E747" t="s">
        <v>803</v>
      </c>
    </row>
    <row r="748" spans="1:5">
      <c r="A748" t="s">
        <v>799</v>
      </c>
      <c r="E748" t="s">
        <v>804</v>
      </c>
    </row>
    <row r="749" spans="1:5">
      <c r="A749" t="s">
        <v>800</v>
      </c>
      <c r="E749" t="s">
        <v>805</v>
      </c>
    </row>
    <row r="750" spans="1:5">
      <c r="A750" t="s">
        <v>801</v>
      </c>
      <c r="E750" t="s">
        <v>806</v>
      </c>
    </row>
    <row r="751" spans="1:5">
      <c r="A751" t="s">
        <v>802</v>
      </c>
      <c r="E751" t="s">
        <v>807</v>
      </c>
    </row>
    <row r="752" spans="1:5">
      <c r="A752" t="s">
        <v>803</v>
      </c>
      <c r="E752" t="s">
        <v>808</v>
      </c>
    </row>
    <row r="753" spans="1:5">
      <c r="A753" t="s">
        <v>804</v>
      </c>
      <c r="E753" t="s">
        <v>809</v>
      </c>
    </row>
    <row r="754" spans="1:5">
      <c r="A754" t="s">
        <v>805</v>
      </c>
      <c r="E754" t="s">
        <v>810</v>
      </c>
    </row>
    <row r="755" spans="1:5">
      <c r="A755" t="s">
        <v>806</v>
      </c>
      <c r="E755" t="s">
        <v>811</v>
      </c>
    </row>
    <row r="756" spans="1:5">
      <c r="A756" t="s">
        <v>807</v>
      </c>
      <c r="E756" t="s">
        <v>812</v>
      </c>
    </row>
    <row r="757" spans="1:5">
      <c r="A757" t="s">
        <v>808</v>
      </c>
      <c r="E757" t="s">
        <v>813</v>
      </c>
    </row>
    <row r="758" spans="1:5">
      <c r="A758" t="s">
        <v>809</v>
      </c>
      <c r="E758" t="s">
        <v>814</v>
      </c>
    </row>
    <row r="759" spans="1:5">
      <c r="A759" t="s">
        <v>810</v>
      </c>
      <c r="E759" t="s">
        <v>815</v>
      </c>
    </row>
    <row r="760" spans="1:5">
      <c r="A760" t="s">
        <v>811</v>
      </c>
      <c r="E760" t="s">
        <v>816</v>
      </c>
    </row>
    <row r="761" spans="1:5">
      <c r="A761" t="s">
        <v>812</v>
      </c>
      <c r="E761" t="s">
        <v>817</v>
      </c>
    </row>
    <row r="762" spans="1:5">
      <c r="A762" t="s">
        <v>813</v>
      </c>
      <c r="E762" t="s">
        <v>818</v>
      </c>
    </row>
    <row r="763" spans="1:5">
      <c r="A763" t="s">
        <v>814</v>
      </c>
      <c r="E763" t="s">
        <v>819</v>
      </c>
    </row>
    <row r="764" spans="1:5">
      <c r="A764" t="s">
        <v>815</v>
      </c>
      <c r="E764" t="s">
        <v>820</v>
      </c>
    </row>
    <row r="765" spans="1:5">
      <c r="A765" t="s">
        <v>816</v>
      </c>
      <c r="E765" t="s">
        <v>821</v>
      </c>
    </row>
    <row r="766" spans="1:5">
      <c r="A766" t="s">
        <v>817</v>
      </c>
      <c r="E766" t="s">
        <v>822</v>
      </c>
    </row>
    <row r="767" spans="1:5">
      <c r="A767" t="s">
        <v>818</v>
      </c>
      <c r="E767" t="s">
        <v>823</v>
      </c>
    </row>
    <row r="768" spans="1:5">
      <c r="A768" t="s">
        <v>819</v>
      </c>
      <c r="E768" t="s">
        <v>824</v>
      </c>
    </row>
    <row r="769" spans="1:5">
      <c r="A769" t="s">
        <v>820</v>
      </c>
      <c r="E769" t="s">
        <v>825</v>
      </c>
    </row>
    <row r="770" spans="1:5">
      <c r="A770" t="s">
        <v>821</v>
      </c>
      <c r="E770" t="s">
        <v>826</v>
      </c>
    </row>
    <row r="771" spans="1:5">
      <c r="A771" t="s">
        <v>822</v>
      </c>
      <c r="E771" t="s">
        <v>827</v>
      </c>
    </row>
    <row r="772" spans="1:5">
      <c r="A772" t="s">
        <v>823</v>
      </c>
      <c r="E772" t="s">
        <v>828</v>
      </c>
    </row>
    <row r="773" spans="1:5">
      <c r="A773" t="s">
        <v>824</v>
      </c>
      <c r="E773" t="s">
        <v>829</v>
      </c>
    </row>
    <row r="774" spans="1:5">
      <c r="A774" t="s">
        <v>825</v>
      </c>
      <c r="E774" t="s">
        <v>830</v>
      </c>
    </row>
    <row r="775" spans="1:5">
      <c r="A775" t="s">
        <v>826</v>
      </c>
      <c r="E775" t="s">
        <v>831</v>
      </c>
    </row>
    <row r="776" spans="1:5">
      <c r="A776" t="s">
        <v>827</v>
      </c>
      <c r="E776" t="s">
        <v>832</v>
      </c>
    </row>
    <row r="777" spans="1:5">
      <c r="A777" t="s">
        <v>828</v>
      </c>
      <c r="E777" t="s">
        <v>833</v>
      </c>
    </row>
    <row r="778" spans="1:5">
      <c r="A778" t="s">
        <v>829</v>
      </c>
      <c r="E778" t="s">
        <v>834</v>
      </c>
    </row>
    <row r="779" spans="1:5">
      <c r="A779" t="s">
        <v>830</v>
      </c>
      <c r="E779" t="s">
        <v>835</v>
      </c>
    </row>
    <row r="780" spans="1:5">
      <c r="A780" t="s">
        <v>831</v>
      </c>
      <c r="E780" t="s">
        <v>836</v>
      </c>
    </row>
    <row r="781" spans="1:5">
      <c r="A781" t="s">
        <v>832</v>
      </c>
      <c r="E781" t="s">
        <v>837</v>
      </c>
    </row>
    <row r="782" spans="1:5">
      <c r="A782" t="s">
        <v>833</v>
      </c>
      <c r="E782" t="s">
        <v>838</v>
      </c>
    </row>
    <row r="783" spans="1:5">
      <c r="A783" t="s">
        <v>834</v>
      </c>
      <c r="E783" t="s">
        <v>839</v>
      </c>
    </row>
    <row r="784" spans="1:5">
      <c r="A784" t="s">
        <v>835</v>
      </c>
      <c r="E784" t="s">
        <v>840</v>
      </c>
    </row>
    <row r="785" spans="1:5">
      <c r="A785" t="s">
        <v>836</v>
      </c>
      <c r="E785" t="s">
        <v>841</v>
      </c>
    </row>
    <row r="786" spans="1:5">
      <c r="A786" t="s">
        <v>837</v>
      </c>
      <c r="E786" t="s">
        <v>842</v>
      </c>
    </row>
    <row r="787" spans="1:5">
      <c r="A787" t="s">
        <v>838</v>
      </c>
      <c r="E787" t="s">
        <v>843</v>
      </c>
    </row>
    <row r="788" spans="1:5">
      <c r="A788" t="s">
        <v>839</v>
      </c>
      <c r="E788" t="s">
        <v>844</v>
      </c>
    </row>
    <row r="789" spans="1:5">
      <c r="A789" t="s">
        <v>840</v>
      </c>
      <c r="E789" t="s">
        <v>845</v>
      </c>
    </row>
    <row r="790" spans="1:5">
      <c r="A790" t="s">
        <v>841</v>
      </c>
      <c r="E790" t="s">
        <v>846</v>
      </c>
    </row>
    <row r="791" spans="1:5">
      <c r="A791" t="s">
        <v>842</v>
      </c>
      <c r="E791" t="s">
        <v>847</v>
      </c>
    </row>
    <row r="792" spans="1:5">
      <c r="A792" t="s">
        <v>843</v>
      </c>
      <c r="E792" t="s">
        <v>848</v>
      </c>
    </row>
    <row r="793" spans="1:5">
      <c r="A793" t="s">
        <v>844</v>
      </c>
      <c r="E793" t="s">
        <v>849</v>
      </c>
    </row>
    <row r="794" spans="1:5">
      <c r="A794" t="s">
        <v>845</v>
      </c>
      <c r="E794" t="s">
        <v>850</v>
      </c>
    </row>
    <row r="795" spans="1:5">
      <c r="A795" t="s">
        <v>846</v>
      </c>
      <c r="E795" t="s">
        <v>851</v>
      </c>
    </row>
    <row r="796" spans="1:5">
      <c r="A796" t="s">
        <v>847</v>
      </c>
      <c r="E796" t="s">
        <v>852</v>
      </c>
    </row>
    <row r="797" spans="1:5">
      <c r="A797" t="s">
        <v>848</v>
      </c>
      <c r="E797" t="s">
        <v>853</v>
      </c>
    </row>
    <row r="798" spans="1:5">
      <c r="A798" t="s">
        <v>849</v>
      </c>
      <c r="E798" t="s">
        <v>854</v>
      </c>
    </row>
    <row r="799" spans="1:5">
      <c r="A799" t="s">
        <v>850</v>
      </c>
      <c r="E799" t="s">
        <v>855</v>
      </c>
    </row>
    <row r="800" spans="1:5">
      <c r="A800" t="s">
        <v>851</v>
      </c>
      <c r="E800" t="s">
        <v>856</v>
      </c>
    </row>
    <row r="801" spans="1:5">
      <c r="A801" t="s">
        <v>852</v>
      </c>
      <c r="E801" t="s">
        <v>857</v>
      </c>
    </row>
    <row r="802" spans="1:5">
      <c r="A802" t="s">
        <v>853</v>
      </c>
      <c r="E802" t="s">
        <v>858</v>
      </c>
    </row>
    <row r="803" spans="1:5">
      <c r="A803" t="s">
        <v>854</v>
      </c>
      <c r="E803" t="s">
        <v>859</v>
      </c>
    </row>
    <row r="804" spans="1:5">
      <c r="A804" t="s">
        <v>855</v>
      </c>
      <c r="E804" t="s">
        <v>860</v>
      </c>
    </row>
    <row r="805" spans="1:5">
      <c r="A805" t="s">
        <v>856</v>
      </c>
      <c r="E805" t="s">
        <v>861</v>
      </c>
    </row>
    <row r="806" spans="1:5">
      <c r="A806" t="s">
        <v>857</v>
      </c>
      <c r="E806" t="s">
        <v>862</v>
      </c>
    </row>
    <row r="807" spans="1:5">
      <c r="A807" t="s">
        <v>858</v>
      </c>
      <c r="E807" t="s">
        <v>863</v>
      </c>
    </row>
    <row r="808" spans="1:5">
      <c r="A808" t="s">
        <v>859</v>
      </c>
      <c r="E808" t="s">
        <v>864</v>
      </c>
    </row>
    <row r="809" spans="1:5">
      <c r="A809" t="s">
        <v>860</v>
      </c>
      <c r="E809" t="s">
        <v>865</v>
      </c>
    </row>
    <row r="810" spans="1:5">
      <c r="A810" t="s">
        <v>861</v>
      </c>
      <c r="E810" t="s">
        <v>866</v>
      </c>
    </row>
    <row r="811" spans="1:5">
      <c r="A811" t="s">
        <v>862</v>
      </c>
      <c r="E811" t="s">
        <v>867</v>
      </c>
    </row>
    <row r="812" spans="1:5">
      <c r="A812" t="s">
        <v>863</v>
      </c>
      <c r="E812" t="s">
        <v>868</v>
      </c>
    </row>
    <row r="813" spans="1:5">
      <c r="A813" t="s">
        <v>864</v>
      </c>
      <c r="E813" t="s">
        <v>869</v>
      </c>
    </row>
    <row r="814" spans="1:5">
      <c r="A814" t="s">
        <v>865</v>
      </c>
      <c r="E814" t="s">
        <v>870</v>
      </c>
    </row>
    <row r="815" spans="1:5">
      <c r="A815" t="s">
        <v>866</v>
      </c>
      <c r="E815" t="s">
        <v>871</v>
      </c>
    </row>
    <row r="816" spans="1:5">
      <c r="A816" t="s">
        <v>867</v>
      </c>
      <c r="E816" t="s">
        <v>872</v>
      </c>
    </row>
    <row r="817" spans="1:5">
      <c r="A817" t="s">
        <v>868</v>
      </c>
      <c r="E817" t="s">
        <v>873</v>
      </c>
    </row>
    <row r="818" spans="1:5">
      <c r="A818" t="s">
        <v>869</v>
      </c>
      <c r="E818" t="s">
        <v>874</v>
      </c>
    </row>
    <row r="819" spans="1:5">
      <c r="A819" t="s">
        <v>870</v>
      </c>
      <c r="E819" t="s">
        <v>875</v>
      </c>
    </row>
    <row r="820" spans="1:5">
      <c r="A820" t="s">
        <v>871</v>
      </c>
      <c r="E820" t="s">
        <v>876</v>
      </c>
    </row>
    <row r="821" spans="1:5">
      <c r="A821" t="s">
        <v>872</v>
      </c>
      <c r="E821" t="s">
        <v>877</v>
      </c>
    </row>
    <row r="822" spans="1:5">
      <c r="A822" t="s">
        <v>873</v>
      </c>
      <c r="E822" t="s">
        <v>878</v>
      </c>
    </row>
    <row r="823" spans="1:5">
      <c r="A823" t="s">
        <v>874</v>
      </c>
      <c r="E823" t="s">
        <v>879</v>
      </c>
    </row>
    <row r="824" spans="1:5">
      <c r="A824" t="s">
        <v>875</v>
      </c>
      <c r="E824" t="s">
        <v>880</v>
      </c>
    </row>
    <row r="825" spans="1:5">
      <c r="A825" t="s">
        <v>876</v>
      </c>
      <c r="E825" t="s">
        <v>881</v>
      </c>
    </row>
    <row r="826" spans="1:5">
      <c r="A826" t="s">
        <v>877</v>
      </c>
      <c r="E826" t="s">
        <v>882</v>
      </c>
    </row>
    <row r="827" spans="1:5">
      <c r="A827" t="s">
        <v>878</v>
      </c>
      <c r="E827" t="s">
        <v>883</v>
      </c>
    </row>
    <row r="828" spans="1:5">
      <c r="A828" t="s">
        <v>879</v>
      </c>
      <c r="E828" t="s">
        <v>884</v>
      </c>
    </row>
    <row r="829" spans="1:5">
      <c r="A829" t="s">
        <v>880</v>
      </c>
      <c r="E829" t="s">
        <v>885</v>
      </c>
    </row>
    <row r="830" spans="1:5">
      <c r="A830" t="s">
        <v>881</v>
      </c>
      <c r="E830" t="s">
        <v>886</v>
      </c>
    </row>
    <row r="831" spans="1:5">
      <c r="A831" t="s">
        <v>882</v>
      </c>
      <c r="E831" t="s">
        <v>887</v>
      </c>
    </row>
    <row r="832" spans="1:5">
      <c r="A832" t="s">
        <v>883</v>
      </c>
      <c r="E832" t="s">
        <v>888</v>
      </c>
    </row>
    <row r="833" spans="1:5">
      <c r="A833" t="s">
        <v>884</v>
      </c>
      <c r="E833" t="s">
        <v>889</v>
      </c>
    </row>
    <row r="834" spans="1:5">
      <c r="A834" t="s">
        <v>885</v>
      </c>
      <c r="E834" t="s">
        <v>890</v>
      </c>
    </row>
    <row r="835" spans="1:5">
      <c r="A835" t="s">
        <v>886</v>
      </c>
      <c r="E835" t="s">
        <v>891</v>
      </c>
    </row>
    <row r="836" spans="1:5">
      <c r="A836" t="s">
        <v>887</v>
      </c>
      <c r="E836" t="s">
        <v>892</v>
      </c>
    </row>
    <row r="837" spans="1:5">
      <c r="A837" t="s">
        <v>888</v>
      </c>
      <c r="E837" t="s">
        <v>893</v>
      </c>
    </row>
    <row r="838" spans="1:5">
      <c r="A838" t="s">
        <v>889</v>
      </c>
      <c r="E838" t="s">
        <v>894</v>
      </c>
    </row>
    <row r="839" spans="1:5">
      <c r="A839" t="s">
        <v>890</v>
      </c>
      <c r="E839" t="s">
        <v>895</v>
      </c>
    </row>
    <row r="840" spans="1:5">
      <c r="A840" t="s">
        <v>891</v>
      </c>
      <c r="E840" t="s">
        <v>896</v>
      </c>
    </row>
    <row r="841" spans="1:5">
      <c r="A841" t="s">
        <v>892</v>
      </c>
      <c r="E841" t="s">
        <v>897</v>
      </c>
    </row>
    <row r="842" spans="1:5">
      <c r="A842" t="s">
        <v>893</v>
      </c>
      <c r="E842" t="s">
        <v>898</v>
      </c>
    </row>
    <row r="843" spans="1:5">
      <c r="A843" t="s">
        <v>894</v>
      </c>
      <c r="E843" t="s">
        <v>899</v>
      </c>
    </row>
    <row r="844" spans="1:5">
      <c r="A844" t="s">
        <v>895</v>
      </c>
      <c r="E844" t="s">
        <v>900</v>
      </c>
    </row>
    <row r="845" spans="1:5">
      <c r="A845" t="s">
        <v>896</v>
      </c>
      <c r="E845" t="s">
        <v>901</v>
      </c>
    </row>
    <row r="846" spans="1:5">
      <c r="A846" t="s">
        <v>897</v>
      </c>
      <c r="E846" t="s">
        <v>902</v>
      </c>
    </row>
    <row r="847" spans="1:5">
      <c r="A847" t="s">
        <v>898</v>
      </c>
      <c r="E847" t="s">
        <v>903</v>
      </c>
    </row>
    <row r="848" spans="1:5">
      <c r="A848" t="s">
        <v>899</v>
      </c>
      <c r="E848" t="s">
        <v>904</v>
      </c>
    </row>
    <row r="849" spans="1:5">
      <c r="A849" t="s">
        <v>900</v>
      </c>
      <c r="E849" t="s">
        <v>905</v>
      </c>
    </row>
    <row r="850" spans="1:5">
      <c r="A850" t="s">
        <v>901</v>
      </c>
      <c r="E850" t="s">
        <v>906</v>
      </c>
    </row>
    <row r="851" spans="1:5">
      <c r="A851" t="s">
        <v>902</v>
      </c>
      <c r="E851" t="s">
        <v>907</v>
      </c>
    </row>
    <row r="852" spans="1:5">
      <c r="A852" t="s">
        <v>903</v>
      </c>
      <c r="E852" t="s">
        <v>908</v>
      </c>
    </row>
    <row r="853" spans="1:5">
      <c r="A853" t="s">
        <v>904</v>
      </c>
      <c r="E853" t="s">
        <v>909</v>
      </c>
    </row>
    <row r="854" spans="1:5">
      <c r="A854" t="s">
        <v>905</v>
      </c>
      <c r="E854" t="s">
        <v>910</v>
      </c>
    </row>
    <row r="855" spans="1:5">
      <c r="A855" t="s">
        <v>906</v>
      </c>
      <c r="E855" t="s">
        <v>911</v>
      </c>
    </row>
    <row r="856" spans="1:5">
      <c r="A856" t="s">
        <v>907</v>
      </c>
      <c r="E856" t="s">
        <v>912</v>
      </c>
    </row>
    <row r="857" spans="1:5">
      <c r="A857" t="s">
        <v>908</v>
      </c>
      <c r="E857" t="s">
        <v>913</v>
      </c>
    </row>
    <row r="858" spans="1:5">
      <c r="A858" t="s">
        <v>909</v>
      </c>
      <c r="E858" t="s">
        <v>914</v>
      </c>
    </row>
    <row r="859" spans="1:5">
      <c r="A859" t="s">
        <v>910</v>
      </c>
      <c r="E859" t="s">
        <v>915</v>
      </c>
    </row>
    <row r="860" spans="1:5">
      <c r="A860" t="s">
        <v>911</v>
      </c>
      <c r="E860" t="s">
        <v>916</v>
      </c>
    </row>
    <row r="861" spans="1:5">
      <c r="A861" t="s">
        <v>912</v>
      </c>
      <c r="E861" t="s">
        <v>917</v>
      </c>
    </row>
    <row r="862" spans="1:5">
      <c r="A862" t="s">
        <v>913</v>
      </c>
      <c r="E862" t="s">
        <v>918</v>
      </c>
    </row>
    <row r="863" spans="1:5">
      <c r="A863" t="s">
        <v>914</v>
      </c>
      <c r="E863" t="s">
        <v>919</v>
      </c>
    </row>
    <row r="864" spans="1:5">
      <c r="A864" t="s">
        <v>915</v>
      </c>
      <c r="E864" t="s">
        <v>920</v>
      </c>
    </row>
    <row r="865" spans="1:5">
      <c r="A865" t="s">
        <v>916</v>
      </c>
      <c r="E865" t="s">
        <v>921</v>
      </c>
    </row>
    <row r="866" spans="1:5">
      <c r="A866" t="s">
        <v>917</v>
      </c>
      <c r="E866" t="s">
        <v>922</v>
      </c>
    </row>
    <row r="867" spans="1:5">
      <c r="A867" t="s">
        <v>918</v>
      </c>
      <c r="E867" t="s">
        <v>923</v>
      </c>
    </row>
    <row r="868" spans="1:5">
      <c r="A868" t="s">
        <v>919</v>
      </c>
      <c r="E868" t="s">
        <v>924</v>
      </c>
    </row>
    <row r="869" spans="1:5">
      <c r="A869" t="s">
        <v>920</v>
      </c>
      <c r="E869" t="s">
        <v>925</v>
      </c>
    </row>
    <row r="870" spans="1:5">
      <c r="A870" t="s">
        <v>921</v>
      </c>
      <c r="E870" t="s">
        <v>926</v>
      </c>
    </row>
    <row r="871" spans="1:5">
      <c r="A871" t="s">
        <v>922</v>
      </c>
      <c r="E871" t="s">
        <v>927</v>
      </c>
    </row>
    <row r="872" spans="1:5">
      <c r="A872" t="s">
        <v>923</v>
      </c>
      <c r="E872" t="s">
        <v>928</v>
      </c>
    </row>
    <row r="873" spans="1:5">
      <c r="A873" t="s">
        <v>924</v>
      </c>
      <c r="E873" t="s">
        <v>929</v>
      </c>
    </row>
    <row r="874" spans="1:5">
      <c r="A874" t="s">
        <v>925</v>
      </c>
      <c r="E874" t="s">
        <v>930</v>
      </c>
    </row>
    <row r="875" spans="1:5">
      <c r="A875" t="s">
        <v>926</v>
      </c>
      <c r="E875" t="s">
        <v>931</v>
      </c>
    </row>
    <row r="876" spans="1:5">
      <c r="A876" t="s">
        <v>927</v>
      </c>
      <c r="E876" t="s">
        <v>932</v>
      </c>
    </row>
    <row r="877" spans="1:5">
      <c r="A877" t="s">
        <v>928</v>
      </c>
      <c r="E877" t="s">
        <v>933</v>
      </c>
    </row>
    <row r="878" spans="1:5">
      <c r="A878" t="s">
        <v>929</v>
      </c>
      <c r="E878" t="s">
        <v>934</v>
      </c>
    </row>
    <row r="879" spans="1:5">
      <c r="A879" t="s">
        <v>930</v>
      </c>
      <c r="E879" t="s">
        <v>935</v>
      </c>
    </row>
    <row r="880" spans="1:5">
      <c r="A880" t="s">
        <v>931</v>
      </c>
      <c r="E880" t="s">
        <v>936</v>
      </c>
    </row>
    <row r="881" spans="1:5">
      <c r="A881" t="s">
        <v>932</v>
      </c>
      <c r="E881" t="s">
        <v>937</v>
      </c>
    </row>
    <row r="882" spans="1:5">
      <c r="A882" t="s">
        <v>933</v>
      </c>
      <c r="E882" t="s">
        <v>938</v>
      </c>
    </row>
    <row r="883" spans="1:5">
      <c r="A883" t="s">
        <v>934</v>
      </c>
      <c r="E883" t="s">
        <v>939</v>
      </c>
    </row>
    <row r="884" spans="1:5">
      <c r="A884" t="s">
        <v>935</v>
      </c>
      <c r="E884" t="s">
        <v>940</v>
      </c>
    </row>
    <row r="885" spans="1:5">
      <c r="A885" t="s">
        <v>936</v>
      </c>
      <c r="E885" t="s">
        <v>941</v>
      </c>
    </row>
    <row r="886" spans="1:5">
      <c r="A886" t="s">
        <v>937</v>
      </c>
      <c r="E886" t="s">
        <v>942</v>
      </c>
    </row>
    <row r="887" spans="1:5">
      <c r="A887" t="s">
        <v>938</v>
      </c>
      <c r="E887" t="s">
        <v>943</v>
      </c>
    </row>
    <row r="888" spans="1:5">
      <c r="A888" t="s">
        <v>939</v>
      </c>
      <c r="E888" t="s">
        <v>944</v>
      </c>
    </row>
    <row r="889" spans="1:5">
      <c r="A889" t="s">
        <v>940</v>
      </c>
      <c r="E889" t="s">
        <v>945</v>
      </c>
    </row>
    <row r="890" spans="1:5">
      <c r="A890" t="s">
        <v>941</v>
      </c>
      <c r="E890" t="s">
        <v>946</v>
      </c>
    </row>
    <row r="891" spans="1:5">
      <c r="A891" t="s">
        <v>942</v>
      </c>
      <c r="E891" t="s">
        <v>947</v>
      </c>
    </row>
    <row r="892" spans="1:5">
      <c r="A892" t="s">
        <v>943</v>
      </c>
      <c r="E892" t="s">
        <v>948</v>
      </c>
    </row>
    <row r="893" spans="1:5">
      <c r="A893" t="s">
        <v>944</v>
      </c>
      <c r="E893" t="s">
        <v>949</v>
      </c>
    </row>
    <row r="894" spans="1:5">
      <c r="A894" t="s">
        <v>945</v>
      </c>
      <c r="E894" t="s">
        <v>950</v>
      </c>
    </row>
    <row r="895" spans="1:5">
      <c r="A895" t="s">
        <v>946</v>
      </c>
      <c r="E895" t="s">
        <v>951</v>
      </c>
    </row>
    <row r="896" spans="1:5">
      <c r="A896" t="s">
        <v>947</v>
      </c>
      <c r="E896" t="s">
        <v>952</v>
      </c>
    </row>
    <row r="897" spans="1:5">
      <c r="A897" t="s">
        <v>948</v>
      </c>
      <c r="E897" t="s">
        <v>953</v>
      </c>
    </row>
    <row r="898" spans="1:5">
      <c r="A898" t="s">
        <v>949</v>
      </c>
      <c r="E898" t="s">
        <v>954</v>
      </c>
    </row>
    <row r="899" spans="1:5">
      <c r="A899" t="s">
        <v>950</v>
      </c>
      <c r="E899" t="s">
        <v>955</v>
      </c>
    </row>
    <row r="900" spans="1:5">
      <c r="A900" t="s">
        <v>951</v>
      </c>
      <c r="E900" t="s">
        <v>956</v>
      </c>
    </row>
    <row r="901" spans="1:5">
      <c r="A901" t="s">
        <v>952</v>
      </c>
      <c r="E901" t="s">
        <v>957</v>
      </c>
    </row>
    <row r="902" spans="1:5">
      <c r="A902" t="s">
        <v>953</v>
      </c>
      <c r="E902" t="s">
        <v>958</v>
      </c>
    </row>
    <row r="903" spans="1:5">
      <c r="A903" t="s">
        <v>954</v>
      </c>
      <c r="E903" t="s">
        <v>959</v>
      </c>
    </row>
    <row r="904" spans="1:5">
      <c r="A904" t="s">
        <v>955</v>
      </c>
      <c r="E904" t="s">
        <v>960</v>
      </c>
    </row>
    <row r="905" spans="1:5">
      <c r="A905" t="s">
        <v>956</v>
      </c>
      <c r="E905" t="s">
        <v>961</v>
      </c>
    </row>
    <row r="906" spans="1:5">
      <c r="A906" t="s">
        <v>957</v>
      </c>
      <c r="E906" t="s">
        <v>962</v>
      </c>
    </row>
    <row r="907" spans="1:5">
      <c r="A907" t="s">
        <v>958</v>
      </c>
      <c r="E907" t="s">
        <v>963</v>
      </c>
    </row>
    <row r="908" spans="1:5">
      <c r="A908" t="s">
        <v>959</v>
      </c>
      <c r="E908" t="s">
        <v>964</v>
      </c>
    </row>
    <row r="909" spans="1:5">
      <c r="A909" t="s">
        <v>960</v>
      </c>
      <c r="E909" t="s">
        <v>965</v>
      </c>
    </row>
    <row r="910" spans="1:5">
      <c r="A910" t="s">
        <v>961</v>
      </c>
      <c r="E910" t="s">
        <v>966</v>
      </c>
    </row>
    <row r="911" spans="1:5">
      <c r="A911" t="s">
        <v>962</v>
      </c>
      <c r="E911" t="s">
        <v>967</v>
      </c>
    </row>
    <row r="912" spans="1:5">
      <c r="A912" t="s">
        <v>963</v>
      </c>
      <c r="E912" t="s">
        <v>968</v>
      </c>
    </row>
    <row r="913" spans="1:5">
      <c r="A913" t="s">
        <v>964</v>
      </c>
      <c r="E913" t="s">
        <v>969</v>
      </c>
    </row>
    <row r="914" spans="1:5">
      <c r="A914" t="s">
        <v>965</v>
      </c>
      <c r="E914" t="s">
        <v>970</v>
      </c>
    </row>
    <row r="915" spans="1:5">
      <c r="A915" t="s">
        <v>966</v>
      </c>
      <c r="E915" t="s">
        <v>971</v>
      </c>
    </row>
    <row r="916" spans="1:5">
      <c r="A916" t="s">
        <v>967</v>
      </c>
      <c r="E916" t="s">
        <v>972</v>
      </c>
    </row>
    <row r="917" spans="1:5">
      <c r="A917" t="s">
        <v>968</v>
      </c>
      <c r="E917" t="s">
        <v>973</v>
      </c>
    </row>
    <row r="918" spans="1:5">
      <c r="A918" t="s">
        <v>969</v>
      </c>
      <c r="E918" t="s">
        <v>974</v>
      </c>
    </row>
    <row r="919" spans="1:5">
      <c r="A919" t="s">
        <v>970</v>
      </c>
      <c r="E919" t="s">
        <v>975</v>
      </c>
    </row>
    <row r="920" spans="1:5">
      <c r="A920" t="s">
        <v>971</v>
      </c>
      <c r="E920" t="s">
        <v>976</v>
      </c>
    </row>
    <row r="921" spans="1:5">
      <c r="A921" t="s">
        <v>972</v>
      </c>
      <c r="E921" t="s">
        <v>977</v>
      </c>
    </row>
    <row r="922" spans="1:5">
      <c r="A922" t="s">
        <v>973</v>
      </c>
      <c r="E922" t="s">
        <v>978</v>
      </c>
    </row>
    <row r="923" spans="1:5">
      <c r="A923" t="s">
        <v>974</v>
      </c>
      <c r="E923" t="s">
        <v>979</v>
      </c>
    </row>
    <row r="924" spans="1:5">
      <c r="A924" t="s">
        <v>975</v>
      </c>
      <c r="E924" t="s">
        <v>980</v>
      </c>
    </row>
    <row r="925" spans="1:5">
      <c r="A925" t="s">
        <v>976</v>
      </c>
      <c r="E925" t="s">
        <v>981</v>
      </c>
    </row>
    <row r="926" spans="1:5">
      <c r="A926" t="s">
        <v>977</v>
      </c>
      <c r="E926" t="s">
        <v>982</v>
      </c>
    </row>
    <row r="927" spans="1:5">
      <c r="A927" t="s">
        <v>978</v>
      </c>
      <c r="E927" t="s">
        <v>983</v>
      </c>
    </row>
    <row r="928" spans="1:5">
      <c r="A928" t="s">
        <v>979</v>
      </c>
      <c r="E928" t="s">
        <v>984</v>
      </c>
    </row>
    <row r="929" spans="1:5">
      <c r="A929" t="s">
        <v>980</v>
      </c>
      <c r="E929" t="s">
        <v>985</v>
      </c>
    </row>
    <row r="930" spans="1:5">
      <c r="A930" t="s">
        <v>981</v>
      </c>
      <c r="E930" t="s">
        <v>986</v>
      </c>
    </row>
    <row r="931" spans="1:5">
      <c r="A931" t="s">
        <v>982</v>
      </c>
      <c r="E931" t="s">
        <v>987</v>
      </c>
    </row>
    <row r="932" spans="1:5">
      <c r="A932" t="s">
        <v>983</v>
      </c>
      <c r="E932" t="s">
        <v>988</v>
      </c>
    </row>
    <row r="933" spans="1:5">
      <c r="A933" t="s">
        <v>984</v>
      </c>
      <c r="E933" t="s">
        <v>989</v>
      </c>
    </row>
    <row r="934" spans="1:5">
      <c r="A934" t="s">
        <v>985</v>
      </c>
      <c r="E934" t="s">
        <v>990</v>
      </c>
    </row>
    <row r="935" spans="1:5">
      <c r="A935" t="s">
        <v>986</v>
      </c>
      <c r="E935" t="s">
        <v>991</v>
      </c>
    </row>
    <row r="936" spans="1:5">
      <c r="A936" t="s">
        <v>987</v>
      </c>
      <c r="E936" t="s">
        <v>992</v>
      </c>
    </row>
    <row r="937" spans="1:5">
      <c r="A937" t="s">
        <v>988</v>
      </c>
      <c r="E937" t="s">
        <v>993</v>
      </c>
    </row>
    <row r="938" spans="1:5">
      <c r="A938" t="s">
        <v>989</v>
      </c>
      <c r="E938" t="s">
        <v>994</v>
      </c>
    </row>
    <row r="939" spans="1:5">
      <c r="A939" t="s">
        <v>990</v>
      </c>
      <c r="E939" t="s">
        <v>995</v>
      </c>
    </row>
    <row r="940" spans="1:5">
      <c r="A940" t="s">
        <v>991</v>
      </c>
      <c r="E940" t="s">
        <v>996</v>
      </c>
    </row>
    <row r="941" spans="1:5">
      <c r="A941" t="s">
        <v>992</v>
      </c>
      <c r="E941" t="s">
        <v>997</v>
      </c>
    </row>
    <row r="942" spans="1:5">
      <c r="A942" t="s">
        <v>993</v>
      </c>
      <c r="E942" t="s">
        <v>998</v>
      </c>
    </row>
    <row r="943" spans="1:5">
      <c r="A943" t="s">
        <v>994</v>
      </c>
      <c r="E943" t="s">
        <v>999</v>
      </c>
    </row>
    <row r="944" spans="1:5">
      <c r="A944" t="s">
        <v>995</v>
      </c>
      <c r="E944" t="s">
        <v>1000</v>
      </c>
    </row>
    <row r="945" spans="1:5">
      <c r="A945" t="s">
        <v>996</v>
      </c>
      <c r="E945" t="s">
        <v>1001</v>
      </c>
    </row>
    <row r="946" spans="1:5">
      <c r="A946" t="s">
        <v>997</v>
      </c>
      <c r="E946" t="s">
        <v>1002</v>
      </c>
    </row>
    <row r="947" spans="1:5">
      <c r="A947" t="s">
        <v>998</v>
      </c>
      <c r="E947" t="s">
        <v>1003</v>
      </c>
    </row>
    <row r="948" spans="1:5">
      <c r="A948" t="s">
        <v>999</v>
      </c>
      <c r="E948" t="s">
        <v>1004</v>
      </c>
    </row>
    <row r="949" spans="1:5">
      <c r="A949" t="s">
        <v>1000</v>
      </c>
      <c r="E949" t="s">
        <v>1005</v>
      </c>
    </row>
    <row r="950" spans="1:5">
      <c r="A950" t="s">
        <v>1001</v>
      </c>
      <c r="E950" t="s">
        <v>1006</v>
      </c>
    </row>
    <row r="951" spans="1:5">
      <c r="A951" t="s">
        <v>1002</v>
      </c>
      <c r="E951" t="s">
        <v>1007</v>
      </c>
    </row>
    <row r="952" spans="1:5">
      <c r="A952" t="s">
        <v>1003</v>
      </c>
      <c r="E952" t="s">
        <v>1008</v>
      </c>
    </row>
    <row r="953" spans="1:5">
      <c r="A953" t="s">
        <v>1004</v>
      </c>
      <c r="E953" t="s">
        <v>1009</v>
      </c>
    </row>
    <row r="954" spans="1:5">
      <c r="A954" t="s">
        <v>1005</v>
      </c>
      <c r="E954" t="s">
        <v>1010</v>
      </c>
    </row>
    <row r="955" spans="1:5">
      <c r="A955" t="s">
        <v>1006</v>
      </c>
      <c r="E955" t="s">
        <v>1011</v>
      </c>
    </row>
    <row r="956" spans="1:5">
      <c r="A956" t="s">
        <v>1007</v>
      </c>
      <c r="E956" t="s">
        <v>1012</v>
      </c>
    </row>
    <row r="957" spans="1:5">
      <c r="A957" t="s">
        <v>1008</v>
      </c>
      <c r="E957" t="s">
        <v>1013</v>
      </c>
    </row>
    <row r="958" spans="1:5">
      <c r="A958" t="s">
        <v>1009</v>
      </c>
      <c r="E958" t="s">
        <v>1014</v>
      </c>
    </row>
    <row r="959" spans="1:5">
      <c r="A959" t="s">
        <v>1010</v>
      </c>
      <c r="E959" t="s">
        <v>1015</v>
      </c>
    </row>
    <row r="960" spans="1:5">
      <c r="A960" t="s">
        <v>1011</v>
      </c>
      <c r="E960" t="s">
        <v>1016</v>
      </c>
    </row>
    <row r="961" spans="1:5">
      <c r="A961" t="s">
        <v>1012</v>
      </c>
      <c r="E961" t="s">
        <v>1017</v>
      </c>
    </row>
    <row r="962" spans="1:5">
      <c r="A962" t="s">
        <v>1013</v>
      </c>
      <c r="E962" t="s">
        <v>1018</v>
      </c>
    </row>
    <row r="963" spans="1:5">
      <c r="A963" t="s">
        <v>1014</v>
      </c>
      <c r="E963" t="s">
        <v>1019</v>
      </c>
    </row>
    <row r="964" spans="1:5">
      <c r="A964" t="s">
        <v>1015</v>
      </c>
      <c r="E964" t="s">
        <v>1020</v>
      </c>
    </row>
    <row r="965" spans="1:5">
      <c r="A965" t="s">
        <v>1016</v>
      </c>
      <c r="E965" t="s">
        <v>1021</v>
      </c>
    </row>
    <row r="966" spans="1:5">
      <c r="A966" t="s">
        <v>1017</v>
      </c>
      <c r="E966" t="s">
        <v>1022</v>
      </c>
    </row>
    <row r="967" spans="1:5">
      <c r="A967" t="s">
        <v>1018</v>
      </c>
      <c r="E967" t="s">
        <v>1023</v>
      </c>
    </row>
    <row r="968" spans="1:5">
      <c r="A968" t="s">
        <v>1019</v>
      </c>
      <c r="E968" t="s">
        <v>1024</v>
      </c>
    </row>
    <row r="969" spans="1:5">
      <c r="A969" t="s">
        <v>1020</v>
      </c>
      <c r="E969" t="s">
        <v>1025</v>
      </c>
    </row>
    <row r="970" spans="1:5">
      <c r="A970" t="s">
        <v>1021</v>
      </c>
      <c r="E970" t="s">
        <v>1026</v>
      </c>
    </row>
    <row r="971" spans="1:5">
      <c r="A971" t="s">
        <v>1022</v>
      </c>
      <c r="E971" t="s">
        <v>1027</v>
      </c>
    </row>
    <row r="972" spans="1:5">
      <c r="A972" t="s">
        <v>1023</v>
      </c>
      <c r="E972" t="s">
        <v>1028</v>
      </c>
    </row>
    <row r="973" spans="1:5">
      <c r="A973" t="s">
        <v>1024</v>
      </c>
      <c r="E973" t="s">
        <v>1029</v>
      </c>
    </row>
    <row r="974" spans="1:5">
      <c r="A974" t="s">
        <v>1025</v>
      </c>
      <c r="E974" t="s">
        <v>1030</v>
      </c>
    </row>
    <row r="975" spans="1:5">
      <c r="A975" t="s">
        <v>1026</v>
      </c>
      <c r="E975" t="s">
        <v>1031</v>
      </c>
    </row>
    <row r="976" spans="1:5">
      <c r="A976" t="s">
        <v>1027</v>
      </c>
      <c r="E976" t="s">
        <v>1032</v>
      </c>
    </row>
    <row r="977" spans="1:5">
      <c r="A977" t="s">
        <v>1028</v>
      </c>
      <c r="E977" t="s">
        <v>1033</v>
      </c>
    </row>
    <row r="978" spans="1:5">
      <c r="A978" t="s">
        <v>1029</v>
      </c>
      <c r="E978" t="s">
        <v>1034</v>
      </c>
    </row>
    <row r="979" spans="1:5">
      <c r="A979" t="s">
        <v>1030</v>
      </c>
      <c r="E979" t="s">
        <v>1035</v>
      </c>
    </row>
    <row r="980" spans="1:5">
      <c r="A980" t="s">
        <v>1031</v>
      </c>
      <c r="E980" t="s">
        <v>1036</v>
      </c>
    </row>
    <row r="981" spans="1:5">
      <c r="A981" t="s">
        <v>1032</v>
      </c>
      <c r="E981" t="s">
        <v>1037</v>
      </c>
    </row>
    <row r="982" spans="1:5">
      <c r="A982" t="s">
        <v>1033</v>
      </c>
      <c r="E982" t="s">
        <v>1038</v>
      </c>
    </row>
    <row r="983" spans="1:5">
      <c r="A983" t="s">
        <v>1034</v>
      </c>
      <c r="E983" t="s">
        <v>1039</v>
      </c>
    </row>
    <row r="984" spans="1:5">
      <c r="A984" t="s">
        <v>1035</v>
      </c>
      <c r="E984" t="s">
        <v>1040</v>
      </c>
    </row>
    <row r="985" spans="1:5">
      <c r="A985" t="s">
        <v>1036</v>
      </c>
      <c r="E985" t="s">
        <v>1041</v>
      </c>
    </row>
    <row r="986" spans="1:5">
      <c r="A986" t="s">
        <v>1037</v>
      </c>
      <c r="E986" t="s">
        <v>1042</v>
      </c>
    </row>
    <row r="987" spans="1:5">
      <c r="A987" t="s">
        <v>1038</v>
      </c>
      <c r="E987" t="s">
        <v>1043</v>
      </c>
    </row>
    <row r="988" spans="1:5">
      <c r="A988" t="s">
        <v>1039</v>
      </c>
      <c r="E988" t="s">
        <v>1044</v>
      </c>
    </row>
    <row r="989" spans="1:5">
      <c r="A989" t="s">
        <v>1040</v>
      </c>
      <c r="E989" t="s">
        <v>1045</v>
      </c>
    </row>
    <row r="990" spans="1:5">
      <c r="A990" t="s">
        <v>1041</v>
      </c>
      <c r="E990" t="s">
        <v>1046</v>
      </c>
    </row>
    <row r="991" spans="1:5">
      <c r="A991" t="s">
        <v>1042</v>
      </c>
      <c r="E991" t="s">
        <v>1047</v>
      </c>
    </row>
    <row r="992" spans="1:5">
      <c r="A992" t="s">
        <v>1043</v>
      </c>
      <c r="E992" t="s">
        <v>1048</v>
      </c>
    </row>
    <row r="993" spans="1:5">
      <c r="A993" t="s">
        <v>1044</v>
      </c>
      <c r="E993" t="s">
        <v>1049</v>
      </c>
    </row>
    <row r="994" spans="1:5">
      <c r="A994" t="s">
        <v>1045</v>
      </c>
      <c r="E994" t="s">
        <v>1050</v>
      </c>
    </row>
    <row r="995" spans="1:5">
      <c r="A995" t="s">
        <v>1046</v>
      </c>
      <c r="E995" t="s">
        <v>1051</v>
      </c>
    </row>
    <row r="996" spans="1:5">
      <c r="A996" t="s">
        <v>1047</v>
      </c>
      <c r="E996" t="s">
        <v>1052</v>
      </c>
    </row>
    <row r="997" spans="1:5">
      <c r="A997" t="s">
        <v>1048</v>
      </c>
      <c r="E997" t="s">
        <v>1053</v>
      </c>
    </row>
    <row r="998" spans="1:5">
      <c r="A998" t="s">
        <v>1049</v>
      </c>
      <c r="E998" t="s">
        <v>1054</v>
      </c>
    </row>
    <row r="999" spans="1:5">
      <c r="A999" t="s">
        <v>1050</v>
      </c>
      <c r="E999" t="s">
        <v>1055</v>
      </c>
    </row>
    <row r="1000" spans="1:5">
      <c r="A1000" t="s">
        <v>1051</v>
      </c>
      <c r="E1000" t="s">
        <v>1056</v>
      </c>
    </row>
    <row r="1001" spans="1:5">
      <c r="A1001" t="s">
        <v>1052</v>
      </c>
      <c r="E1001" t="s">
        <v>1057</v>
      </c>
    </row>
    <row r="1002" spans="1:5">
      <c r="A1002" t="s">
        <v>1053</v>
      </c>
      <c r="E1002" t="s">
        <v>1058</v>
      </c>
    </row>
    <row r="1003" spans="1:5">
      <c r="A1003" t="s">
        <v>1054</v>
      </c>
      <c r="E1003" t="s">
        <v>1059</v>
      </c>
    </row>
    <row r="1004" spans="1:5">
      <c r="A1004" t="s">
        <v>1055</v>
      </c>
      <c r="E1004" t="s">
        <v>1060</v>
      </c>
    </row>
    <row r="1005" spans="1:5">
      <c r="A1005" t="s">
        <v>1056</v>
      </c>
      <c r="E1005" t="s">
        <v>1061</v>
      </c>
    </row>
    <row r="1006" spans="1:5">
      <c r="A1006" t="s">
        <v>1057</v>
      </c>
      <c r="E1006" t="s">
        <v>1062</v>
      </c>
    </row>
    <row r="1007" spans="1:5">
      <c r="A1007" t="s">
        <v>1058</v>
      </c>
      <c r="E1007" t="s">
        <v>1063</v>
      </c>
    </row>
    <row r="1008" spans="1:5">
      <c r="A1008" t="s">
        <v>1059</v>
      </c>
      <c r="E1008" t="s">
        <v>1064</v>
      </c>
    </row>
    <row r="1009" spans="1:5">
      <c r="A1009" t="s">
        <v>1060</v>
      </c>
      <c r="E1009" t="s">
        <v>1065</v>
      </c>
    </row>
    <row r="1010" spans="1:5">
      <c r="A1010" t="s">
        <v>1061</v>
      </c>
      <c r="E1010" t="s">
        <v>1066</v>
      </c>
    </row>
    <row r="1011" spans="1:5">
      <c r="A1011" t="s">
        <v>1062</v>
      </c>
      <c r="E1011" t="s">
        <v>1067</v>
      </c>
    </row>
    <row r="1012" spans="1:5">
      <c r="A1012" t="s">
        <v>1063</v>
      </c>
      <c r="E1012" t="s">
        <v>1068</v>
      </c>
    </row>
    <row r="1013" spans="1:5">
      <c r="A1013" t="s">
        <v>1064</v>
      </c>
      <c r="E1013" t="s">
        <v>1069</v>
      </c>
    </row>
    <row r="1014" spans="1:5">
      <c r="A1014" t="s">
        <v>1065</v>
      </c>
      <c r="E1014" t="s">
        <v>1070</v>
      </c>
    </row>
    <row r="1015" spans="1:5">
      <c r="A1015" t="s">
        <v>1066</v>
      </c>
      <c r="E1015" t="s">
        <v>1071</v>
      </c>
    </row>
    <row r="1016" spans="1:5">
      <c r="A1016" t="s">
        <v>1067</v>
      </c>
      <c r="E1016" t="s">
        <v>1072</v>
      </c>
    </row>
    <row r="1017" spans="1:5">
      <c r="A1017" t="s">
        <v>1068</v>
      </c>
      <c r="E1017" t="s">
        <v>1073</v>
      </c>
    </row>
    <row r="1018" spans="1:5">
      <c r="A1018" t="s">
        <v>1069</v>
      </c>
      <c r="E1018" t="s">
        <v>1074</v>
      </c>
    </row>
    <row r="1019" spans="1:5">
      <c r="A1019" t="s">
        <v>1070</v>
      </c>
      <c r="E1019" t="s">
        <v>1075</v>
      </c>
    </row>
    <row r="1020" spans="1:5">
      <c r="A1020" t="s">
        <v>1071</v>
      </c>
      <c r="E1020" t="s">
        <v>1076</v>
      </c>
    </row>
    <row r="1021" spans="1:5">
      <c r="A1021" t="s">
        <v>1072</v>
      </c>
      <c r="E1021" t="s">
        <v>1077</v>
      </c>
    </row>
    <row r="1022" spans="1:5">
      <c r="A1022" t="s">
        <v>1073</v>
      </c>
      <c r="E1022" t="s">
        <v>1078</v>
      </c>
    </row>
    <row r="1023" spans="1:5">
      <c r="A1023" t="s">
        <v>1074</v>
      </c>
      <c r="E1023" t="s">
        <v>1079</v>
      </c>
    </row>
    <row r="1024" spans="1:5">
      <c r="A1024" t="s">
        <v>1075</v>
      </c>
      <c r="E1024" t="s">
        <v>1080</v>
      </c>
    </row>
    <row r="1025" spans="1:5">
      <c r="A1025" t="s">
        <v>1076</v>
      </c>
      <c r="E1025" t="s">
        <v>1081</v>
      </c>
    </row>
    <row r="1026" spans="1:5">
      <c r="A1026" t="s">
        <v>1077</v>
      </c>
      <c r="E1026" t="s">
        <v>1082</v>
      </c>
    </row>
    <row r="1027" spans="1:5">
      <c r="A1027" t="s">
        <v>1078</v>
      </c>
      <c r="E1027" t="s">
        <v>1083</v>
      </c>
    </row>
    <row r="1028" spans="1:5">
      <c r="A1028" t="s">
        <v>1079</v>
      </c>
      <c r="E1028" t="s">
        <v>1084</v>
      </c>
    </row>
    <row r="1029" spans="1:5">
      <c r="A1029" t="s">
        <v>1080</v>
      </c>
      <c r="E1029" t="s">
        <v>1085</v>
      </c>
    </row>
    <row r="1030" spans="1:5">
      <c r="A1030" t="s">
        <v>1081</v>
      </c>
      <c r="E1030" t="s">
        <v>1086</v>
      </c>
    </row>
    <row r="1031" spans="1:5">
      <c r="A1031" t="s">
        <v>1082</v>
      </c>
      <c r="E1031" t="s">
        <v>1087</v>
      </c>
    </row>
    <row r="1032" spans="1:5">
      <c r="A1032" t="s">
        <v>1083</v>
      </c>
      <c r="E1032" t="s">
        <v>1088</v>
      </c>
    </row>
    <row r="1033" spans="1:5">
      <c r="A1033" t="s">
        <v>1084</v>
      </c>
      <c r="E1033" t="s">
        <v>1089</v>
      </c>
    </row>
    <row r="1034" spans="1:5">
      <c r="A1034" t="s">
        <v>1085</v>
      </c>
      <c r="E1034" t="s">
        <v>1090</v>
      </c>
    </row>
    <row r="1035" spans="1:5">
      <c r="A1035" t="s">
        <v>1086</v>
      </c>
      <c r="E1035" t="s">
        <v>1091</v>
      </c>
    </row>
    <row r="1036" spans="1:5">
      <c r="A1036" t="s">
        <v>1087</v>
      </c>
      <c r="E1036" t="s">
        <v>1092</v>
      </c>
    </row>
    <row r="1037" spans="1:5">
      <c r="A1037" t="s">
        <v>1088</v>
      </c>
      <c r="E1037" t="s">
        <v>1093</v>
      </c>
    </row>
    <row r="1038" spans="1:5">
      <c r="A1038" t="s">
        <v>1089</v>
      </c>
      <c r="E1038" t="s">
        <v>1094</v>
      </c>
    </row>
    <row r="1039" spans="1:5">
      <c r="A1039" t="s">
        <v>1090</v>
      </c>
      <c r="E1039" t="s">
        <v>1095</v>
      </c>
    </row>
    <row r="1040" spans="1:5">
      <c r="A1040" t="s">
        <v>1091</v>
      </c>
      <c r="E1040" t="s">
        <v>1096</v>
      </c>
    </row>
    <row r="1041" spans="1:5">
      <c r="A1041" t="s">
        <v>1092</v>
      </c>
      <c r="E1041" t="s">
        <v>1097</v>
      </c>
    </row>
    <row r="1042" spans="1:5">
      <c r="A1042" t="s">
        <v>1093</v>
      </c>
      <c r="E1042" t="s">
        <v>1098</v>
      </c>
    </row>
    <row r="1043" spans="1:5">
      <c r="A1043" t="s">
        <v>1094</v>
      </c>
      <c r="E1043" t="s">
        <v>1099</v>
      </c>
    </row>
    <row r="1044" spans="1:5">
      <c r="A1044" t="s">
        <v>1095</v>
      </c>
      <c r="E1044" t="s">
        <v>1100</v>
      </c>
    </row>
    <row r="1045" spans="1:5">
      <c r="A1045" t="s">
        <v>1096</v>
      </c>
      <c r="E1045" t="s">
        <v>1101</v>
      </c>
    </row>
    <row r="1046" spans="1:5">
      <c r="A1046" t="s">
        <v>1097</v>
      </c>
      <c r="E1046" t="s">
        <v>1102</v>
      </c>
    </row>
    <row r="1047" spans="1:5">
      <c r="A1047" t="s">
        <v>1098</v>
      </c>
      <c r="E1047" t="s">
        <v>1103</v>
      </c>
    </row>
    <row r="1048" spans="1:5">
      <c r="A1048" t="s">
        <v>1099</v>
      </c>
      <c r="E1048" t="s">
        <v>1104</v>
      </c>
    </row>
    <row r="1049" spans="1:5">
      <c r="A1049" t="s">
        <v>1100</v>
      </c>
      <c r="E1049" t="s">
        <v>1105</v>
      </c>
    </row>
    <row r="1050" spans="1:5">
      <c r="A1050" t="s">
        <v>1101</v>
      </c>
      <c r="E1050" t="s">
        <v>1106</v>
      </c>
    </row>
    <row r="1051" spans="1:5">
      <c r="A1051" t="s">
        <v>1102</v>
      </c>
      <c r="E1051" t="s">
        <v>1107</v>
      </c>
    </row>
    <row r="1052" spans="1:5">
      <c r="A1052" t="s">
        <v>1103</v>
      </c>
      <c r="E1052" t="s">
        <v>1108</v>
      </c>
    </row>
    <row r="1053" spans="1:5">
      <c r="A1053" t="s">
        <v>1104</v>
      </c>
      <c r="E1053" t="s">
        <v>1109</v>
      </c>
    </row>
    <row r="1054" spans="1:5">
      <c r="A1054" t="s">
        <v>1105</v>
      </c>
      <c r="E1054" t="s">
        <v>1110</v>
      </c>
    </row>
    <row r="1055" spans="1:5">
      <c r="A1055" t="s">
        <v>1106</v>
      </c>
      <c r="E1055" t="s">
        <v>1111</v>
      </c>
    </row>
    <row r="1056" spans="1:5">
      <c r="A1056" t="s">
        <v>1107</v>
      </c>
      <c r="E1056" t="s">
        <v>1112</v>
      </c>
    </row>
    <row r="1057" spans="1:5">
      <c r="A1057" t="s">
        <v>1108</v>
      </c>
      <c r="E1057" t="s">
        <v>1113</v>
      </c>
    </row>
    <row r="1058" spans="1:5">
      <c r="A1058" t="s">
        <v>1109</v>
      </c>
      <c r="E1058" t="s">
        <v>1114</v>
      </c>
    </row>
    <row r="1059" spans="1:5">
      <c r="A1059" t="s">
        <v>1110</v>
      </c>
      <c r="E1059" t="s">
        <v>1115</v>
      </c>
    </row>
    <row r="1060" spans="1:5">
      <c r="A1060" t="s">
        <v>1111</v>
      </c>
      <c r="E1060" t="s">
        <v>1116</v>
      </c>
    </row>
    <row r="1061" spans="1:5">
      <c r="A1061" t="s">
        <v>1112</v>
      </c>
      <c r="E1061" t="s">
        <v>1117</v>
      </c>
    </row>
    <row r="1062" spans="1:5">
      <c r="A1062" t="s">
        <v>1113</v>
      </c>
      <c r="E1062" t="s">
        <v>1118</v>
      </c>
    </row>
    <row r="1063" spans="1:5">
      <c r="A1063" t="s">
        <v>1114</v>
      </c>
      <c r="E1063" t="s">
        <v>1119</v>
      </c>
    </row>
    <row r="1064" spans="1:5">
      <c r="A1064" t="s">
        <v>1115</v>
      </c>
      <c r="E1064" t="s">
        <v>1120</v>
      </c>
    </row>
    <row r="1065" spans="1:5">
      <c r="A1065" t="s">
        <v>1116</v>
      </c>
      <c r="E1065" t="s">
        <v>1121</v>
      </c>
    </row>
    <row r="1066" spans="1:5">
      <c r="A1066" t="s">
        <v>1117</v>
      </c>
      <c r="E1066" t="s">
        <v>1122</v>
      </c>
    </row>
    <row r="1067" spans="1:5">
      <c r="A1067" t="s">
        <v>1118</v>
      </c>
      <c r="E1067" t="s">
        <v>1123</v>
      </c>
    </row>
    <row r="1068" spans="1:5">
      <c r="A1068" t="s">
        <v>1119</v>
      </c>
      <c r="E1068" t="s">
        <v>1124</v>
      </c>
    </row>
    <row r="1069" spans="1:5">
      <c r="A1069" t="s">
        <v>1120</v>
      </c>
      <c r="E1069" t="s">
        <v>1125</v>
      </c>
    </row>
    <row r="1070" spans="1:5">
      <c r="A1070" t="s">
        <v>1121</v>
      </c>
      <c r="E1070" t="s">
        <v>1126</v>
      </c>
    </row>
    <row r="1071" spans="1:5">
      <c r="A1071" t="s">
        <v>1122</v>
      </c>
      <c r="E1071" t="s">
        <v>1127</v>
      </c>
    </row>
    <row r="1072" spans="1:5">
      <c r="A1072" t="s">
        <v>1123</v>
      </c>
      <c r="E1072" t="s">
        <v>1128</v>
      </c>
    </row>
    <row r="1073" spans="1:5">
      <c r="A1073" t="s">
        <v>1124</v>
      </c>
      <c r="E1073" t="s">
        <v>1129</v>
      </c>
    </row>
    <row r="1074" spans="1:5">
      <c r="A1074" t="s">
        <v>1125</v>
      </c>
      <c r="E1074" t="s">
        <v>1130</v>
      </c>
    </row>
    <row r="1075" spans="1:5">
      <c r="A1075" t="s">
        <v>1126</v>
      </c>
      <c r="E1075" t="s">
        <v>1131</v>
      </c>
    </row>
    <row r="1076" spans="1:5">
      <c r="A1076" t="s">
        <v>1127</v>
      </c>
      <c r="E1076" t="s">
        <v>1132</v>
      </c>
    </row>
    <row r="1077" spans="1:5">
      <c r="A1077" t="s">
        <v>1128</v>
      </c>
      <c r="E1077" t="s">
        <v>1133</v>
      </c>
    </row>
    <row r="1078" spans="1:5">
      <c r="A1078" t="s">
        <v>1129</v>
      </c>
      <c r="E1078" t="s">
        <v>1134</v>
      </c>
    </row>
    <row r="1079" spans="1:5">
      <c r="A1079" t="s">
        <v>1130</v>
      </c>
      <c r="E1079" t="s">
        <v>1135</v>
      </c>
    </row>
    <row r="1080" spans="1:5">
      <c r="A1080" t="s">
        <v>1131</v>
      </c>
      <c r="E1080" t="s">
        <v>1136</v>
      </c>
    </row>
    <row r="1081" spans="1:5">
      <c r="A1081" t="s">
        <v>1132</v>
      </c>
      <c r="E1081" t="s">
        <v>1137</v>
      </c>
    </row>
    <row r="1082" spans="1:5">
      <c r="A1082" t="s">
        <v>1133</v>
      </c>
      <c r="E1082" t="s">
        <v>1138</v>
      </c>
    </row>
    <row r="1083" spans="1:5">
      <c r="A1083" t="s">
        <v>1134</v>
      </c>
      <c r="E1083" t="s">
        <v>1139</v>
      </c>
    </row>
    <row r="1084" spans="1:5">
      <c r="A1084" t="s">
        <v>1135</v>
      </c>
      <c r="E1084" t="s">
        <v>1140</v>
      </c>
    </row>
    <row r="1085" spans="1:5">
      <c r="A1085" t="s">
        <v>1136</v>
      </c>
      <c r="E1085" t="s">
        <v>1141</v>
      </c>
    </row>
    <row r="1086" spans="1:5">
      <c r="A1086" t="s">
        <v>1137</v>
      </c>
      <c r="E1086" t="s">
        <v>1142</v>
      </c>
    </row>
    <row r="1087" spans="1:5">
      <c r="A1087" t="s">
        <v>1138</v>
      </c>
      <c r="E1087" t="s">
        <v>1143</v>
      </c>
    </row>
    <row r="1088" spans="1:5">
      <c r="A1088" t="s">
        <v>1139</v>
      </c>
      <c r="E1088" t="s">
        <v>1144</v>
      </c>
    </row>
    <row r="1089" spans="1:5">
      <c r="A1089" t="s">
        <v>1140</v>
      </c>
      <c r="E1089" t="s">
        <v>1145</v>
      </c>
    </row>
    <row r="1090" spans="1:5">
      <c r="A1090" t="s">
        <v>1141</v>
      </c>
      <c r="E1090" t="s">
        <v>1146</v>
      </c>
    </row>
    <row r="1091" spans="1:5">
      <c r="A1091" t="s">
        <v>1142</v>
      </c>
      <c r="E1091" t="s">
        <v>1147</v>
      </c>
    </row>
    <row r="1092" spans="1:5">
      <c r="A1092" t="s">
        <v>1143</v>
      </c>
      <c r="E1092" t="s">
        <v>1148</v>
      </c>
    </row>
    <row r="1093" spans="1:5">
      <c r="A1093" t="s">
        <v>1144</v>
      </c>
      <c r="E1093" t="s">
        <v>1149</v>
      </c>
    </row>
    <row r="1094" spans="1:5">
      <c r="A1094" t="s">
        <v>1145</v>
      </c>
      <c r="E1094" t="s">
        <v>1150</v>
      </c>
    </row>
    <row r="1095" spans="1:5">
      <c r="A1095" t="s">
        <v>1146</v>
      </c>
      <c r="E1095" t="s">
        <v>1151</v>
      </c>
    </row>
    <row r="1096" spans="1:5">
      <c r="A1096" t="s">
        <v>1147</v>
      </c>
      <c r="E1096" t="s">
        <v>1152</v>
      </c>
    </row>
    <row r="1097" spans="1:5">
      <c r="A1097" t="s">
        <v>1148</v>
      </c>
      <c r="E1097" t="s">
        <v>1153</v>
      </c>
    </row>
    <row r="1098" spans="1:5">
      <c r="A1098" t="s">
        <v>1149</v>
      </c>
      <c r="E1098" t="s">
        <v>1154</v>
      </c>
    </row>
    <row r="1099" spans="1:5">
      <c r="A1099" t="s">
        <v>1150</v>
      </c>
      <c r="E1099" t="s">
        <v>1155</v>
      </c>
    </row>
    <row r="1100" spans="1:5">
      <c r="A1100" t="s">
        <v>1151</v>
      </c>
      <c r="E1100" t="s">
        <v>1156</v>
      </c>
    </row>
    <row r="1101" spans="1:5">
      <c r="A1101" t="s">
        <v>1152</v>
      </c>
      <c r="E1101" t="s">
        <v>1157</v>
      </c>
    </row>
    <row r="1102" spans="1:5">
      <c r="A1102" t="s">
        <v>1153</v>
      </c>
      <c r="E1102" t="s">
        <v>1158</v>
      </c>
    </row>
    <row r="1103" spans="1:5">
      <c r="A1103" t="s">
        <v>1154</v>
      </c>
      <c r="E1103" t="s">
        <v>1159</v>
      </c>
    </row>
    <row r="1104" spans="1:5">
      <c r="A1104" t="s">
        <v>1155</v>
      </c>
      <c r="E1104" t="s">
        <v>1160</v>
      </c>
    </row>
    <row r="1105" spans="1:5">
      <c r="A1105" t="s">
        <v>1156</v>
      </c>
      <c r="E1105" t="s">
        <v>1161</v>
      </c>
    </row>
    <row r="1106" spans="1:5">
      <c r="A1106" t="s">
        <v>1157</v>
      </c>
      <c r="E1106" t="s">
        <v>1162</v>
      </c>
    </row>
    <row r="1107" spans="1:5">
      <c r="A1107" t="s">
        <v>1158</v>
      </c>
      <c r="E1107" t="s">
        <v>1163</v>
      </c>
    </row>
    <row r="1108" spans="1:5">
      <c r="A1108" t="s">
        <v>1159</v>
      </c>
      <c r="E1108" t="s">
        <v>1164</v>
      </c>
    </row>
    <row r="1109" spans="1:5">
      <c r="A1109" t="s">
        <v>1160</v>
      </c>
      <c r="E1109" t="s">
        <v>1165</v>
      </c>
    </row>
    <row r="1110" spans="1:5">
      <c r="A1110" t="s">
        <v>1161</v>
      </c>
      <c r="E1110" t="s">
        <v>1166</v>
      </c>
    </row>
    <row r="1111" spans="1:5">
      <c r="A1111" t="s">
        <v>1162</v>
      </c>
      <c r="E1111" t="s">
        <v>1167</v>
      </c>
    </row>
    <row r="1112" spans="1:5">
      <c r="A1112" t="s">
        <v>1163</v>
      </c>
      <c r="E1112" t="s">
        <v>1168</v>
      </c>
    </row>
    <row r="1113" spans="1:5">
      <c r="A1113" t="s">
        <v>1164</v>
      </c>
      <c r="E1113" t="s">
        <v>1169</v>
      </c>
    </row>
    <row r="1114" spans="1:5">
      <c r="A1114" t="s">
        <v>1165</v>
      </c>
      <c r="E1114" t="s">
        <v>1170</v>
      </c>
    </row>
    <row r="1115" spans="1:5">
      <c r="A1115" t="s">
        <v>1166</v>
      </c>
      <c r="E1115" t="s">
        <v>1171</v>
      </c>
    </row>
    <row r="1116" spans="1:5">
      <c r="A1116" t="s">
        <v>1167</v>
      </c>
      <c r="E1116" t="s">
        <v>1172</v>
      </c>
    </row>
    <row r="1117" spans="1:5">
      <c r="A1117" t="s">
        <v>1168</v>
      </c>
      <c r="E1117" t="s">
        <v>1173</v>
      </c>
    </row>
    <row r="1118" spans="1:5">
      <c r="A1118" t="s">
        <v>1169</v>
      </c>
      <c r="E1118" t="s">
        <v>1174</v>
      </c>
    </row>
    <row r="1119" spans="1:5">
      <c r="A1119" t="s">
        <v>1170</v>
      </c>
      <c r="E1119" t="s">
        <v>1175</v>
      </c>
    </row>
    <row r="1120" spans="1:5">
      <c r="A1120" t="s">
        <v>1171</v>
      </c>
      <c r="E1120" t="s">
        <v>1176</v>
      </c>
    </row>
    <row r="1121" spans="1:5">
      <c r="A1121" t="s">
        <v>1172</v>
      </c>
      <c r="E1121" t="s">
        <v>1177</v>
      </c>
    </row>
    <row r="1122" spans="1:5">
      <c r="A1122" t="s">
        <v>1173</v>
      </c>
      <c r="E1122" t="s">
        <v>1178</v>
      </c>
    </row>
    <row r="1123" spans="1:5">
      <c r="A1123" t="s">
        <v>1174</v>
      </c>
      <c r="E1123" t="s">
        <v>1179</v>
      </c>
    </row>
    <row r="1124" spans="1:5">
      <c r="A1124" t="s">
        <v>1175</v>
      </c>
      <c r="E1124" t="s">
        <v>1180</v>
      </c>
    </row>
    <row r="1125" spans="1:5">
      <c r="A1125" t="s">
        <v>1176</v>
      </c>
      <c r="E1125" t="s">
        <v>1181</v>
      </c>
    </row>
    <row r="1126" spans="1:5">
      <c r="A1126" t="s">
        <v>1177</v>
      </c>
      <c r="E1126" t="s">
        <v>1182</v>
      </c>
    </row>
    <row r="1127" spans="1:5">
      <c r="A1127" t="s">
        <v>1178</v>
      </c>
      <c r="E1127" t="s">
        <v>1183</v>
      </c>
    </row>
    <row r="1128" spans="1:5">
      <c r="A1128" t="s">
        <v>1179</v>
      </c>
      <c r="E1128" t="s">
        <v>1184</v>
      </c>
    </row>
    <row r="1129" spans="1:5">
      <c r="A1129" t="s">
        <v>1180</v>
      </c>
      <c r="E1129" t="s">
        <v>1185</v>
      </c>
    </row>
    <row r="1130" spans="1:5">
      <c r="A1130" t="s">
        <v>1181</v>
      </c>
      <c r="E1130" t="s">
        <v>1186</v>
      </c>
    </row>
    <row r="1131" spans="1:5">
      <c r="A1131" t="s">
        <v>1182</v>
      </c>
      <c r="E1131" t="s">
        <v>1187</v>
      </c>
    </row>
    <row r="1132" spans="1:5">
      <c r="A1132" t="s">
        <v>1183</v>
      </c>
      <c r="E1132" t="s">
        <v>1188</v>
      </c>
    </row>
    <row r="1133" spans="1:5">
      <c r="A1133" t="s">
        <v>1184</v>
      </c>
      <c r="E1133" t="s">
        <v>1189</v>
      </c>
    </row>
    <row r="1134" spans="1:5">
      <c r="A1134" t="s">
        <v>1185</v>
      </c>
      <c r="E1134" t="s">
        <v>1190</v>
      </c>
    </row>
    <row r="1135" spans="1:5">
      <c r="A1135" t="s">
        <v>1186</v>
      </c>
      <c r="E1135" t="s">
        <v>1191</v>
      </c>
    </row>
    <row r="1136" spans="1:5">
      <c r="A1136" t="s">
        <v>1187</v>
      </c>
      <c r="E1136" t="s">
        <v>1192</v>
      </c>
    </row>
    <row r="1137" spans="1:5">
      <c r="A1137" t="s">
        <v>1188</v>
      </c>
      <c r="E1137" t="s">
        <v>1193</v>
      </c>
    </row>
    <row r="1138" spans="1:5">
      <c r="A1138" t="s">
        <v>1189</v>
      </c>
      <c r="E1138" t="s">
        <v>1194</v>
      </c>
    </row>
    <row r="1139" spans="1:5">
      <c r="A1139" t="s">
        <v>1190</v>
      </c>
      <c r="E1139" t="s">
        <v>1195</v>
      </c>
    </row>
    <row r="1140" spans="1:5">
      <c r="A1140" t="s">
        <v>1191</v>
      </c>
      <c r="E1140" t="s">
        <v>1196</v>
      </c>
    </row>
    <row r="1141" spans="1:5">
      <c r="A1141" t="s">
        <v>1192</v>
      </c>
      <c r="E1141" t="s">
        <v>1197</v>
      </c>
    </row>
    <row r="1142" spans="1:5">
      <c r="A1142" t="s">
        <v>1193</v>
      </c>
      <c r="E1142" t="s">
        <v>1198</v>
      </c>
    </row>
    <row r="1143" spans="1:5">
      <c r="A1143" t="s">
        <v>1194</v>
      </c>
      <c r="E1143" t="s">
        <v>1199</v>
      </c>
    </row>
    <row r="1144" spans="1:5">
      <c r="A1144" t="s">
        <v>1195</v>
      </c>
      <c r="E1144" t="s">
        <v>1200</v>
      </c>
    </row>
    <row r="1145" spans="1:5">
      <c r="A1145" t="s">
        <v>1196</v>
      </c>
      <c r="E1145" t="s">
        <v>1201</v>
      </c>
    </row>
    <row r="1146" spans="1:5">
      <c r="A1146" t="s">
        <v>1197</v>
      </c>
      <c r="E1146" t="s">
        <v>1202</v>
      </c>
    </row>
    <row r="1147" spans="1:5">
      <c r="A1147" t="s">
        <v>1198</v>
      </c>
      <c r="E1147" t="s">
        <v>1203</v>
      </c>
    </row>
    <row r="1148" spans="1:5">
      <c r="A1148" t="s">
        <v>1199</v>
      </c>
      <c r="E1148" t="s">
        <v>1204</v>
      </c>
    </row>
    <row r="1149" spans="1:5">
      <c r="A1149" t="s">
        <v>1200</v>
      </c>
      <c r="E1149" t="s">
        <v>1205</v>
      </c>
    </row>
    <row r="1150" spans="1:5">
      <c r="A1150" t="s">
        <v>1201</v>
      </c>
      <c r="E1150" t="s">
        <v>1206</v>
      </c>
    </row>
    <row r="1151" spans="1:5">
      <c r="A1151" t="s">
        <v>1202</v>
      </c>
      <c r="E1151" t="s">
        <v>1207</v>
      </c>
    </row>
    <row r="1152" spans="1:5">
      <c r="A1152" t="s">
        <v>1203</v>
      </c>
      <c r="E1152" t="s">
        <v>1208</v>
      </c>
    </row>
    <row r="1153" spans="1:5">
      <c r="A1153" t="s">
        <v>1204</v>
      </c>
      <c r="E1153" t="s">
        <v>1209</v>
      </c>
    </row>
    <row r="1154" spans="1:5">
      <c r="A1154" t="s">
        <v>1205</v>
      </c>
      <c r="E1154" t="s">
        <v>1210</v>
      </c>
    </row>
    <row r="1155" spans="1:5">
      <c r="A1155" t="s">
        <v>1206</v>
      </c>
      <c r="E1155" t="s">
        <v>1211</v>
      </c>
    </row>
    <row r="1156" spans="1:5">
      <c r="A1156" t="s">
        <v>1207</v>
      </c>
      <c r="E1156" t="s">
        <v>1212</v>
      </c>
    </row>
    <row r="1157" spans="1:5">
      <c r="A1157" t="s">
        <v>1208</v>
      </c>
      <c r="E1157" t="s">
        <v>1213</v>
      </c>
    </row>
    <row r="1158" spans="1:5">
      <c r="A1158" t="s">
        <v>1209</v>
      </c>
      <c r="E1158" t="s">
        <v>1214</v>
      </c>
    </row>
    <row r="1159" spans="1:5">
      <c r="A1159" t="s">
        <v>1210</v>
      </c>
      <c r="E1159" t="s">
        <v>1215</v>
      </c>
    </row>
    <row r="1160" spans="1:5">
      <c r="A1160" t="s">
        <v>1211</v>
      </c>
      <c r="E1160" t="s">
        <v>1216</v>
      </c>
    </row>
    <row r="1161" spans="1:5">
      <c r="A1161" t="s">
        <v>1212</v>
      </c>
      <c r="E1161" t="s">
        <v>1217</v>
      </c>
    </row>
    <row r="1162" spans="1:5">
      <c r="A1162" t="s">
        <v>1213</v>
      </c>
      <c r="E1162" t="s">
        <v>1218</v>
      </c>
    </row>
    <row r="1163" spans="1:5">
      <c r="A1163" t="s">
        <v>1214</v>
      </c>
      <c r="E1163" t="s">
        <v>1219</v>
      </c>
    </row>
    <row r="1164" spans="1:5">
      <c r="A1164" t="s">
        <v>1215</v>
      </c>
      <c r="E1164" t="s">
        <v>1220</v>
      </c>
    </row>
    <row r="1165" spans="1:5">
      <c r="A1165" t="s">
        <v>1216</v>
      </c>
      <c r="E1165" t="s">
        <v>1221</v>
      </c>
    </row>
    <row r="1166" spans="1:5">
      <c r="A1166" t="s">
        <v>1217</v>
      </c>
      <c r="E1166" t="s">
        <v>1222</v>
      </c>
    </row>
    <row r="1167" spans="1:5">
      <c r="A1167" t="s">
        <v>1218</v>
      </c>
      <c r="E1167" t="s">
        <v>1223</v>
      </c>
    </row>
    <row r="1168" spans="1:5">
      <c r="A1168" t="s">
        <v>1219</v>
      </c>
      <c r="E1168" t="s">
        <v>1224</v>
      </c>
    </row>
    <row r="1169" spans="1:5">
      <c r="A1169" t="s">
        <v>1220</v>
      </c>
      <c r="E1169" t="s">
        <v>1225</v>
      </c>
    </row>
    <row r="1170" spans="1:5">
      <c r="A1170" t="s">
        <v>1221</v>
      </c>
      <c r="E1170" t="s">
        <v>1226</v>
      </c>
    </row>
    <row r="1171" spans="1:5">
      <c r="A1171" t="s">
        <v>1222</v>
      </c>
      <c r="E1171" t="s">
        <v>1227</v>
      </c>
    </row>
    <row r="1172" spans="1:5">
      <c r="A1172" t="s">
        <v>1223</v>
      </c>
      <c r="E1172" t="s">
        <v>1228</v>
      </c>
    </row>
    <row r="1173" spans="1:5">
      <c r="A1173" t="s">
        <v>1224</v>
      </c>
      <c r="E1173" t="s">
        <v>1229</v>
      </c>
    </row>
    <row r="1174" spans="1:5">
      <c r="A1174" t="s">
        <v>1225</v>
      </c>
      <c r="E1174" t="s">
        <v>1230</v>
      </c>
    </row>
    <row r="1175" spans="1:5">
      <c r="A1175" t="s">
        <v>1226</v>
      </c>
      <c r="E1175" t="s">
        <v>1231</v>
      </c>
    </row>
    <row r="1176" spans="1:5">
      <c r="A1176" t="s">
        <v>1227</v>
      </c>
      <c r="E1176" t="s">
        <v>1232</v>
      </c>
    </row>
    <row r="1177" spans="1:5">
      <c r="A1177" t="s">
        <v>1228</v>
      </c>
      <c r="E1177" t="s">
        <v>1233</v>
      </c>
    </row>
    <row r="1178" spans="1:5">
      <c r="A1178" t="s">
        <v>1229</v>
      </c>
      <c r="E1178" t="s">
        <v>1234</v>
      </c>
    </row>
    <row r="1179" spans="1:5">
      <c r="A1179" t="s">
        <v>1230</v>
      </c>
      <c r="E1179" t="s">
        <v>1235</v>
      </c>
    </row>
    <row r="1180" spans="1:5">
      <c r="A1180" t="s">
        <v>1231</v>
      </c>
      <c r="E1180" t="s">
        <v>1236</v>
      </c>
    </row>
    <row r="1181" spans="1:5">
      <c r="A1181" t="s">
        <v>1232</v>
      </c>
      <c r="E1181" t="s">
        <v>1237</v>
      </c>
    </row>
    <row r="1182" spans="1:5">
      <c r="A1182" t="s">
        <v>1233</v>
      </c>
      <c r="E1182" t="s">
        <v>1238</v>
      </c>
    </row>
    <row r="1183" spans="1:5">
      <c r="A1183" t="s">
        <v>1234</v>
      </c>
      <c r="E1183" t="s">
        <v>1239</v>
      </c>
    </row>
    <row r="1184" spans="1:5">
      <c r="A1184" t="s">
        <v>1235</v>
      </c>
      <c r="E1184" t="s">
        <v>1240</v>
      </c>
    </row>
    <row r="1185" spans="1:5">
      <c r="A1185" t="s">
        <v>1236</v>
      </c>
      <c r="E1185" t="s">
        <v>1241</v>
      </c>
    </row>
    <row r="1186" spans="1:5">
      <c r="A1186" t="s">
        <v>1237</v>
      </c>
      <c r="E1186" t="s">
        <v>1242</v>
      </c>
    </row>
    <row r="1187" spans="1:5">
      <c r="A1187" t="s">
        <v>1238</v>
      </c>
      <c r="E1187" t="s">
        <v>1243</v>
      </c>
    </row>
    <row r="1188" spans="1:5">
      <c r="A1188" t="s">
        <v>1239</v>
      </c>
      <c r="E1188" t="s">
        <v>1244</v>
      </c>
    </row>
    <row r="1189" spans="1:5">
      <c r="A1189" t="s">
        <v>1240</v>
      </c>
      <c r="E1189" t="s">
        <v>1245</v>
      </c>
    </row>
    <row r="1190" spans="1:5">
      <c r="A1190" t="s">
        <v>1241</v>
      </c>
      <c r="E1190" t="s">
        <v>1246</v>
      </c>
    </row>
    <row r="1191" spans="1:5">
      <c r="A1191" t="s">
        <v>1242</v>
      </c>
      <c r="E1191" t="s">
        <v>1247</v>
      </c>
    </row>
    <row r="1192" spans="1:5">
      <c r="A1192" t="s">
        <v>1243</v>
      </c>
      <c r="E1192" t="s">
        <v>1248</v>
      </c>
    </row>
    <row r="1193" spans="1:5">
      <c r="A1193" t="s">
        <v>1244</v>
      </c>
      <c r="E1193" t="s">
        <v>1249</v>
      </c>
    </row>
    <row r="1194" spans="1:5">
      <c r="A1194" t="s">
        <v>1245</v>
      </c>
      <c r="E1194" t="s">
        <v>1250</v>
      </c>
    </row>
    <row r="1195" spans="1:5">
      <c r="A1195" t="s">
        <v>1246</v>
      </c>
      <c r="E1195" t="s">
        <v>1251</v>
      </c>
    </row>
    <row r="1196" spans="1:5">
      <c r="A1196" t="s">
        <v>1247</v>
      </c>
      <c r="E1196" t="s">
        <v>1252</v>
      </c>
    </row>
    <row r="1197" spans="1:5">
      <c r="A1197" t="s">
        <v>1248</v>
      </c>
      <c r="E1197" t="s">
        <v>1253</v>
      </c>
    </row>
    <row r="1198" spans="1:5">
      <c r="A1198" t="s">
        <v>1249</v>
      </c>
      <c r="E1198" t="s">
        <v>1254</v>
      </c>
    </row>
    <row r="1199" spans="1:5">
      <c r="A1199" t="s">
        <v>1250</v>
      </c>
      <c r="E1199" t="s">
        <v>1255</v>
      </c>
    </row>
    <row r="1200" spans="1:5">
      <c r="A1200" t="s">
        <v>1251</v>
      </c>
      <c r="E1200" t="s">
        <v>1256</v>
      </c>
    </row>
    <row r="1201" spans="1:5">
      <c r="A1201" t="s">
        <v>1252</v>
      </c>
      <c r="E1201" t="s">
        <v>1257</v>
      </c>
    </row>
    <row r="1202" spans="1:5">
      <c r="A1202" t="s">
        <v>1253</v>
      </c>
      <c r="E1202" t="s">
        <v>1258</v>
      </c>
    </row>
    <row r="1203" spans="1:5">
      <c r="A1203" t="s">
        <v>1254</v>
      </c>
      <c r="E1203" t="s">
        <v>1259</v>
      </c>
    </row>
    <row r="1204" spans="1:5">
      <c r="A1204" t="s">
        <v>1255</v>
      </c>
      <c r="E1204" t="s">
        <v>1260</v>
      </c>
    </row>
    <row r="1205" spans="1:5">
      <c r="A1205" t="s">
        <v>1256</v>
      </c>
      <c r="E1205" t="s">
        <v>1261</v>
      </c>
    </row>
    <row r="1206" spans="1:5">
      <c r="A1206" t="s">
        <v>1257</v>
      </c>
      <c r="E1206" t="s">
        <v>1262</v>
      </c>
    </row>
    <row r="1207" spans="1:5">
      <c r="A1207" t="s">
        <v>1258</v>
      </c>
      <c r="E1207" t="s">
        <v>1263</v>
      </c>
    </row>
    <row r="1208" spans="1:5">
      <c r="A1208" t="s">
        <v>1259</v>
      </c>
      <c r="E1208" t="s">
        <v>1264</v>
      </c>
    </row>
    <row r="1209" spans="1:5">
      <c r="A1209" t="s">
        <v>1260</v>
      </c>
      <c r="E1209" t="s">
        <v>1265</v>
      </c>
    </row>
    <row r="1210" spans="1:5">
      <c r="A1210" t="s">
        <v>1261</v>
      </c>
      <c r="E1210" t="s">
        <v>1266</v>
      </c>
    </row>
    <row r="1211" spans="1:5">
      <c r="A1211" t="s">
        <v>1262</v>
      </c>
      <c r="E1211" t="s">
        <v>1267</v>
      </c>
    </row>
    <row r="1212" spans="1:5">
      <c r="A1212" t="s">
        <v>1263</v>
      </c>
      <c r="E1212" t="s">
        <v>1268</v>
      </c>
    </row>
    <row r="1213" spans="1:5">
      <c r="A1213" t="s">
        <v>1264</v>
      </c>
      <c r="E1213" t="s">
        <v>1269</v>
      </c>
    </row>
    <row r="1214" spans="1:5">
      <c r="A1214" t="s">
        <v>1265</v>
      </c>
      <c r="E1214" t="s">
        <v>1270</v>
      </c>
    </row>
    <row r="1215" spans="1:5">
      <c r="A1215" t="s">
        <v>1266</v>
      </c>
      <c r="E1215" t="s">
        <v>1271</v>
      </c>
    </row>
    <row r="1216" spans="1:5">
      <c r="A1216" t="s">
        <v>1267</v>
      </c>
      <c r="E1216" t="s">
        <v>1272</v>
      </c>
    </row>
    <row r="1217" spans="1:5">
      <c r="A1217" t="s">
        <v>1268</v>
      </c>
      <c r="E1217" t="s">
        <v>1273</v>
      </c>
    </row>
    <row r="1218" spans="1:5">
      <c r="A1218" t="s">
        <v>1269</v>
      </c>
      <c r="E1218" t="s">
        <v>1274</v>
      </c>
    </row>
    <row r="1219" spans="1:5">
      <c r="A1219" t="s">
        <v>1270</v>
      </c>
      <c r="E1219" t="s">
        <v>1275</v>
      </c>
    </row>
    <row r="1220" spans="1:5">
      <c r="A1220" t="s">
        <v>1271</v>
      </c>
      <c r="E1220" t="s">
        <v>1276</v>
      </c>
    </row>
    <row r="1221" spans="1:5">
      <c r="A1221" t="s">
        <v>1272</v>
      </c>
      <c r="E1221" t="s">
        <v>1277</v>
      </c>
    </row>
    <row r="1222" spans="1:5">
      <c r="A1222" t="s">
        <v>1273</v>
      </c>
      <c r="E1222" t="s">
        <v>1278</v>
      </c>
    </row>
    <row r="1223" spans="1:5">
      <c r="A1223" t="s">
        <v>1274</v>
      </c>
      <c r="E1223" t="s">
        <v>1280</v>
      </c>
    </row>
    <row r="1224" spans="1:5">
      <c r="A1224" t="s">
        <v>1275</v>
      </c>
      <c r="E1224" t="s">
        <v>1281</v>
      </c>
    </row>
    <row r="1225" spans="1:5">
      <c r="A1225" t="s">
        <v>1276</v>
      </c>
      <c r="E1225" t="s">
        <v>1282</v>
      </c>
    </row>
    <row r="1226" spans="1:5">
      <c r="A1226" t="s">
        <v>1277</v>
      </c>
      <c r="E1226" t="s">
        <v>1283</v>
      </c>
    </row>
    <row r="1227" spans="1:5">
      <c r="A1227" t="s">
        <v>1278</v>
      </c>
      <c r="E1227" t="s">
        <v>1284</v>
      </c>
    </row>
    <row r="1228" spans="1:5">
      <c r="A1228" t="s">
        <v>1279</v>
      </c>
      <c r="E1228" t="s">
        <v>1285</v>
      </c>
    </row>
    <row r="1229" spans="1:5">
      <c r="A1229" t="s">
        <v>1280</v>
      </c>
      <c r="E1229" t="s">
        <v>1286</v>
      </c>
    </row>
    <row r="1230" spans="1:5">
      <c r="A1230" t="s">
        <v>1281</v>
      </c>
      <c r="E1230" t="s">
        <v>1287</v>
      </c>
    </row>
    <row r="1231" spans="1:5">
      <c r="A1231" t="s">
        <v>1282</v>
      </c>
      <c r="E1231" t="s">
        <v>1288</v>
      </c>
    </row>
    <row r="1232" spans="1:5">
      <c r="A1232" t="s">
        <v>1283</v>
      </c>
      <c r="E1232" t="s">
        <v>1289</v>
      </c>
    </row>
    <row r="1233" spans="1:5">
      <c r="A1233" t="s">
        <v>1284</v>
      </c>
      <c r="E1233" t="s">
        <v>1290</v>
      </c>
    </row>
    <row r="1234" spans="1:5">
      <c r="A1234" t="s">
        <v>1285</v>
      </c>
      <c r="E1234" t="s">
        <v>1291</v>
      </c>
    </row>
    <row r="1235" spans="1:5">
      <c r="A1235" t="s">
        <v>1286</v>
      </c>
      <c r="E1235" t="s">
        <v>1292</v>
      </c>
    </row>
    <row r="1236" spans="1:5">
      <c r="A1236" t="s">
        <v>1287</v>
      </c>
      <c r="E1236" t="s">
        <v>1293</v>
      </c>
    </row>
    <row r="1237" spans="1:5">
      <c r="A1237" t="s">
        <v>1288</v>
      </c>
      <c r="E1237" t="s">
        <v>1294</v>
      </c>
    </row>
    <row r="1238" spans="1:5">
      <c r="A1238" t="s">
        <v>1289</v>
      </c>
      <c r="E1238" t="s">
        <v>1295</v>
      </c>
    </row>
    <row r="1239" spans="1:5">
      <c r="A1239" t="s">
        <v>1290</v>
      </c>
      <c r="E1239" t="s">
        <v>1296</v>
      </c>
    </row>
    <row r="1240" spans="1:5">
      <c r="A1240" t="s">
        <v>1291</v>
      </c>
      <c r="E1240" t="s">
        <v>1297</v>
      </c>
    </row>
    <row r="1241" spans="1:5">
      <c r="A1241" t="s">
        <v>1292</v>
      </c>
      <c r="E1241" t="s">
        <v>1298</v>
      </c>
    </row>
    <row r="1242" spans="1:5">
      <c r="A1242" t="s">
        <v>1293</v>
      </c>
      <c r="E1242" t="s">
        <v>1299</v>
      </c>
    </row>
    <row r="1243" spans="1:5">
      <c r="A1243" t="s">
        <v>1294</v>
      </c>
      <c r="E1243" t="s">
        <v>1300</v>
      </c>
    </row>
    <row r="1244" spans="1:5">
      <c r="A1244" t="s">
        <v>1295</v>
      </c>
      <c r="E1244" t="s">
        <v>1301</v>
      </c>
    </row>
    <row r="1245" spans="1:5">
      <c r="A1245" t="s">
        <v>1296</v>
      </c>
      <c r="E1245" t="s">
        <v>1302</v>
      </c>
    </row>
    <row r="1246" spans="1:5">
      <c r="A1246" t="s">
        <v>1297</v>
      </c>
      <c r="E1246" t="s">
        <v>1303</v>
      </c>
    </row>
    <row r="1247" spans="1:5">
      <c r="A1247" t="s">
        <v>1298</v>
      </c>
      <c r="E1247" t="s">
        <v>1304</v>
      </c>
    </row>
    <row r="1248" spans="1:5">
      <c r="A1248" t="s">
        <v>1299</v>
      </c>
      <c r="E1248" t="s">
        <v>1305</v>
      </c>
    </row>
    <row r="1249" spans="1:5">
      <c r="A1249" t="s">
        <v>1300</v>
      </c>
      <c r="E1249" t="s">
        <v>1306</v>
      </c>
    </row>
    <row r="1250" spans="1:5">
      <c r="A1250" t="s">
        <v>1301</v>
      </c>
      <c r="E1250" t="s">
        <v>1307</v>
      </c>
    </row>
    <row r="1251" spans="1:5">
      <c r="A1251" t="s">
        <v>1302</v>
      </c>
      <c r="E1251" t="s">
        <v>1308</v>
      </c>
    </row>
    <row r="1252" spans="1:5">
      <c r="A1252" t="s">
        <v>1303</v>
      </c>
      <c r="E1252" t="s">
        <v>1309</v>
      </c>
    </row>
    <row r="1253" spans="1:5">
      <c r="A1253" t="s">
        <v>1304</v>
      </c>
      <c r="E1253" t="s">
        <v>1310</v>
      </c>
    </row>
    <row r="1254" spans="1:5">
      <c r="A1254" t="s">
        <v>1305</v>
      </c>
      <c r="E1254" t="s">
        <v>1311</v>
      </c>
    </row>
    <row r="1255" spans="1:5">
      <c r="A1255" t="s">
        <v>1306</v>
      </c>
      <c r="E1255" t="s">
        <v>1312</v>
      </c>
    </row>
    <row r="1256" spans="1:5">
      <c r="A1256" t="s">
        <v>1307</v>
      </c>
      <c r="E1256" t="s">
        <v>1313</v>
      </c>
    </row>
    <row r="1257" spans="1:5">
      <c r="A1257" t="s">
        <v>1308</v>
      </c>
      <c r="E1257" t="s">
        <v>1314</v>
      </c>
    </row>
    <row r="1258" spans="1:5">
      <c r="A1258" t="s">
        <v>1309</v>
      </c>
      <c r="E1258" t="s">
        <v>1315</v>
      </c>
    </row>
    <row r="1259" spans="1:5">
      <c r="A1259" t="s">
        <v>1310</v>
      </c>
      <c r="E1259" t="s">
        <v>1316</v>
      </c>
    </row>
    <row r="1260" spans="1:5">
      <c r="A1260" t="s">
        <v>1311</v>
      </c>
      <c r="E1260" t="s">
        <v>1317</v>
      </c>
    </row>
    <row r="1261" spans="1:5">
      <c r="A1261" t="s">
        <v>1312</v>
      </c>
      <c r="E1261" t="s">
        <v>1318</v>
      </c>
    </row>
    <row r="1262" spans="1:5">
      <c r="A1262" t="s">
        <v>1313</v>
      </c>
      <c r="E1262" t="s">
        <v>1319</v>
      </c>
    </row>
    <row r="1263" spans="1:5">
      <c r="A1263" t="s">
        <v>1314</v>
      </c>
      <c r="E1263" t="s">
        <v>1320</v>
      </c>
    </row>
    <row r="1264" spans="1:5">
      <c r="A1264" t="s">
        <v>1315</v>
      </c>
      <c r="E1264" t="s">
        <v>1321</v>
      </c>
    </row>
    <row r="1265" spans="1:5">
      <c r="A1265" t="s">
        <v>1316</v>
      </c>
      <c r="E1265" t="s">
        <v>1322</v>
      </c>
    </row>
    <row r="1266" spans="1:5">
      <c r="A1266" t="s">
        <v>1317</v>
      </c>
      <c r="E1266" t="s">
        <v>1323</v>
      </c>
    </row>
    <row r="1267" spans="1:5">
      <c r="A1267" t="s">
        <v>1318</v>
      </c>
      <c r="E1267" t="s">
        <v>1324</v>
      </c>
    </row>
    <row r="1268" spans="1:5">
      <c r="A1268" t="s">
        <v>1319</v>
      </c>
      <c r="E1268" t="s">
        <v>1325</v>
      </c>
    </row>
    <row r="1269" spans="1:5">
      <c r="A1269" t="s">
        <v>1320</v>
      </c>
      <c r="E1269" t="s">
        <v>1326</v>
      </c>
    </row>
    <row r="1270" spans="1:5">
      <c r="A1270" t="s">
        <v>1321</v>
      </c>
      <c r="E1270" t="s">
        <v>1327</v>
      </c>
    </row>
    <row r="1271" spans="1:5">
      <c r="A1271" t="s">
        <v>1322</v>
      </c>
      <c r="E1271" t="s">
        <v>1328</v>
      </c>
    </row>
    <row r="1272" spans="1:5">
      <c r="A1272" t="s">
        <v>1323</v>
      </c>
      <c r="E1272" t="s">
        <v>1329</v>
      </c>
    </row>
    <row r="1273" spans="1:5">
      <c r="A1273" t="s">
        <v>1324</v>
      </c>
      <c r="E1273" t="s">
        <v>1330</v>
      </c>
    </row>
    <row r="1274" spans="1:5">
      <c r="A1274" t="s">
        <v>1325</v>
      </c>
      <c r="E1274" t="s">
        <v>1331</v>
      </c>
    </row>
    <row r="1275" spans="1:5">
      <c r="A1275" t="s">
        <v>1326</v>
      </c>
      <c r="E1275" t="s">
        <v>1332</v>
      </c>
    </row>
    <row r="1276" spans="1:5">
      <c r="A1276" t="s">
        <v>1327</v>
      </c>
      <c r="E1276" t="s">
        <v>1333</v>
      </c>
    </row>
    <row r="1277" spans="1:5">
      <c r="A1277" t="s">
        <v>1328</v>
      </c>
      <c r="E1277" t="s">
        <v>1334</v>
      </c>
    </row>
    <row r="1278" spans="1:5">
      <c r="A1278" t="s">
        <v>1329</v>
      </c>
      <c r="E1278" t="s">
        <v>1335</v>
      </c>
    </row>
    <row r="1279" spans="1:5">
      <c r="A1279" t="s">
        <v>1330</v>
      </c>
      <c r="E1279" t="s">
        <v>1336</v>
      </c>
    </row>
    <row r="1280" spans="1:5">
      <c r="A1280" t="s">
        <v>1331</v>
      </c>
      <c r="E1280" t="s">
        <v>1337</v>
      </c>
    </row>
    <row r="1281" spans="1:5">
      <c r="A1281" t="s">
        <v>1332</v>
      </c>
      <c r="E1281" t="s">
        <v>1338</v>
      </c>
    </row>
    <row r="1282" spans="1:5">
      <c r="A1282" t="s">
        <v>1333</v>
      </c>
      <c r="E1282" t="s">
        <v>1339</v>
      </c>
    </row>
    <row r="1283" spans="1:5">
      <c r="A1283" t="s">
        <v>1334</v>
      </c>
      <c r="E1283" t="s">
        <v>1340</v>
      </c>
    </row>
    <row r="1284" spans="1:5">
      <c r="A1284" t="s">
        <v>1335</v>
      </c>
      <c r="E1284" t="s">
        <v>1341</v>
      </c>
    </row>
    <row r="1285" spans="1:5">
      <c r="A1285" t="s">
        <v>1336</v>
      </c>
      <c r="E1285" t="s">
        <v>1342</v>
      </c>
    </row>
    <row r="1286" spans="1:5">
      <c r="A1286" t="s">
        <v>1337</v>
      </c>
      <c r="E1286" t="s">
        <v>1343</v>
      </c>
    </row>
    <row r="1287" spans="1:5">
      <c r="A1287" t="s">
        <v>1338</v>
      </c>
      <c r="E1287" t="s">
        <v>1344</v>
      </c>
    </row>
    <row r="1288" spans="1:5">
      <c r="A1288" t="s">
        <v>1339</v>
      </c>
      <c r="E1288" t="s">
        <v>1345</v>
      </c>
    </row>
    <row r="1289" spans="1:5">
      <c r="A1289" t="s">
        <v>1340</v>
      </c>
      <c r="E1289" t="s">
        <v>1346</v>
      </c>
    </row>
    <row r="1290" spans="1:5">
      <c r="A1290" t="s">
        <v>1341</v>
      </c>
      <c r="E1290" t="s">
        <v>1347</v>
      </c>
    </row>
    <row r="1291" spans="1:5">
      <c r="A1291" t="s">
        <v>1342</v>
      </c>
      <c r="E1291" t="s">
        <v>1348</v>
      </c>
    </row>
    <row r="1292" spans="1:5">
      <c r="A1292" t="s">
        <v>1343</v>
      </c>
      <c r="E1292" t="s">
        <v>1349</v>
      </c>
    </row>
    <row r="1293" spans="1:5">
      <c r="A1293" t="s">
        <v>1344</v>
      </c>
      <c r="E1293" t="s">
        <v>1350</v>
      </c>
    </row>
    <row r="1294" spans="1:5">
      <c r="A1294" t="s">
        <v>1345</v>
      </c>
      <c r="E1294" t="s">
        <v>1351</v>
      </c>
    </row>
    <row r="1295" spans="1:5">
      <c r="A1295" t="s">
        <v>1346</v>
      </c>
      <c r="E1295" t="s">
        <v>1352</v>
      </c>
    </row>
    <row r="1296" spans="1:5">
      <c r="A1296" t="s">
        <v>1347</v>
      </c>
      <c r="E1296" t="s">
        <v>1353</v>
      </c>
    </row>
    <row r="1297" spans="1:5">
      <c r="A1297" t="s">
        <v>1348</v>
      </c>
      <c r="E1297" t="s">
        <v>1354</v>
      </c>
    </row>
    <row r="1298" spans="1:5">
      <c r="A1298" t="s">
        <v>1349</v>
      </c>
      <c r="E1298" t="s">
        <v>1355</v>
      </c>
    </row>
    <row r="1299" spans="1:5">
      <c r="A1299" t="s">
        <v>1350</v>
      </c>
      <c r="E1299" t="s">
        <v>1356</v>
      </c>
    </row>
    <row r="1300" spans="1:5">
      <c r="A1300" t="s">
        <v>1351</v>
      </c>
      <c r="E1300" t="s">
        <v>1357</v>
      </c>
    </row>
    <row r="1301" spans="1:5">
      <c r="A1301" t="s">
        <v>1352</v>
      </c>
      <c r="E1301" t="s">
        <v>1358</v>
      </c>
    </row>
    <row r="1302" spans="1:5">
      <c r="A1302" t="s">
        <v>1353</v>
      </c>
      <c r="E1302" t="s">
        <v>1359</v>
      </c>
    </row>
    <row r="1303" spans="1:5">
      <c r="A1303" t="s">
        <v>1354</v>
      </c>
      <c r="E1303" t="s">
        <v>1360</v>
      </c>
    </row>
    <row r="1304" spans="1:5">
      <c r="A1304" t="s">
        <v>1355</v>
      </c>
      <c r="E1304" t="s">
        <v>1361</v>
      </c>
    </row>
    <row r="1305" spans="1:5">
      <c r="A1305" t="s">
        <v>1356</v>
      </c>
      <c r="E1305" t="s">
        <v>1362</v>
      </c>
    </row>
    <row r="1306" spans="1:5">
      <c r="A1306" t="s">
        <v>1357</v>
      </c>
      <c r="E1306" t="s">
        <v>1363</v>
      </c>
    </row>
    <row r="1307" spans="1:5">
      <c r="A1307" t="s">
        <v>1358</v>
      </c>
      <c r="E1307" t="s">
        <v>1364</v>
      </c>
    </row>
    <row r="1308" spans="1:5">
      <c r="A1308" t="s">
        <v>1359</v>
      </c>
      <c r="E1308" t="s">
        <v>1365</v>
      </c>
    </row>
    <row r="1309" spans="1:5">
      <c r="A1309" t="s">
        <v>1360</v>
      </c>
      <c r="E1309" t="s">
        <v>1366</v>
      </c>
    </row>
    <row r="1310" spans="1:5">
      <c r="A1310" t="s">
        <v>1361</v>
      </c>
      <c r="E1310" t="s">
        <v>1367</v>
      </c>
    </row>
    <row r="1311" spans="1:5">
      <c r="A1311" t="s">
        <v>1362</v>
      </c>
      <c r="E1311" t="s">
        <v>1368</v>
      </c>
    </row>
    <row r="1312" spans="1:5">
      <c r="A1312" t="s">
        <v>1363</v>
      </c>
      <c r="E1312" t="s">
        <v>1369</v>
      </c>
    </row>
    <row r="1313" spans="1:5">
      <c r="A1313" t="s">
        <v>1364</v>
      </c>
      <c r="E1313" t="s">
        <v>1370</v>
      </c>
    </row>
    <row r="1314" spans="1:5">
      <c r="A1314" t="s">
        <v>1365</v>
      </c>
      <c r="E1314" t="s">
        <v>1371</v>
      </c>
    </row>
    <row r="1315" spans="1:5">
      <c r="A1315" t="s">
        <v>1366</v>
      </c>
      <c r="E1315" t="s">
        <v>1372</v>
      </c>
    </row>
    <row r="1316" spans="1:5">
      <c r="A1316" t="s">
        <v>1367</v>
      </c>
      <c r="E1316" t="s">
        <v>1373</v>
      </c>
    </row>
    <row r="1317" spans="1:5">
      <c r="A1317" t="s">
        <v>1368</v>
      </c>
      <c r="E1317" t="s">
        <v>1374</v>
      </c>
    </row>
    <row r="1318" spans="1:5">
      <c r="A1318" t="s">
        <v>1369</v>
      </c>
      <c r="E1318" t="s">
        <v>1375</v>
      </c>
    </row>
    <row r="1319" spans="1:5">
      <c r="A1319" t="s">
        <v>1370</v>
      </c>
      <c r="E1319" t="s">
        <v>1376</v>
      </c>
    </row>
    <row r="1320" spans="1:5">
      <c r="A1320" t="s">
        <v>1371</v>
      </c>
      <c r="E1320" t="s">
        <v>1377</v>
      </c>
    </row>
    <row r="1321" spans="1:5">
      <c r="A1321" t="s">
        <v>1372</v>
      </c>
      <c r="E1321" t="s">
        <v>1378</v>
      </c>
    </row>
    <row r="1322" spans="1:5">
      <c r="A1322" t="s">
        <v>1373</v>
      </c>
      <c r="E1322" t="s">
        <v>1379</v>
      </c>
    </row>
    <row r="1323" spans="1:5">
      <c r="A1323" t="s">
        <v>1374</v>
      </c>
      <c r="E1323" t="s">
        <v>1380</v>
      </c>
    </row>
    <row r="1324" spans="1:5">
      <c r="A1324" t="s">
        <v>1375</v>
      </c>
      <c r="E1324" t="s">
        <v>1381</v>
      </c>
    </row>
    <row r="1325" spans="1:5">
      <c r="A1325" t="s">
        <v>1376</v>
      </c>
      <c r="E1325" t="s">
        <v>1382</v>
      </c>
    </row>
    <row r="1326" spans="1:5">
      <c r="A1326" t="s">
        <v>1377</v>
      </c>
      <c r="E1326" t="s">
        <v>1383</v>
      </c>
    </row>
    <row r="1327" spans="1:5">
      <c r="A1327" t="s">
        <v>1378</v>
      </c>
      <c r="E1327" t="s">
        <v>1384</v>
      </c>
    </row>
    <row r="1328" spans="1:5">
      <c r="A1328" t="s">
        <v>1379</v>
      </c>
      <c r="E1328" t="s">
        <v>1385</v>
      </c>
    </row>
    <row r="1329" spans="1:5">
      <c r="A1329" t="s">
        <v>1380</v>
      </c>
      <c r="E1329" t="s">
        <v>1386</v>
      </c>
    </row>
    <row r="1330" spans="1:5">
      <c r="A1330" t="s">
        <v>1381</v>
      </c>
      <c r="E1330" t="s">
        <v>1387</v>
      </c>
    </row>
    <row r="1331" spans="1:5">
      <c r="A1331" t="s">
        <v>1382</v>
      </c>
      <c r="E1331" t="s">
        <v>1388</v>
      </c>
    </row>
    <row r="1332" spans="1:5">
      <c r="A1332" t="s">
        <v>1383</v>
      </c>
      <c r="E1332" t="s">
        <v>1389</v>
      </c>
    </row>
    <row r="1333" spans="1:5">
      <c r="A1333" t="s">
        <v>1384</v>
      </c>
      <c r="E1333" t="s">
        <v>1390</v>
      </c>
    </row>
    <row r="1334" spans="1:5">
      <c r="A1334" t="s">
        <v>1385</v>
      </c>
      <c r="E1334" t="s">
        <v>1391</v>
      </c>
    </row>
    <row r="1335" spans="1:5">
      <c r="A1335" t="s">
        <v>1386</v>
      </c>
      <c r="E1335" t="s">
        <v>1392</v>
      </c>
    </row>
    <row r="1336" spans="1:5">
      <c r="A1336" t="s">
        <v>1387</v>
      </c>
      <c r="E1336" t="s">
        <v>1393</v>
      </c>
    </row>
    <row r="1337" spans="1:5">
      <c r="A1337" t="s">
        <v>1388</v>
      </c>
      <c r="E1337" t="s">
        <v>1394</v>
      </c>
    </row>
    <row r="1338" spans="1:5">
      <c r="A1338" t="s">
        <v>1389</v>
      </c>
      <c r="E1338" t="s">
        <v>1395</v>
      </c>
    </row>
    <row r="1339" spans="1:5">
      <c r="A1339" t="s">
        <v>1390</v>
      </c>
      <c r="E1339" t="s">
        <v>1396</v>
      </c>
    </row>
    <row r="1340" spans="1:5">
      <c r="A1340" t="s">
        <v>1391</v>
      </c>
      <c r="E1340" t="s">
        <v>1397</v>
      </c>
    </row>
    <row r="1341" spans="1:5">
      <c r="A1341" t="s">
        <v>1392</v>
      </c>
      <c r="E1341" t="s">
        <v>1398</v>
      </c>
    </row>
    <row r="1342" spans="1:5">
      <c r="A1342" t="s">
        <v>1393</v>
      </c>
      <c r="E1342" t="s">
        <v>1399</v>
      </c>
    </row>
    <row r="1343" spans="1:5">
      <c r="A1343" t="s">
        <v>1394</v>
      </c>
      <c r="E1343" t="s">
        <v>1400</v>
      </c>
    </row>
    <row r="1344" spans="1:5">
      <c r="A1344" t="s">
        <v>1395</v>
      </c>
      <c r="E1344" t="s">
        <v>1401</v>
      </c>
    </row>
    <row r="1345" spans="1:5">
      <c r="A1345" t="s">
        <v>1396</v>
      </c>
      <c r="E1345" t="s">
        <v>1402</v>
      </c>
    </row>
    <row r="1346" spans="1:5">
      <c r="A1346" t="s">
        <v>1397</v>
      </c>
      <c r="E1346" t="s">
        <v>1403</v>
      </c>
    </row>
    <row r="1347" spans="1:5">
      <c r="A1347" t="s">
        <v>1398</v>
      </c>
      <c r="E1347" t="s">
        <v>1404</v>
      </c>
    </row>
    <row r="1348" spans="1:5">
      <c r="A1348" t="s">
        <v>1399</v>
      </c>
      <c r="E1348" t="s">
        <v>1405</v>
      </c>
    </row>
    <row r="1349" spans="1:5">
      <c r="A1349" t="s">
        <v>1400</v>
      </c>
      <c r="E1349" t="s">
        <v>1406</v>
      </c>
    </row>
    <row r="1350" spans="1:5">
      <c r="A1350" t="s">
        <v>1401</v>
      </c>
      <c r="E1350" t="s">
        <v>1411</v>
      </c>
    </row>
    <row r="1351" spans="1:5">
      <c r="A1351" t="s">
        <v>1402</v>
      </c>
      <c r="E1351" t="s">
        <v>1419</v>
      </c>
    </row>
    <row r="1352" spans="1:5">
      <c r="A1352" t="s">
        <v>1403</v>
      </c>
      <c r="E1352" t="s">
        <v>1420</v>
      </c>
    </row>
    <row r="1353" spans="1:5">
      <c r="A1353" t="s">
        <v>1404</v>
      </c>
      <c r="E1353" t="s">
        <v>1421</v>
      </c>
    </row>
    <row r="1354" spans="1:5">
      <c r="A1354" t="s">
        <v>1405</v>
      </c>
      <c r="E1354" t="s">
        <v>1423</v>
      </c>
    </row>
    <row r="1355" spans="1:5">
      <c r="A1355" t="s">
        <v>1406</v>
      </c>
      <c r="E1355" t="s">
        <v>1424</v>
      </c>
    </row>
    <row r="1356" spans="1:5">
      <c r="A1356" t="s">
        <v>1411</v>
      </c>
      <c r="E1356" t="s">
        <v>1425</v>
      </c>
    </row>
    <row r="1357" spans="1:5">
      <c r="A1357" t="s">
        <v>1419</v>
      </c>
      <c r="E1357" t="s">
        <v>1426</v>
      </c>
    </row>
    <row r="1358" spans="1:5">
      <c r="A1358" t="s">
        <v>1420</v>
      </c>
      <c r="E1358" t="s">
        <v>1447</v>
      </c>
    </row>
    <row r="1359" spans="1:5">
      <c r="A1359" t="s">
        <v>1421</v>
      </c>
      <c r="E1359" t="s">
        <v>1448</v>
      </c>
    </row>
    <row r="1360" spans="1:5">
      <c r="A1360" t="s">
        <v>1423</v>
      </c>
      <c r="E1360" t="s">
        <v>1449</v>
      </c>
    </row>
    <row r="1361" spans="1:5">
      <c r="A1361" t="s">
        <v>1424</v>
      </c>
      <c r="E1361" t="s">
        <v>1450</v>
      </c>
    </row>
    <row r="1362" spans="1:5">
      <c r="A1362" t="s">
        <v>1425</v>
      </c>
      <c r="E1362" t="s">
        <v>1457</v>
      </c>
    </row>
    <row r="1363" spans="1:5">
      <c r="A1363" t="s">
        <v>1426</v>
      </c>
      <c r="E1363" t="s">
        <v>1458</v>
      </c>
    </row>
    <row r="1364" spans="1:5">
      <c r="A1364" t="s">
        <v>1447</v>
      </c>
      <c r="E1364" t="s">
        <v>1459</v>
      </c>
    </row>
    <row r="1365" spans="1:5">
      <c r="A1365" t="s">
        <v>1448</v>
      </c>
      <c r="E1365" t="s">
        <v>1460</v>
      </c>
    </row>
    <row r="1366" spans="1:5">
      <c r="A1366" t="s">
        <v>1449</v>
      </c>
      <c r="E1366" t="s">
        <v>1462</v>
      </c>
    </row>
    <row r="1367" spans="1:5">
      <c r="A1367" t="s">
        <v>1450</v>
      </c>
      <c r="E1367" t="s">
        <v>1463</v>
      </c>
    </row>
    <row r="1368" spans="1:5">
      <c r="A1368" t="s">
        <v>1457</v>
      </c>
      <c r="E1368" t="s">
        <v>1464</v>
      </c>
    </row>
    <row r="1369" spans="1:5">
      <c r="A1369" t="s">
        <v>1458</v>
      </c>
      <c r="E1369" t="s">
        <v>1465</v>
      </c>
    </row>
    <row r="1370" spans="1:5">
      <c r="A1370" t="s">
        <v>1459</v>
      </c>
      <c r="E1370" t="s">
        <v>1466</v>
      </c>
    </row>
    <row r="1371" spans="1:5">
      <c r="A1371" t="s">
        <v>1460</v>
      </c>
      <c r="E1371" t="s">
        <v>1467</v>
      </c>
    </row>
    <row r="1372" spans="1:5">
      <c r="A1372" t="s">
        <v>1462</v>
      </c>
      <c r="E1372" t="s">
        <v>1468</v>
      </c>
    </row>
    <row r="1373" spans="1:5">
      <c r="A1373" t="s">
        <v>1463</v>
      </c>
      <c r="E1373" t="s">
        <v>1469</v>
      </c>
    </row>
    <row r="1374" spans="1:5">
      <c r="A1374" t="s">
        <v>1464</v>
      </c>
      <c r="E1374" t="s">
        <v>1471</v>
      </c>
    </row>
    <row r="1375" spans="1:5">
      <c r="A1375" t="s">
        <v>1465</v>
      </c>
      <c r="E1375" t="s">
        <v>1472</v>
      </c>
    </row>
    <row r="1376" spans="1:5">
      <c r="A1376" t="s">
        <v>1466</v>
      </c>
      <c r="E1376" t="s">
        <v>1491</v>
      </c>
    </row>
    <row r="1377" spans="1:5">
      <c r="A1377" t="s">
        <v>1467</v>
      </c>
      <c r="E1377" t="s">
        <v>1492</v>
      </c>
    </row>
    <row r="1378" spans="1:5">
      <c r="A1378" t="s">
        <v>1468</v>
      </c>
      <c r="E1378" t="s">
        <v>1493</v>
      </c>
    </row>
    <row r="1379" spans="1:5">
      <c r="A1379" t="s">
        <v>1469</v>
      </c>
      <c r="E1379" t="s">
        <v>1494</v>
      </c>
    </row>
    <row r="1380" spans="1:5">
      <c r="A1380" t="s">
        <v>1471</v>
      </c>
      <c r="E1380" t="s">
        <v>1495</v>
      </c>
    </row>
    <row r="1381" spans="1:5">
      <c r="A1381" t="s">
        <v>1472</v>
      </c>
      <c r="E1381" t="s">
        <v>1496</v>
      </c>
    </row>
    <row r="1382" spans="1:5">
      <c r="A1382" t="s">
        <v>1491</v>
      </c>
      <c r="E1382" t="s">
        <v>1497</v>
      </c>
    </row>
    <row r="1383" spans="1:5">
      <c r="A1383" t="s">
        <v>1492</v>
      </c>
      <c r="E1383" t="s">
        <v>1498</v>
      </c>
    </row>
    <row r="1384" spans="1:5">
      <c r="A1384" t="s">
        <v>1493</v>
      </c>
      <c r="E1384" t="s">
        <v>1499</v>
      </c>
    </row>
    <row r="1385" spans="1:5">
      <c r="A1385" t="s">
        <v>1494</v>
      </c>
      <c r="E1385" t="s">
        <v>1500</v>
      </c>
    </row>
    <row r="1386" spans="1:5">
      <c r="A1386" t="s">
        <v>1495</v>
      </c>
      <c r="E1386" t="s">
        <v>1501</v>
      </c>
    </row>
    <row r="1387" spans="1:5">
      <c r="A1387" t="s">
        <v>1496</v>
      </c>
      <c r="E1387" t="s">
        <v>1502</v>
      </c>
    </row>
    <row r="1388" spans="1:5">
      <c r="A1388" t="s">
        <v>1497</v>
      </c>
      <c r="E1388" t="s">
        <v>1503</v>
      </c>
    </row>
    <row r="1389" spans="1:5">
      <c r="A1389" t="s">
        <v>1498</v>
      </c>
      <c r="E1389" t="s">
        <v>1504</v>
      </c>
    </row>
    <row r="1390" spans="1:5">
      <c r="A1390" t="s">
        <v>1499</v>
      </c>
      <c r="E1390" t="s">
        <v>1505</v>
      </c>
    </row>
    <row r="1391" spans="1:5">
      <c r="A1391" t="s">
        <v>1500</v>
      </c>
      <c r="E1391" t="s">
        <v>1506</v>
      </c>
    </row>
    <row r="1392" spans="1:5">
      <c r="A1392" t="s">
        <v>1501</v>
      </c>
      <c r="E1392" t="s">
        <v>1507</v>
      </c>
    </row>
    <row r="1393" spans="1:5">
      <c r="A1393" t="s">
        <v>1502</v>
      </c>
      <c r="E1393" t="s">
        <v>1508</v>
      </c>
    </row>
    <row r="1394" spans="1:5">
      <c r="A1394" t="s">
        <v>1503</v>
      </c>
      <c r="E1394" t="s">
        <v>1509</v>
      </c>
    </row>
    <row r="1395" spans="1:5">
      <c r="A1395" t="s">
        <v>1504</v>
      </c>
      <c r="E1395" t="s">
        <v>1510</v>
      </c>
    </row>
    <row r="1396" spans="1:5">
      <c r="A1396" t="s">
        <v>1505</v>
      </c>
      <c r="E1396" t="s">
        <v>1511</v>
      </c>
    </row>
    <row r="1397" spans="1:5">
      <c r="A1397" t="s">
        <v>1506</v>
      </c>
      <c r="E1397" t="s">
        <v>1512</v>
      </c>
    </row>
    <row r="1398" spans="1:5">
      <c r="A1398" t="s">
        <v>1507</v>
      </c>
      <c r="E1398" t="s">
        <v>1513</v>
      </c>
    </row>
    <row r="1399" spans="1:5">
      <c r="A1399" t="s">
        <v>1508</v>
      </c>
      <c r="E1399" t="s">
        <v>1514</v>
      </c>
    </row>
    <row r="1400" spans="1:5">
      <c r="A1400" t="s">
        <v>1509</v>
      </c>
      <c r="E1400" t="s">
        <v>1515</v>
      </c>
    </row>
    <row r="1401" spans="1:5">
      <c r="A1401" t="s">
        <v>1510</v>
      </c>
      <c r="E1401" t="s">
        <v>1516</v>
      </c>
    </row>
    <row r="1402" spans="1:5">
      <c r="A1402" t="s">
        <v>1511</v>
      </c>
      <c r="E1402" t="s">
        <v>1517</v>
      </c>
    </row>
    <row r="1403" spans="1:5">
      <c r="A1403" t="s">
        <v>1512</v>
      </c>
      <c r="E1403" t="s">
        <v>1518</v>
      </c>
    </row>
    <row r="1404" spans="1:5">
      <c r="A1404" t="s">
        <v>1513</v>
      </c>
      <c r="E1404" t="s">
        <v>1519</v>
      </c>
    </row>
    <row r="1405" spans="1:5">
      <c r="A1405" t="s">
        <v>1514</v>
      </c>
      <c r="E1405" t="s">
        <v>1520</v>
      </c>
    </row>
    <row r="1406" spans="1:5">
      <c r="A1406" t="s">
        <v>1515</v>
      </c>
      <c r="E1406" t="s">
        <v>1521</v>
      </c>
    </row>
    <row r="1407" spans="1:5">
      <c r="A1407" t="s">
        <v>1516</v>
      </c>
      <c r="E1407" t="s">
        <v>1522</v>
      </c>
    </row>
    <row r="1408" spans="1:5">
      <c r="A1408" t="s">
        <v>1517</v>
      </c>
      <c r="E1408" t="s">
        <v>1523</v>
      </c>
    </row>
    <row r="1409" spans="1:5">
      <c r="A1409" t="s">
        <v>1518</v>
      </c>
      <c r="E1409" t="s">
        <v>1524</v>
      </c>
    </row>
    <row r="1410" spans="1:5">
      <c r="A1410" t="s">
        <v>1519</v>
      </c>
      <c r="E1410" t="s">
        <v>1525</v>
      </c>
    </row>
    <row r="1411" spans="1:5">
      <c r="A1411" t="s">
        <v>1520</v>
      </c>
      <c r="E1411" t="s">
        <v>1526</v>
      </c>
    </row>
    <row r="1412" spans="1:5">
      <c r="A1412" t="s">
        <v>1521</v>
      </c>
      <c r="E1412" t="s">
        <v>1527</v>
      </c>
    </row>
    <row r="1413" spans="1:5">
      <c r="A1413" t="s">
        <v>1522</v>
      </c>
      <c r="E1413" t="s">
        <v>1528</v>
      </c>
    </row>
    <row r="1414" spans="1:5">
      <c r="A1414" t="s">
        <v>1523</v>
      </c>
      <c r="E1414" t="s">
        <v>1529</v>
      </c>
    </row>
    <row r="1415" spans="1:5">
      <c r="A1415" t="s">
        <v>1524</v>
      </c>
      <c r="E1415" t="s">
        <v>1530</v>
      </c>
    </row>
    <row r="1416" spans="1:5">
      <c r="A1416" t="s">
        <v>1525</v>
      </c>
      <c r="E1416" t="s">
        <v>1531</v>
      </c>
    </row>
    <row r="1417" spans="1:5">
      <c r="A1417" t="s">
        <v>1526</v>
      </c>
      <c r="E1417" t="s">
        <v>1532</v>
      </c>
    </row>
    <row r="1418" spans="1:5">
      <c r="A1418" t="s">
        <v>1527</v>
      </c>
      <c r="E1418" t="s">
        <v>1533</v>
      </c>
    </row>
    <row r="1419" spans="1:5">
      <c r="A1419" t="s">
        <v>1528</v>
      </c>
      <c r="E1419" t="s">
        <v>1534</v>
      </c>
    </row>
    <row r="1420" spans="1:5">
      <c r="A1420" t="s">
        <v>1529</v>
      </c>
      <c r="E1420" t="s">
        <v>1535</v>
      </c>
    </row>
    <row r="1421" spans="1:5">
      <c r="A1421" t="s">
        <v>1530</v>
      </c>
      <c r="E1421" t="s">
        <v>1536</v>
      </c>
    </row>
    <row r="1422" spans="1:5">
      <c r="A1422" t="s">
        <v>1531</v>
      </c>
      <c r="E1422" t="s">
        <v>1537</v>
      </c>
    </row>
    <row r="1423" spans="1:5">
      <c r="A1423" t="s">
        <v>1532</v>
      </c>
      <c r="E1423" t="s">
        <v>1538</v>
      </c>
    </row>
    <row r="1424" spans="1:5">
      <c r="A1424" t="s">
        <v>1533</v>
      </c>
      <c r="E1424" t="s">
        <v>1539</v>
      </c>
    </row>
    <row r="1425" spans="1:5">
      <c r="A1425" t="s">
        <v>1534</v>
      </c>
      <c r="E1425" t="s">
        <v>1541</v>
      </c>
    </row>
    <row r="1426" spans="1:5">
      <c r="A1426" t="s">
        <v>1535</v>
      </c>
      <c r="E1426" t="s">
        <v>1542</v>
      </c>
    </row>
    <row r="1427" spans="1:5">
      <c r="A1427" t="s">
        <v>1536</v>
      </c>
      <c r="E1427" t="s">
        <v>1543</v>
      </c>
    </row>
    <row r="1428" spans="1:5">
      <c r="A1428" t="s">
        <v>1537</v>
      </c>
      <c r="E1428" t="s">
        <v>1544</v>
      </c>
    </row>
    <row r="1429" spans="1:5">
      <c r="A1429" t="s">
        <v>1538</v>
      </c>
      <c r="E1429" t="s">
        <v>1545</v>
      </c>
    </row>
    <row r="1430" spans="1:5">
      <c r="A1430" t="s">
        <v>1539</v>
      </c>
      <c r="E1430" t="s">
        <v>1546</v>
      </c>
    </row>
    <row r="1431" spans="1:5">
      <c r="A1431" t="s">
        <v>1541</v>
      </c>
      <c r="E1431" t="s">
        <v>1547</v>
      </c>
    </row>
    <row r="1432" spans="1:5">
      <c r="A1432" t="s">
        <v>1542</v>
      </c>
      <c r="E1432" t="s">
        <v>1548</v>
      </c>
    </row>
    <row r="1433" spans="1:5">
      <c r="A1433" t="s">
        <v>1543</v>
      </c>
      <c r="E1433" t="s">
        <v>1549</v>
      </c>
    </row>
    <row r="1434" spans="1:5">
      <c r="A1434" t="s">
        <v>1544</v>
      </c>
      <c r="E1434" t="s">
        <v>1550</v>
      </c>
    </row>
    <row r="1435" spans="1:5">
      <c r="A1435" t="s">
        <v>1545</v>
      </c>
      <c r="E1435" t="s">
        <v>1551</v>
      </c>
    </row>
    <row r="1436" spans="1:5">
      <c r="A1436" t="s">
        <v>1546</v>
      </c>
      <c r="E1436" t="s">
        <v>1552</v>
      </c>
    </row>
    <row r="1437" spans="1:5">
      <c r="A1437" t="s">
        <v>1547</v>
      </c>
      <c r="E1437" t="s">
        <v>1553</v>
      </c>
    </row>
    <row r="1438" spans="1:5">
      <c r="A1438" t="s">
        <v>1548</v>
      </c>
      <c r="E1438" t="s">
        <v>1554</v>
      </c>
    </row>
    <row r="1439" spans="1:5">
      <c r="A1439" t="s">
        <v>1549</v>
      </c>
      <c r="E1439" t="s">
        <v>1555</v>
      </c>
    </row>
    <row r="1440" spans="1:5">
      <c r="A1440" t="s">
        <v>1550</v>
      </c>
      <c r="E1440" t="s">
        <v>1556</v>
      </c>
    </row>
    <row r="1441" spans="1:5">
      <c r="A1441" t="s">
        <v>1551</v>
      </c>
      <c r="E1441" t="s">
        <v>1557</v>
      </c>
    </row>
    <row r="1442" spans="1:5">
      <c r="A1442" t="s">
        <v>1552</v>
      </c>
      <c r="E1442" t="s">
        <v>1558</v>
      </c>
    </row>
    <row r="1443" spans="1:5">
      <c r="A1443" t="s">
        <v>1553</v>
      </c>
      <c r="E1443" t="s">
        <v>1559</v>
      </c>
    </row>
    <row r="1444" spans="1:5">
      <c r="A1444" t="s">
        <v>1554</v>
      </c>
      <c r="E1444" t="s">
        <v>1560</v>
      </c>
    </row>
    <row r="1445" spans="1:5">
      <c r="A1445" t="s">
        <v>1555</v>
      </c>
      <c r="E1445" t="s">
        <v>1561</v>
      </c>
    </row>
    <row r="1446" spans="1:5">
      <c r="A1446" t="s">
        <v>1556</v>
      </c>
      <c r="E1446" t="s">
        <v>1562</v>
      </c>
    </row>
    <row r="1447" spans="1:5">
      <c r="A1447" t="s">
        <v>1557</v>
      </c>
      <c r="E1447" t="s">
        <v>1563</v>
      </c>
    </row>
    <row r="1448" spans="1:5">
      <c r="A1448" t="s">
        <v>1558</v>
      </c>
      <c r="E1448" t="s">
        <v>1564</v>
      </c>
    </row>
    <row r="1449" spans="1:5">
      <c r="A1449" t="s">
        <v>1559</v>
      </c>
      <c r="E1449" t="s">
        <v>1565</v>
      </c>
    </row>
    <row r="1450" spans="1:5">
      <c r="A1450" t="s">
        <v>1560</v>
      </c>
      <c r="E1450" t="s">
        <v>1566</v>
      </c>
    </row>
    <row r="1451" spans="1:5">
      <c r="A1451" t="s">
        <v>1561</v>
      </c>
      <c r="E1451" t="s">
        <v>1567</v>
      </c>
    </row>
    <row r="1452" spans="1:5">
      <c r="A1452" t="s">
        <v>1562</v>
      </c>
      <c r="E1452" t="s">
        <v>1568</v>
      </c>
    </row>
    <row r="1453" spans="1:5">
      <c r="A1453" t="s">
        <v>1563</v>
      </c>
      <c r="E1453" t="s">
        <v>1569</v>
      </c>
    </row>
    <row r="1454" spans="1:5">
      <c r="A1454" t="s">
        <v>1564</v>
      </c>
      <c r="E1454" t="s">
        <v>1570</v>
      </c>
    </row>
    <row r="1455" spans="1:5">
      <c r="A1455" t="s">
        <v>1565</v>
      </c>
      <c r="E1455" t="s">
        <v>1571</v>
      </c>
    </row>
    <row r="1456" spans="1:5">
      <c r="A1456" t="s">
        <v>1566</v>
      </c>
      <c r="E1456" t="s">
        <v>1572</v>
      </c>
    </row>
    <row r="1457" spans="1:5">
      <c r="A1457" t="s">
        <v>1567</v>
      </c>
      <c r="E1457" t="s">
        <v>1573</v>
      </c>
    </row>
    <row r="1458" spans="1:5">
      <c r="A1458" t="s">
        <v>1568</v>
      </c>
      <c r="E1458" t="s">
        <v>1574</v>
      </c>
    </row>
    <row r="1459" spans="1:5">
      <c r="A1459" t="s">
        <v>1569</v>
      </c>
      <c r="E1459" t="s">
        <v>1575</v>
      </c>
    </row>
    <row r="1460" spans="1:5">
      <c r="A1460" t="s">
        <v>1570</v>
      </c>
      <c r="E1460" t="s">
        <v>1576</v>
      </c>
    </row>
    <row r="1461" spans="1:5">
      <c r="A1461" t="s">
        <v>1571</v>
      </c>
      <c r="E1461" t="s">
        <v>1577</v>
      </c>
    </row>
    <row r="1462" spans="1:5">
      <c r="A1462" t="s">
        <v>1572</v>
      </c>
      <c r="E1462" t="s">
        <v>1578</v>
      </c>
    </row>
    <row r="1463" spans="1:5">
      <c r="A1463" t="s">
        <v>1573</v>
      </c>
      <c r="E1463" t="s">
        <v>1579</v>
      </c>
    </row>
    <row r="1464" spans="1:5">
      <c r="A1464" t="s">
        <v>1574</v>
      </c>
      <c r="E1464" t="s">
        <v>1580</v>
      </c>
    </row>
    <row r="1465" spans="1:5">
      <c r="A1465" t="s">
        <v>1575</v>
      </c>
      <c r="E1465" t="s">
        <v>1581</v>
      </c>
    </row>
    <row r="1466" spans="1:5">
      <c r="A1466" t="s">
        <v>1576</v>
      </c>
      <c r="E1466" t="s">
        <v>1582</v>
      </c>
    </row>
    <row r="1467" spans="1:5">
      <c r="A1467" t="s">
        <v>1577</v>
      </c>
      <c r="E1467" t="s">
        <v>1583</v>
      </c>
    </row>
    <row r="1468" spans="1:5">
      <c r="A1468" t="s">
        <v>1578</v>
      </c>
      <c r="E1468" t="s">
        <v>1584</v>
      </c>
    </row>
    <row r="1469" spans="1:5">
      <c r="A1469" t="s">
        <v>1579</v>
      </c>
      <c r="E1469" t="s">
        <v>1585</v>
      </c>
    </row>
    <row r="1470" spans="1:5">
      <c r="A1470" t="s">
        <v>1580</v>
      </c>
      <c r="E1470" t="s">
        <v>1586</v>
      </c>
    </row>
    <row r="1471" spans="1:5">
      <c r="A1471" t="s">
        <v>1581</v>
      </c>
      <c r="E1471" t="s">
        <v>1587</v>
      </c>
    </row>
    <row r="1472" spans="1:5">
      <c r="A1472" t="s">
        <v>1582</v>
      </c>
      <c r="E1472" t="s">
        <v>1588</v>
      </c>
    </row>
    <row r="1473" spans="1:5">
      <c r="A1473" t="s">
        <v>1583</v>
      </c>
      <c r="E1473" t="s">
        <v>1589</v>
      </c>
    </row>
    <row r="1474" spans="1:5">
      <c r="A1474" t="s">
        <v>1584</v>
      </c>
      <c r="E1474" t="s">
        <v>1590</v>
      </c>
    </row>
    <row r="1475" spans="1:5">
      <c r="A1475" t="s">
        <v>1585</v>
      </c>
      <c r="E1475" t="s">
        <v>1591</v>
      </c>
    </row>
    <row r="1476" spans="1:5">
      <c r="A1476" t="s">
        <v>1586</v>
      </c>
      <c r="E1476" t="s">
        <v>1593</v>
      </c>
    </row>
    <row r="1477" spans="1:5">
      <c r="A1477" t="s">
        <v>1587</v>
      </c>
      <c r="E1477" t="s">
        <v>1594</v>
      </c>
    </row>
    <row r="1478" spans="1:5">
      <c r="A1478" t="s">
        <v>1588</v>
      </c>
      <c r="E1478" t="s">
        <v>1595</v>
      </c>
    </row>
    <row r="1479" spans="1:5">
      <c r="A1479" t="s">
        <v>1589</v>
      </c>
      <c r="E1479" t="s">
        <v>1596</v>
      </c>
    </row>
    <row r="1480" spans="1:5">
      <c r="A1480" t="s">
        <v>1590</v>
      </c>
      <c r="E1480" t="s">
        <v>1597</v>
      </c>
    </row>
    <row r="1481" spans="1:5">
      <c r="A1481" t="s">
        <v>1591</v>
      </c>
      <c r="E1481" t="s">
        <v>1598</v>
      </c>
    </row>
    <row r="1482" spans="1:5">
      <c r="A1482" t="s">
        <v>1593</v>
      </c>
      <c r="E1482" t="s">
        <v>1599</v>
      </c>
    </row>
    <row r="1483" spans="1:5">
      <c r="A1483" t="s">
        <v>1594</v>
      </c>
      <c r="E1483" t="s">
        <v>1600</v>
      </c>
    </row>
    <row r="1484" spans="1:5">
      <c r="A1484" t="s">
        <v>1595</v>
      </c>
      <c r="E1484" t="s">
        <v>1601</v>
      </c>
    </row>
    <row r="1485" spans="1:5">
      <c r="A1485" t="s">
        <v>1596</v>
      </c>
      <c r="E1485" t="s">
        <v>1602</v>
      </c>
    </row>
    <row r="1486" spans="1:5">
      <c r="A1486" t="s">
        <v>1597</v>
      </c>
      <c r="E1486" t="s">
        <v>1603</v>
      </c>
    </row>
    <row r="1487" spans="1:5">
      <c r="A1487" t="s">
        <v>1598</v>
      </c>
      <c r="E1487" t="s">
        <v>1604</v>
      </c>
    </row>
    <row r="1488" spans="1:5">
      <c r="A1488" t="s">
        <v>1599</v>
      </c>
      <c r="E1488" t="s">
        <v>1605</v>
      </c>
    </row>
    <row r="1489" spans="1:5">
      <c r="A1489" t="s">
        <v>1600</v>
      </c>
      <c r="E1489" t="s">
        <v>1606</v>
      </c>
    </row>
    <row r="1490" spans="1:5">
      <c r="A1490" t="s">
        <v>1601</v>
      </c>
      <c r="E1490" t="s">
        <v>1607</v>
      </c>
    </row>
    <row r="1491" spans="1:5">
      <c r="A1491" t="s">
        <v>1602</v>
      </c>
      <c r="E1491" t="s">
        <v>1608</v>
      </c>
    </row>
    <row r="1492" spans="1:5">
      <c r="A1492" t="s">
        <v>1603</v>
      </c>
      <c r="E1492" t="s">
        <v>1609</v>
      </c>
    </row>
    <row r="1493" spans="1:5">
      <c r="A1493" t="s">
        <v>1604</v>
      </c>
      <c r="E1493" t="s">
        <v>1611</v>
      </c>
    </row>
    <row r="1494" spans="1:5">
      <c r="A1494" t="s">
        <v>1605</v>
      </c>
      <c r="E1494" t="s">
        <v>1612</v>
      </c>
    </row>
    <row r="1495" spans="1:5">
      <c r="A1495" t="s">
        <v>1606</v>
      </c>
      <c r="E1495" t="s">
        <v>1613</v>
      </c>
    </row>
    <row r="1496" spans="1:5">
      <c r="A1496" t="s">
        <v>1607</v>
      </c>
      <c r="E1496" t="s">
        <v>1614</v>
      </c>
    </row>
    <row r="1497" spans="1:5">
      <c r="A1497" t="s">
        <v>1608</v>
      </c>
      <c r="E1497" t="s">
        <v>1615</v>
      </c>
    </row>
    <row r="1498" spans="1:5">
      <c r="A1498" t="s">
        <v>1609</v>
      </c>
      <c r="E1498" t="s">
        <v>1616</v>
      </c>
    </row>
    <row r="1499" spans="1:5">
      <c r="A1499" t="s">
        <v>1611</v>
      </c>
      <c r="E1499" t="s">
        <v>1617</v>
      </c>
    </row>
    <row r="1500" spans="1:5">
      <c r="A1500" t="s">
        <v>1612</v>
      </c>
      <c r="E1500" t="s">
        <v>1618</v>
      </c>
    </row>
    <row r="1501" spans="1:5">
      <c r="A1501" t="s">
        <v>1613</v>
      </c>
      <c r="E1501" t="s">
        <v>1619</v>
      </c>
    </row>
    <row r="1502" spans="1:5">
      <c r="A1502" t="s">
        <v>1614</v>
      </c>
      <c r="E1502" t="s">
        <v>1620</v>
      </c>
    </row>
    <row r="1503" spans="1:5">
      <c r="A1503" t="s">
        <v>1615</v>
      </c>
      <c r="E1503" t="s">
        <v>1621</v>
      </c>
    </row>
    <row r="1504" spans="1:5">
      <c r="A1504" t="s">
        <v>1616</v>
      </c>
      <c r="E1504" t="s">
        <v>1622</v>
      </c>
    </row>
    <row r="1505" spans="1:5">
      <c r="A1505" t="s">
        <v>1617</v>
      </c>
      <c r="E1505" t="s">
        <v>1624</v>
      </c>
    </row>
    <row r="1506" spans="1:5">
      <c r="A1506" t="s">
        <v>1618</v>
      </c>
      <c r="E1506" t="s">
        <v>1625</v>
      </c>
    </row>
    <row r="1507" spans="1:5">
      <c r="A1507" t="s">
        <v>1619</v>
      </c>
      <c r="E1507" t="s">
        <v>1626</v>
      </c>
    </row>
    <row r="1508" spans="1:5">
      <c r="A1508" t="s">
        <v>1620</v>
      </c>
      <c r="E1508" t="s">
        <v>1627</v>
      </c>
    </row>
    <row r="1509" spans="1:5">
      <c r="A1509" t="s">
        <v>1621</v>
      </c>
      <c r="E1509" t="s">
        <v>1628</v>
      </c>
    </row>
    <row r="1510" spans="1:5">
      <c r="A1510" t="s">
        <v>1622</v>
      </c>
      <c r="E1510" t="s">
        <v>1629</v>
      </c>
    </row>
    <row r="1511" spans="1:5">
      <c r="A1511" t="s">
        <v>1624</v>
      </c>
      <c r="E1511" t="s">
        <v>1630</v>
      </c>
    </row>
    <row r="1512" spans="1:5">
      <c r="A1512" t="s">
        <v>1625</v>
      </c>
      <c r="E1512" t="s">
        <v>1631</v>
      </c>
    </row>
    <row r="1513" spans="1:5">
      <c r="A1513" t="s">
        <v>1626</v>
      </c>
      <c r="E1513" t="s">
        <v>1632</v>
      </c>
    </row>
    <row r="1514" spans="1:5">
      <c r="A1514" t="s">
        <v>1627</v>
      </c>
      <c r="E1514" t="s">
        <v>1633</v>
      </c>
    </row>
    <row r="1515" spans="1:5">
      <c r="A1515" t="s">
        <v>1628</v>
      </c>
      <c r="E1515" t="s">
        <v>1634</v>
      </c>
    </row>
    <row r="1516" spans="1:5">
      <c r="A1516" t="s">
        <v>1629</v>
      </c>
      <c r="E1516" t="s">
        <v>1652</v>
      </c>
    </row>
    <row r="1517" spans="1:5">
      <c r="A1517" t="s">
        <v>1630</v>
      </c>
      <c r="E1517" t="s">
        <v>1653</v>
      </c>
    </row>
    <row r="1518" spans="1:5">
      <c r="A1518" t="s">
        <v>1631</v>
      </c>
      <c r="E1518" t="s">
        <v>1654</v>
      </c>
    </row>
    <row r="1519" spans="1:5">
      <c r="A1519" t="s">
        <v>1632</v>
      </c>
      <c r="E1519" t="s">
        <v>1655</v>
      </c>
    </row>
    <row r="1520" spans="1:5">
      <c r="A1520" t="s">
        <v>1633</v>
      </c>
      <c r="E1520" t="s">
        <v>1656</v>
      </c>
    </row>
    <row r="1521" spans="1:5">
      <c r="A1521" t="s">
        <v>1634</v>
      </c>
      <c r="E1521" t="s">
        <v>1657</v>
      </c>
    </row>
    <row r="1522" spans="1:5">
      <c r="A1522" t="s">
        <v>1652</v>
      </c>
      <c r="E1522" t="s">
        <v>1658</v>
      </c>
    </row>
    <row r="1523" spans="1:5">
      <c r="A1523" t="s">
        <v>1653</v>
      </c>
      <c r="E1523" t="s">
        <v>1659</v>
      </c>
    </row>
    <row r="1524" spans="1:5">
      <c r="A1524" t="s">
        <v>1654</v>
      </c>
      <c r="E1524" t="s">
        <v>1660</v>
      </c>
    </row>
    <row r="1525" spans="1:5">
      <c r="A1525" t="s">
        <v>1655</v>
      </c>
      <c r="E1525" t="s">
        <v>1661</v>
      </c>
    </row>
    <row r="1526" spans="1:5">
      <c r="A1526" t="s">
        <v>1656</v>
      </c>
      <c r="E1526" t="s">
        <v>1662</v>
      </c>
    </row>
    <row r="1527" spans="1:5">
      <c r="A1527" t="s">
        <v>1657</v>
      </c>
      <c r="E1527" t="s">
        <v>1663</v>
      </c>
    </row>
    <row r="1528" spans="1:5">
      <c r="A1528" t="s">
        <v>1658</v>
      </c>
      <c r="E1528" t="s">
        <v>1664</v>
      </c>
    </row>
    <row r="1529" spans="1:5">
      <c r="A1529" t="s">
        <v>1659</v>
      </c>
      <c r="E1529" t="s">
        <v>1665</v>
      </c>
    </row>
    <row r="1530" spans="1:5">
      <c r="A1530" t="s">
        <v>1660</v>
      </c>
      <c r="E1530" t="s">
        <v>1666</v>
      </c>
    </row>
    <row r="1531" spans="1:5">
      <c r="A1531" t="s">
        <v>1661</v>
      </c>
      <c r="E1531" t="s">
        <v>1667</v>
      </c>
    </row>
    <row r="1532" spans="1:5">
      <c r="A1532" t="s">
        <v>1662</v>
      </c>
      <c r="E1532" t="s">
        <v>1668</v>
      </c>
    </row>
    <row r="1533" spans="1:5">
      <c r="A1533" t="s">
        <v>1663</v>
      </c>
      <c r="E1533" t="s">
        <v>1669</v>
      </c>
    </row>
    <row r="1534" spans="1:5">
      <c r="A1534" t="s">
        <v>1664</v>
      </c>
      <c r="E1534" t="s">
        <v>1670</v>
      </c>
    </row>
    <row r="1535" spans="1:5">
      <c r="A1535" t="s">
        <v>1665</v>
      </c>
      <c r="E1535" t="s">
        <v>1671</v>
      </c>
    </row>
    <row r="1536" spans="1:5">
      <c r="A1536" t="s">
        <v>1666</v>
      </c>
      <c r="E1536" t="s">
        <v>1672</v>
      </c>
    </row>
    <row r="1537" spans="1:5">
      <c r="A1537" t="s">
        <v>1667</v>
      </c>
      <c r="E1537" t="s">
        <v>1673</v>
      </c>
    </row>
    <row r="1538" spans="1:5">
      <c r="A1538" t="s">
        <v>1668</v>
      </c>
      <c r="E1538" t="s">
        <v>1674</v>
      </c>
    </row>
    <row r="1539" spans="1:5">
      <c r="A1539" t="s">
        <v>1669</v>
      </c>
      <c r="E1539" t="s">
        <v>1675</v>
      </c>
    </row>
    <row r="1540" spans="1:5">
      <c r="A1540" t="s">
        <v>1670</v>
      </c>
      <c r="E1540" t="s">
        <v>1676</v>
      </c>
    </row>
    <row r="1541" spans="1:5">
      <c r="A1541" t="s">
        <v>1671</v>
      </c>
      <c r="E1541" t="s">
        <v>1677</v>
      </c>
    </row>
    <row r="1542" spans="1:5">
      <c r="A1542" t="s">
        <v>1672</v>
      </c>
      <c r="E1542" t="s">
        <v>1678</v>
      </c>
    </row>
    <row r="1543" spans="1:5">
      <c r="A1543" t="s">
        <v>1673</v>
      </c>
      <c r="E1543" t="s">
        <v>1679</v>
      </c>
    </row>
    <row r="1544" spans="1:5">
      <c r="A1544" t="s">
        <v>1674</v>
      </c>
      <c r="E1544" t="s">
        <v>1680</v>
      </c>
    </row>
    <row r="1545" spans="1:5">
      <c r="A1545" t="s">
        <v>1675</v>
      </c>
      <c r="E1545" t="s">
        <v>1681</v>
      </c>
    </row>
    <row r="1546" spans="1:5">
      <c r="A1546" t="s">
        <v>1676</v>
      </c>
      <c r="E1546" t="s">
        <v>1682</v>
      </c>
    </row>
    <row r="1547" spans="1:5">
      <c r="A1547" t="s">
        <v>1677</v>
      </c>
      <c r="E1547" t="s">
        <v>1683</v>
      </c>
    </row>
    <row r="1548" spans="1:5">
      <c r="A1548" t="s">
        <v>1678</v>
      </c>
      <c r="E1548" t="s">
        <v>1684</v>
      </c>
    </row>
    <row r="1549" spans="1:5">
      <c r="A1549" t="s">
        <v>1679</v>
      </c>
      <c r="E1549" t="s">
        <v>1718</v>
      </c>
    </row>
    <row r="1550" spans="1:5">
      <c r="A1550" t="s">
        <v>1680</v>
      </c>
      <c r="E1550" t="s">
        <v>1719</v>
      </c>
    </row>
    <row r="1551" spans="1:5">
      <c r="A1551" t="s">
        <v>1681</v>
      </c>
      <c r="E1551" t="s">
        <v>1720</v>
      </c>
    </row>
    <row r="1552" spans="1:5">
      <c r="A1552" t="s">
        <v>1682</v>
      </c>
      <c r="E1552" t="s">
        <v>1721</v>
      </c>
    </row>
    <row r="1553" spans="1:5">
      <c r="A1553" t="s">
        <v>1683</v>
      </c>
      <c r="E1553" t="s">
        <v>1722</v>
      </c>
    </row>
    <row r="1554" spans="1:5">
      <c r="A1554" t="s">
        <v>1684</v>
      </c>
      <c r="E1554" t="s">
        <v>1723</v>
      </c>
    </row>
    <row r="1555" spans="1:5">
      <c r="A1555" t="s">
        <v>1718</v>
      </c>
      <c r="E1555" t="s">
        <v>1725</v>
      </c>
    </row>
    <row r="1556" spans="1:5">
      <c r="A1556" t="s">
        <v>1719</v>
      </c>
      <c r="E1556" t="s">
        <v>1726</v>
      </c>
    </row>
    <row r="1557" spans="1:5">
      <c r="A1557" t="s">
        <v>1720</v>
      </c>
      <c r="E1557" t="s">
        <v>1727</v>
      </c>
    </row>
    <row r="1558" spans="1:5">
      <c r="A1558" t="s">
        <v>1721</v>
      </c>
      <c r="E1558" t="s">
        <v>1728</v>
      </c>
    </row>
    <row r="1559" spans="1:5">
      <c r="A1559" t="s">
        <v>1722</v>
      </c>
      <c r="E1559" t="s">
        <v>1729</v>
      </c>
    </row>
    <row r="1560" spans="1:5">
      <c r="A1560" t="s">
        <v>1723</v>
      </c>
      <c r="E1560" t="s">
        <v>1731</v>
      </c>
    </row>
    <row r="1561" spans="1:5">
      <c r="A1561" t="s">
        <v>1725</v>
      </c>
      <c r="E1561" t="s">
        <v>1732</v>
      </c>
    </row>
    <row r="1562" spans="1:5">
      <c r="A1562" t="s">
        <v>1726</v>
      </c>
      <c r="E1562" t="s">
        <v>1733</v>
      </c>
    </row>
    <row r="1563" spans="1:5">
      <c r="A1563" t="s">
        <v>1727</v>
      </c>
      <c r="E1563" t="s">
        <v>1734</v>
      </c>
    </row>
    <row r="1564" spans="1:5">
      <c r="A1564" t="s">
        <v>1728</v>
      </c>
      <c r="E1564" t="s">
        <v>1807</v>
      </c>
    </row>
    <row r="1565" spans="1:5">
      <c r="A1565" t="s">
        <v>1729</v>
      </c>
      <c r="E1565" t="s">
        <v>1809</v>
      </c>
    </row>
    <row r="1566" spans="1:5">
      <c r="A1566" t="s">
        <v>1731</v>
      </c>
      <c r="E1566" t="s">
        <v>1810</v>
      </c>
    </row>
    <row r="1567" spans="1:5">
      <c r="A1567" t="s">
        <v>1732</v>
      </c>
      <c r="E1567" t="s">
        <v>1812</v>
      </c>
    </row>
    <row r="1568" spans="1:5">
      <c r="A1568" t="s">
        <v>1733</v>
      </c>
      <c r="E1568" t="s">
        <v>1813</v>
      </c>
    </row>
    <row r="1569" spans="1:5">
      <c r="A1569" t="s">
        <v>1734</v>
      </c>
      <c r="E1569" t="s">
        <v>1814</v>
      </c>
    </row>
    <row r="1570" spans="1:5">
      <c r="A1570" t="s">
        <v>1807</v>
      </c>
      <c r="E1570" t="s">
        <v>1815</v>
      </c>
    </row>
    <row r="1571" spans="1:5">
      <c r="A1571" t="s">
        <v>1809</v>
      </c>
      <c r="E1571" t="s">
        <v>1816</v>
      </c>
    </row>
    <row r="1572" spans="1:5">
      <c r="A1572" t="s">
        <v>1810</v>
      </c>
      <c r="E1572" t="s">
        <v>1817</v>
      </c>
    </row>
    <row r="1573" spans="1:5">
      <c r="A1573" t="s">
        <v>1812</v>
      </c>
      <c r="E1573" t="s">
        <v>1818</v>
      </c>
    </row>
    <row r="1574" spans="1:5">
      <c r="A1574" t="s">
        <v>1813</v>
      </c>
      <c r="E1574" t="s">
        <v>1819</v>
      </c>
    </row>
    <row r="1575" spans="1:5">
      <c r="A1575" t="s">
        <v>1814</v>
      </c>
      <c r="E1575" t="s">
        <v>1820</v>
      </c>
    </row>
    <row r="1576" spans="1:5">
      <c r="A1576" t="s">
        <v>1815</v>
      </c>
      <c r="E1576" t="s">
        <v>1821</v>
      </c>
    </row>
    <row r="1577" spans="1:5">
      <c r="A1577" t="s">
        <v>1816</v>
      </c>
      <c r="E1577" t="s">
        <v>1823</v>
      </c>
    </row>
    <row r="1578" spans="1:5">
      <c r="A1578" t="s">
        <v>1817</v>
      </c>
      <c r="E1578" t="s">
        <v>1824</v>
      </c>
    </row>
    <row r="1579" spans="1:5">
      <c r="A1579" t="s">
        <v>1818</v>
      </c>
      <c r="E1579" t="s">
        <v>1826</v>
      </c>
    </row>
    <row r="1580" spans="1:5">
      <c r="A1580" t="s">
        <v>1819</v>
      </c>
      <c r="E1580" t="s">
        <v>1827</v>
      </c>
    </row>
    <row r="1581" spans="1:5">
      <c r="A1581" t="s">
        <v>1820</v>
      </c>
      <c r="E1581" t="s">
        <v>1828</v>
      </c>
    </row>
    <row r="1582" spans="1:5">
      <c r="A1582" t="s">
        <v>1821</v>
      </c>
      <c r="E1582" t="s">
        <v>1829</v>
      </c>
    </row>
    <row r="1583" spans="1:5">
      <c r="A1583" t="s">
        <v>1823</v>
      </c>
      <c r="E1583" t="s">
        <v>1830</v>
      </c>
    </row>
    <row r="1584" spans="1:5">
      <c r="A1584" t="s">
        <v>1824</v>
      </c>
      <c r="E1584" t="s">
        <v>1832</v>
      </c>
    </row>
    <row r="1585" spans="1:5">
      <c r="A1585" t="s">
        <v>1826</v>
      </c>
      <c r="E1585" t="s">
        <v>1833</v>
      </c>
    </row>
    <row r="1586" spans="1:5">
      <c r="A1586" t="s">
        <v>1827</v>
      </c>
      <c r="E1586" t="s">
        <v>1839</v>
      </c>
    </row>
    <row r="1587" spans="1:5">
      <c r="A1587" t="s">
        <v>1828</v>
      </c>
      <c r="E1587" t="s">
        <v>1853</v>
      </c>
    </row>
    <row r="1588" spans="1:5">
      <c r="A1588" t="s">
        <v>1829</v>
      </c>
      <c r="E1588" t="s">
        <v>1854</v>
      </c>
    </row>
    <row r="1589" spans="1:5">
      <c r="A1589" t="s">
        <v>1830</v>
      </c>
      <c r="E1589" t="s">
        <v>1855</v>
      </c>
    </row>
    <row r="1590" spans="1:5">
      <c r="A1590" t="s">
        <v>1832</v>
      </c>
      <c r="E1590" t="s">
        <v>1856</v>
      </c>
    </row>
    <row r="1591" spans="1:5">
      <c r="A1591" t="s">
        <v>1833</v>
      </c>
      <c r="E1591" t="s">
        <v>1857</v>
      </c>
    </row>
    <row r="1592" spans="1:5">
      <c r="A1592" t="s">
        <v>1839</v>
      </c>
      <c r="E1592" t="s">
        <v>1858</v>
      </c>
    </row>
    <row r="1593" spans="1:5">
      <c r="A1593" t="s">
        <v>1853</v>
      </c>
      <c r="E1593" t="s">
        <v>1859</v>
      </c>
    </row>
    <row r="1594" spans="1:5">
      <c r="A1594" t="s">
        <v>1854</v>
      </c>
      <c r="E1594" t="s">
        <v>1860</v>
      </c>
    </row>
    <row r="1595" spans="1:5">
      <c r="A1595" t="s">
        <v>1855</v>
      </c>
      <c r="E1595" t="s">
        <v>1861</v>
      </c>
    </row>
    <row r="1596" spans="1:5">
      <c r="A1596" t="s">
        <v>1856</v>
      </c>
      <c r="E1596" t="s">
        <v>1863</v>
      </c>
    </row>
    <row r="1597" spans="1:5">
      <c r="A1597" t="s">
        <v>1857</v>
      </c>
      <c r="E1597" t="s">
        <v>1864</v>
      </c>
    </row>
    <row r="1598" spans="1:5">
      <c r="A1598" t="s">
        <v>1858</v>
      </c>
      <c r="E1598" t="s">
        <v>1865</v>
      </c>
    </row>
    <row r="1599" spans="1:5">
      <c r="A1599" t="s">
        <v>1859</v>
      </c>
      <c r="E1599" t="s">
        <v>1866</v>
      </c>
    </row>
    <row r="1600" spans="1:5">
      <c r="A1600" t="s">
        <v>1860</v>
      </c>
      <c r="E1600" t="s">
        <v>1867</v>
      </c>
    </row>
    <row r="1601" spans="1:5">
      <c r="A1601" t="s">
        <v>1861</v>
      </c>
      <c r="E1601" t="s">
        <v>1878</v>
      </c>
    </row>
    <row r="1602" spans="1:5">
      <c r="A1602" t="s">
        <v>1863</v>
      </c>
      <c r="E1602" t="s">
        <v>1879</v>
      </c>
    </row>
    <row r="1603" spans="1:5">
      <c r="A1603" t="s">
        <v>1864</v>
      </c>
      <c r="E1603" t="s">
        <v>1880</v>
      </c>
    </row>
    <row r="1604" spans="1:5">
      <c r="A1604" t="s">
        <v>1865</v>
      </c>
      <c r="E1604" t="s">
        <v>1881</v>
      </c>
    </row>
    <row r="1605" spans="1:5">
      <c r="A1605" t="s">
        <v>1866</v>
      </c>
      <c r="E1605" t="s">
        <v>1882</v>
      </c>
    </row>
    <row r="1606" spans="1:5">
      <c r="A1606" t="s">
        <v>1867</v>
      </c>
      <c r="E1606" t="s">
        <v>1883</v>
      </c>
    </row>
    <row r="1607" spans="1:5">
      <c r="A1607" t="s">
        <v>1878</v>
      </c>
      <c r="E1607" t="s">
        <v>1884</v>
      </c>
    </row>
    <row r="1608" spans="1:5">
      <c r="A1608" t="s">
        <v>1879</v>
      </c>
      <c r="E1608" t="s">
        <v>1885</v>
      </c>
    </row>
    <row r="1609" spans="1:5">
      <c r="A1609" t="s">
        <v>1880</v>
      </c>
      <c r="E1609" t="s">
        <v>1890</v>
      </c>
    </row>
    <row r="1610" spans="1:5">
      <c r="A1610" t="s">
        <v>1881</v>
      </c>
      <c r="E1610" t="s">
        <v>1891</v>
      </c>
    </row>
    <row r="1611" spans="1:5">
      <c r="A1611" t="s">
        <v>1882</v>
      </c>
      <c r="E1611" t="s">
        <v>1892</v>
      </c>
    </row>
    <row r="1612" spans="1:5">
      <c r="A1612" t="s">
        <v>1883</v>
      </c>
      <c r="E1612" t="s">
        <v>1893</v>
      </c>
    </row>
    <row r="1613" spans="1:5">
      <c r="A1613" t="s">
        <v>1884</v>
      </c>
      <c r="E1613" t="s">
        <v>1894</v>
      </c>
    </row>
    <row r="1614" spans="1:5">
      <c r="A1614" t="s">
        <v>1885</v>
      </c>
      <c r="E1614" t="s">
        <v>1895</v>
      </c>
    </row>
    <row r="1615" spans="1:5">
      <c r="A1615" t="s">
        <v>1890</v>
      </c>
      <c r="E1615" t="s">
        <v>1896</v>
      </c>
    </row>
    <row r="1616" spans="1:5">
      <c r="A1616" t="s">
        <v>1891</v>
      </c>
      <c r="E1616" t="s">
        <v>1897</v>
      </c>
    </row>
    <row r="1617" spans="1:5">
      <c r="A1617" t="s">
        <v>1892</v>
      </c>
      <c r="E1617" t="s">
        <v>1899</v>
      </c>
    </row>
    <row r="1618" spans="1:5">
      <c r="A1618" t="s">
        <v>1893</v>
      </c>
      <c r="E1618" t="s">
        <v>1900</v>
      </c>
    </row>
    <row r="1619" spans="1:5">
      <c r="A1619" t="s">
        <v>1894</v>
      </c>
      <c r="E1619" t="s">
        <v>1901</v>
      </c>
    </row>
    <row r="1620" spans="1:5">
      <c r="A1620" t="s">
        <v>1895</v>
      </c>
      <c r="E1620" t="s">
        <v>1902</v>
      </c>
    </row>
    <row r="1621" spans="1:5">
      <c r="A1621" t="s">
        <v>1896</v>
      </c>
      <c r="E1621" t="s">
        <v>1910</v>
      </c>
    </row>
    <row r="1622" spans="1:5">
      <c r="A1622" t="s">
        <v>1897</v>
      </c>
      <c r="E1622" t="s">
        <v>1911</v>
      </c>
    </row>
    <row r="1623" spans="1:5">
      <c r="A1623" t="s">
        <v>1899</v>
      </c>
      <c r="E1623" t="s">
        <v>1912</v>
      </c>
    </row>
    <row r="1624" spans="1:5">
      <c r="A1624" t="s">
        <v>1900</v>
      </c>
      <c r="E1624" t="s">
        <v>1913</v>
      </c>
    </row>
    <row r="1625" spans="1:5">
      <c r="A1625" t="s">
        <v>1901</v>
      </c>
      <c r="E1625" t="s">
        <v>1925</v>
      </c>
    </row>
    <row r="1626" spans="1:5">
      <c r="A1626" t="s">
        <v>1902</v>
      </c>
      <c r="E1626" t="s">
        <v>1926</v>
      </c>
    </row>
    <row r="1627" spans="1:5">
      <c r="A1627" t="s">
        <v>1910</v>
      </c>
      <c r="E1627" t="s">
        <v>1931</v>
      </c>
    </row>
    <row r="1628" spans="1:5">
      <c r="A1628" t="s">
        <v>1911</v>
      </c>
      <c r="E1628" t="s">
        <v>1932</v>
      </c>
    </row>
    <row r="1629" spans="1:5">
      <c r="A1629" t="s">
        <v>1912</v>
      </c>
      <c r="E1629" t="s">
        <v>1933</v>
      </c>
    </row>
    <row r="1630" spans="1:5">
      <c r="A1630" t="s">
        <v>1913</v>
      </c>
      <c r="E1630" t="s">
        <v>1934</v>
      </c>
    </row>
    <row r="1631" spans="1:5">
      <c r="A1631" t="s">
        <v>1925</v>
      </c>
      <c r="E1631" t="s">
        <v>1935</v>
      </c>
    </row>
    <row r="1632" spans="1:5">
      <c r="A1632" t="s">
        <v>1926</v>
      </c>
      <c r="E1632" t="s">
        <v>1936</v>
      </c>
    </row>
    <row r="1633" spans="1:5">
      <c r="A1633" t="s">
        <v>1931</v>
      </c>
      <c r="E1633" t="s">
        <v>1937</v>
      </c>
    </row>
    <row r="1634" spans="1:5">
      <c r="A1634" t="s">
        <v>1932</v>
      </c>
      <c r="E1634" t="s">
        <v>1938</v>
      </c>
    </row>
    <row r="1635" spans="1:5">
      <c r="A1635" t="s">
        <v>1933</v>
      </c>
      <c r="E1635" t="s">
        <v>1948</v>
      </c>
    </row>
    <row r="1636" spans="1:5">
      <c r="A1636" t="s">
        <v>1934</v>
      </c>
      <c r="E1636" t="s">
        <v>1949</v>
      </c>
    </row>
    <row r="1637" spans="1:5">
      <c r="A1637" t="s">
        <v>1935</v>
      </c>
      <c r="E1637" t="s">
        <v>1950</v>
      </c>
    </row>
    <row r="1638" spans="1:5">
      <c r="A1638" t="s">
        <v>1936</v>
      </c>
      <c r="E1638" t="s">
        <v>1951</v>
      </c>
    </row>
    <row r="1639" spans="1:5">
      <c r="A1639" t="s">
        <v>1937</v>
      </c>
      <c r="E1639" t="s">
        <v>1952</v>
      </c>
    </row>
    <row r="1640" spans="1:5">
      <c r="A1640" t="s">
        <v>1938</v>
      </c>
      <c r="E1640" t="s">
        <v>1953</v>
      </c>
    </row>
    <row r="1641" spans="1:5">
      <c r="A1641" t="s">
        <v>1948</v>
      </c>
      <c r="E1641" t="s">
        <v>1954</v>
      </c>
    </row>
    <row r="1642" spans="1:5">
      <c r="A1642" t="s">
        <v>1949</v>
      </c>
      <c r="E1642" t="s">
        <v>1955</v>
      </c>
    </row>
    <row r="1643" spans="1:5">
      <c r="A1643" t="s">
        <v>1950</v>
      </c>
      <c r="E1643" t="s">
        <v>1956</v>
      </c>
    </row>
    <row r="1644" spans="1:5">
      <c r="A1644" t="s">
        <v>1951</v>
      </c>
      <c r="E1644" t="s">
        <v>1957</v>
      </c>
    </row>
    <row r="1645" spans="1:5">
      <c r="A1645" t="s">
        <v>1952</v>
      </c>
      <c r="E1645" t="s">
        <v>1958</v>
      </c>
    </row>
    <row r="1646" spans="1:5">
      <c r="A1646" t="s">
        <v>1953</v>
      </c>
      <c r="E1646" t="s">
        <v>1959</v>
      </c>
    </row>
    <row r="1647" spans="1:5">
      <c r="A1647" t="s">
        <v>1954</v>
      </c>
      <c r="E1647" t="s">
        <v>1960</v>
      </c>
    </row>
    <row r="1648" spans="1:5">
      <c r="A1648" t="s">
        <v>1955</v>
      </c>
      <c r="E1648" t="s">
        <v>1962</v>
      </c>
    </row>
    <row r="1649" spans="1:5">
      <c r="A1649" t="s">
        <v>1956</v>
      </c>
      <c r="E1649" t="s">
        <v>1963</v>
      </c>
    </row>
    <row r="1650" spans="1:5">
      <c r="A1650" t="s">
        <v>1957</v>
      </c>
      <c r="E1650" t="s">
        <v>1964</v>
      </c>
    </row>
    <row r="1651" spans="1:5">
      <c r="A1651" t="s">
        <v>1958</v>
      </c>
      <c r="E1651" t="s">
        <v>1965</v>
      </c>
    </row>
    <row r="1652" spans="1:5">
      <c r="A1652" t="s">
        <v>1959</v>
      </c>
      <c r="E1652" t="s">
        <v>1966</v>
      </c>
    </row>
    <row r="1653" spans="1:5">
      <c r="A1653" t="s">
        <v>1960</v>
      </c>
      <c r="E1653" t="s">
        <v>1967</v>
      </c>
    </row>
    <row r="1654" spans="1:5">
      <c r="A1654" t="s">
        <v>1962</v>
      </c>
      <c r="E1654" t="s">
        <v>1968</v>
      </c>
    </row>
    <row r="1655" spans="1:5">
      <c r="A1655" t="s">
        <v>1963</v>
      </c>
      <c r="E1655" t="s">
        <v>1969</v>
      </c>
    </row>
    <row r="1656" spans="1:5">
      <c r="A1656" t="s">
        <v>1964</v>
      </c>
      <c r="E1656" t="s">
        <v>1970</v>
      </c>
    </row>
    <row r="1657" spans="1:5">
      <c r="A1657" t="s">
        <v>1965</v>
      </c>
      <c r="E1657" t="s">
        <v>1971</v>
      </c>
    </row>
    <row r="1658" spans="1:5">
      <c r="A1658" t="s">
        <v>1966</v>
      </c>
      <c r="E1658" t="s">
        <v>1972</v>
      </c>
    </row>
    <row r="1659" spans="1:5">
      <c r="A1659" t="s">
        <v>1967</v>
      </c>
      <c r="E1659" t="s">
        <v>1973</v>
      </c>
    </row>
    <row r="1660" spans="1:5">
      <c r="A1660" t="s">
        <v>1968</v>
      </c>
      <c r="E1660" t="s">
        <v>1974</v>
      </c>
    </row>
    <row r="1661" spans="1:5">
      <c r="A1661" t="s">
        <v>1969</v>
      </c>
      <c r="E1661" t="s">
        <v>1975</v>
      </c>
    </row>
    <row r="1662" spans="1:5">
      <c r="A1662" t="s">
        <v>1970</v>
      </c>
      <c r="E1662" t="s">
        <v>1976</v>
      </c>
    </row>
    <row r="1663" spans="1:5">
      <c r="A1663" t="s">
        <v>1971</v>
      </c>
      <c r="E1663" t="s">
        <v>1977</v>
      </c>
    </row>
    <row r="1664" spans="1:5">
      <c r="A1664" t="s">
        <v>1972</v>
      </c>
      <c r="E1664" t="s">
        <v>1978</v>
      </c>
    </row>
    <row r="1665" spans="1:5">
      <c r="A1665" t="s">
        <v>1973</v>
      </c>
      <c r="E1665" t="s">
        <v>1979</v>
      </c>
    </row>
    <row r="1666" spans="1:5">
      <c r="A1666" t="s">
        <v>1974</v>
      </c>
      <c r="E1666" t="s">
        <v>1981</v>
      </c>
    </row>
    <row r="1667" spans="1:5">
      <c r="A1667" t="s">
        <v>1975</v>
      </c>
      <c r="E1667" t="s">
        <v>1982</v>
      </c>
    </row>
    <row r="1668" spans="1:5">
      <c r="A1668" t="s">
        <v>1976</v>
      </c>
      <c r="E1668" t="s">
        <v>1983</v>
      </c>
    </row>
    <row r="1669" spans="1:5">
      <c r="A1669" t="s">
        <v>1977</v>
      </c>
      <c r="E1669" t="s">
        <v>1984</v>
      </c>
    </row>
    <row r="1670" spans="1:5">
      <c r="A1670" t="s">
        <v>1978</v>
      </c>
      <c r="E1670" t="s">
        <v>2025</v>
      </c>
    </row>
    <row r="1671" spans="1:5">
      <c r="A1671" t="s">
        <v>1979</v>
      </c>
      <c r="E1671" t="s">
        <v>2026</v>
      </c>
    </row>
    <row r="1672" spans="1:5">
      <c r="A1672" t="s">
        <v>1981</v>
      </c>
      <c r="E1672" t="s">
        <v>2045</v>
      </c>
    </row>
    <row r="1673" spans="1:5">
      <c r="A1673" t="s">
        <v>1982</v>
      </c>
      <c r="E1673" t="s">
        <v>2046</v>
      </c>
    </row>
    <row r="1674" spans="1:5">
      <c r="A1674" t="s">
        <v>1983</v>
      </c>
      <c r="E1674" t="s">
        <v>2047</v>
      </c>
    </row>
    <row r="1675" spans="1:5">
      <c r="A1675" t="s">
        <v>1984</v>
      </c>
      <c r="E1675" t="s">
        <v>2048</v>
      </c>
    </row>
    <row r="1676" spans="1:5">
      <c r="A1676" t="s">
        <v>2025</v>
      </c>
      <c r="E1676" t="s">
        <v>2049</v>
      </c>
    </row>
    <row r="1677" spans="1:5">
      <c r="A1677" t="s">
        <v>2026</v>
      </c>
      <c r="E1677" t="s">
        <v>2050</v>
      </c>
    </row>
    <row r="1678" spans="1:5">
      <c r="A1678" t="s">
        <v>2045</v>
      </c>
      <c r="E1678" t="s">
        <v>2051</v>
      </c>
    </row>
    <row r="1679" spans="1:5">
      <c r="A1679" t="s">
        <v>2046</v>
      </c>
      <c r="E1679" t="s">
        <v>2052</v>
      </c>
    </row>
    <row r="1680" spans="1:5">
      <c r="A1680" t="s">
        <v>2047</v>
      </c>
      <c r="E1680" t="s">
        <v>2053</v>
      </c>
    </row>
    <row r="1681" spans="1:5">
      <c r="A1681" t="s">
        <v>2048</v>
      </c>
      <c r="E1681" t="s">
        <v>2054</v>
      </c>
    </row>
    <row r="1682" spans="1:5">
      <c r="A1682" t="s">
        <v>2049</v>
      </c>
      <c r="E1682" t="s">
        <v>2055</v>
      </c>
    </row>
    <row r="1683" spans="1:5">
      <c r="A1683" t="s">
        <v>2050</v>
      </c>
      <c r="E1683" t="s">
        <v>2060</v>
      </c>
    </row>
    <row r="1684" spans="1:5">
      <c r="A1684" t="s">
        <v>2051</v>
      </c>
      <c r="E1684" t="s">
        <v>2061</v>
      </c>
    </row>
    <row r="1685" spans="1:5">
      <c r="A1685" t="s">
        <v>2052</v>
      </c>
      <c r="E1685" t="s">
        <v>2062</v>
      </c>
    </row>
    <row r="1686" spans="1:5">
      <c r="A1686" t="s">
        <v>2053</v>
      </c>
      <c r="E1686" t="s">
        <v>2063</v>
      </c>
    </row>
    <row r="1687" spans="1:5">
      <c r="A1687" t="s">
        <v>2054</v>
      </c>
      <c r="E1687" t="s">
        <v>2064</v>
      </c>
    </row>
    <row r="1688" spans="1:5">
      <c r="A1688" t="s">
        <v>2055</v>
      </c>
      <c r="E1688" t="s">
        <v>2065</v>
      </c>
    </row>
    <row r="1689" spans="1:5">
      <c r="A1689" t="s">
        <v>2060</v>
      </c>
      <c r="E1689" t="s">
        <v>2066</v>
      </c>
    </row>
    <row r="1690" spans="1:5">
      <c r="A1690" t="s">
        <v>2061</v>
      </c>
      <c r="E1690" t="s">
        <v>2067</v>
      </c>
    </row>
    <row r="1691" spans="1:5">
      <c r="A1691" t="s">
        <v>2062</v>
      </c>
      <c r="E1691" t="s">
        <v>2069</v>
      </c>
    </row>
    <row r="1692" spans="1:5">
      <c r="A1692" t="s">
        <v>2063</v>
      </c>
      <c r="E1692" t="s">
        <v>2070</v>
      </c>
    </row>
    <row r="1693" spans="1:5">
      <c r="A1693" t="s">
        <v>2064</v>
      </c>
      <c r="E1693" t="s">
        <v>2071</v>
      </c>
    </row>
    <row r="1694" spans="1:5">
      <c r="A1694" t="s">
        <v>2065</v>
      </c>
      <c r="E1694" t="s">
        <v>2072</v>
      </c>
    </row>
    <row r="1695" spans="1:5">
      <c r="A1695" t="s">
        <v>2066</v>
      </c>
      <c r="E1695" t="s">
        <v>2073</v>
      </c>
    </row>
    <row r="1696" spans="1:5">
      <c r="A1696" t="s">
        <v>2067</v>
      </c>
      <c r="E1696" t="s">
        <v>2074</v>
      </c>
    </row>
    <row r="1697" spans="1:5">
      <c r="A1697" t="s">
        <v>2069</v>
      </c>
      <c r="E1697" t="s">
        <v>2075</v>
      </c>
    </row>
    <row r="1698" spans="1:5">
      <c r="A1698" t="s">
        <v>2070</v>
      </c>
      <c r="E1698" t="s">
        <v>2076</v>
      </c>
    </row>
    <row r="1699" spans="1:5">
      <c r="A1699" t="s">
        <v>2071</v>
      </c>
      <c r="E1699" t="s">
        <v>2077</v>
      </c>
    </row>
    <row r="1700" spans="1:5">
      <c r="A1700" t="s">
        <v>2072</v>
      </c>
      <c r="E1700" t="s">
        <v>2078</v>
      </c>
    </row>
    <row r="1701" spans="1:5">
      <c r="A1701" t="s">
        <v>2073</v>
      </c>
      <c r="E1701" t="s">
        <v>2079</v>
      </c>
    </row>
    <row r="1702" spans="1:5">
      <c r="A1702" t="s">
        <v>2074</v>
      </c>
      <c r="E1702" t="s">
        <v>2080</v>
      </c>
    </row>
    <row r="1703" spans="1:5">
      <c r="A1703" t="s">
        <v>2075</v>
      </c>
      <c r="E1703" t="s">
        <v>2081</v>
      </c>
    </row>
    <row r="1704" spans="1:5">
      <c r="A1704" t="s">
        <v>2076</v>
      </c>
      <c r="E1704" t="s">
        <v>2082</v>
      </c>
    </row>
    <row r="1705" spans="1:5">
      <c r="A1705" t="s">
        <v>2077</v>
      </c>
      <c r="E1705" t="s">
        <v>2083</v>
      </c>
    </row>
    <row r="1706" spans="1:5">
      <c r="A1706" t="s">
        <v>2078</v>
      </c>
      <c r="E1706" t="s">
        <v>2084</v>
      </c>
    </row>
    <row r="1707" spans="1:5">
      <c r="A1707" t="s">
        <v>2079</v>
      </c>
      <c r="E1707" t="s">
        <v>2085</v>
      </c>
    </row>
    <row r="1708" spans="1:5">
      <c r="A1708" t="s">
        <v>2080</v>
      </c>
      <c r="E1708" t="s">
        <v>2086</v>
      </c>
    </row>
    <row r="1709" spans="1:5">
      <c r="A1709" t="s">
        <v>2081</v>
      </c>
      <c r="E1709" t="s">
        <v>2087</v>
      </c>
    </row>
    <row r="1710" spans="1:5">
      <c r="A1710" t="s">
        <v>2082</v>
      </c>
      <c r="E1710" t="s">
        <v>2088</v>
      </c>
    </row>
    <row r="1711" spans="1:5">
      <c r="A1711" t="s">
        <v>2083</v>
      </c>
      <c r="E1711" t="s">
        <v>2089</v>
      </c>
    </row>
    <row r="1712" spans="1:5">
      <c r="A1712" t="s">
        <v>2084</v>
      </c>
      <c r="E1712" t="s">
        <v>2090</v>
      </c>
    </row>
    <row r="1713" spans="1:5">
      <c r="A1713" t="s">
        <v>2085</v>
      </c>
      <c r="E1713" t="s">
        <v>2091</v>
      </c>
    </row>
    <row r="1714" spans="1:5">
      <c r="A1714" t="s">
        <v>2086</v>
      </c>
      <c r="E1714" t="s">
        <v>2092</v>
      </c>
    </row>
    <row r="1715" spans="1:5">
      <c r="A1715" t="s">
        <v>2087</v>
      </c>
      <c r="E1715" t="s">
        <v>2093</v>
      </c>
    </row>
    <row r="1716" spans="1:5">
      <c r="A1716" t="s">
        <v>2088</v>
      </c>
      <c r="E1716" t="s">
        <v>2094</v>
      </c>
    </row>
    <row r="1717" spans="1:5">
      <c r="A1717" t="s">
        <v>2089</v>
      </c>
      <c r="E1717" t="s">
        <v>2095</v>
      </c>
    </row>
    <row r="1718" spans="1:5">
      <c r="A1718" t="s">
        <v>2090</v>
      </c>
      <c r="E1718" t="s">
        <v>2096</v>
      </c>
    </row>
    <row r="1719" spans="1:5">
      <c r="A1719" t="s">
        <v>2091</v>
      </c>
      <c r="E1719" t="s">
        <v>2097</v>
      </c>
    </row>
    <row r="1720" spans="1:5">
      <c r="A1720" t="s">
        <v>2092</v>
      </c>
      <c r="E1720" t="s">
        <v>2098</v>
      </c>
    </row>
    <row r="1721" spans="1:5">
      <c r="A1721" t="s">
        <v>2093</v>
      </c>
      <c r="E1721" t="s">
        <v>2099</v>
      </c>
    </row>
    <row r="1722" spans="1:5">
      <c r="A1722" t="s">
        <v>2094</v>
      </c>
      <c r="E1722" t="s">
        <v>2100</v>
      </c>
    </row>
    <row r="1723" spans="1:5">
      <c r="A1723" t="s">
        <v>2095</v>
      </c>
      <c r="E1723" t="s">
        <v>2101</v>
      </c>
    </row>
    <row r="1724" spans="1:5">
      <c r="A1724" t="s">
        <v>2096</v>
      </c>
      <c r="E1724" t="s">
        <v>2102</v>
      </c>
    </row>
    <row r="1725" spans="1:5">
      <c r="A1725" t="s">
        <v>2097</v>
      </c>
      <c r="E1725" t="s">
        <v>2103</v>
      </c>
    </row>
    <row r="1726" spans="1:5">
      <c r="A1726" t="s">
        <v>2098</v>
      </c>
      <c r="E1726" t="s">
        <v>2104</v>
      </c>
    </row>
    <row r="1727" spans="1:5">
      <c r="A1727" t="s">
        <v>2099</v>
      </c>
      <c r="E1727" t="s">
        <v>2105</v>
      </c>
    </row>
    <row r="1728" spans="1:5">
      <c r="A1728" t="s">
        <v>2100</v>
      </c>
      <c r="E1728" t="s">
        <v>2106</v>
      </c>
    </row>
    <row r="1729" spans="1:5">
      <c r="A1729" t="s">
        <v>2101</v>
      </c>
      <c r="E1729" t="s">
        <v>2107</v>
      </c>
    </row>
    <row r="1730" spans="1:5">
      <c r="A1730" t="s">
        <v>2102</v>
      </c>
      <c r="E1730" t="s">
        <v>2108</v>
      </c>
    </row>
    <row r="1731" spans="1:5">
      <c r="A1731" t="s">
        <v>2103</v>
      </c>
      <c r="E1731" t="s">
        <v>2109</v>
      </c>
    </row>
    <row r="1732" spans="1:5">
      <c r="A1732" t="s">
        <v>2104</v>
      </c>
      <c r="E1732" t="s">
        <v>2110</v>
      </c>
    </row>
    <row r="1733" spans="1:5">
      <c r="A1733" t="s">
        <v>2105</v>
      </c>
      <c r="E1733" t="s">
        <v>2111</v>
      </c>
    </row>
    <row r="1734" spans="1:5">
      <c r="A1734" t="s">
        <v>2106</v>
      </c>
      <c r="E1734" t="s">
        <v>2112</v>
      </c>
    </row>
    <row r="1735" spans="1:5">
      <c r="A1735" t="s">
        <v>2107</v>
      </c>
      <c r="E1735" t="s">
        <v>2113</v>
      </c>
    </row>
    <row r="1736" spans="1:5">
      <c r="A1736" t="s">
        <v>2108</v>
      </c>
      <c r="E1736" t="s">
        <v>2114</v>
      </c>
    </row>
    <row r="1737" spans="1:5">
      <c r="A1737" t="s">
        <v>2109</v>
      </c>
      <c r="E1737" t="s">
        <v>2115</v>
      </c>
    </row>
    <row r="1738" spans="1:5">
      <c r="A1738" t="s">
        <v>2110</v>
      </c>
      <c r="E1738" t="s">
        <v>2116</v>
      </c>
    </row>
    <row r="1739" spans="1:5">
      <c r="A1739" t="s">
        <v>2111</v>
      </c>
      <c r="E1739" t="s">
        <v>2117</v>
      </c>
    </row>
    <row r="1740" spans="1:5">
      <c r="A1740" t="s">
        <v>2112</v>
      </c>
      <c r="E1740" t="s">
        <v>2118</v>
      </c>
    </row>
    <row r="1741" spans="1:5">
      <c r="A1741" t="s">
        <v>2113</v>
      </c>
      <c r="E1741" t="s">
        <v>2119</v>
      </c>
    </row>
    <row r="1742" spans="1:5">
      <c r="A1742" t="s">
        <v>2114</v>
      </c>
      <c r="E1742" t="s">
        <v>2120</v>
      </c>
    </row>
    <row r="1743" spans="1:5">
      <c r="A1743" t="s">
        <v>2115</v>
      </c>
      <c r="E1743" t="s">
        <v>2121</v>
      </c>
    </row>
    <row r="1744" spans="1:5">
      <c r="A1744" t="s">
        <v>2116</v>
      </c>
      <c r="E1744" t="s">
        <v>2122</v>
      </c>
    </row>
    <row r="1745" spans="1:5">
      <c r="A1745" t="s">
        <v>2117</v>
      </c>
      <c r="E1745" t="s">
        <v>2123</v>
      </c>
    </row>
    <row r="1746" spans="1:5">
      <c r="A1746" t="s">
        <v>2118</v>
      </c>
      <c r="E1746" t="s">
        <v>2124</v>
      </c>
    </row>
    <row r="1747" spans="1:5">
      <c r="A1747" t="s">
        <v>2119</v>
      </c>
      <c r="E1747" t="s">
        <v>2125</v>
      </c>
    </row>
    <row r="1748" spans="1:5">
      <c r="A1748" t="s">
        <v>2120</v>
      </c>
      <c r="E1748" t="s">
        <v>2126</v>
      </c>
    </row>
    <row r="1749" spans="1:5">
      <c r="A1749" t="s">
        <v>2121</v>
      </c>
      <c r="E1749" t="s">
        <v>2127</v>
      </c>
    </row>
    <row r="1750" spans="1:5">
      <c r="A1750" t="s">
        <v>2122</v>
      </c>
      <c r="E1750" t="s">
        <v>2128</v>
      </c>
    </row>
    <row r="1751" spans="1:5">
      <c r="A1751" t="s">
        <v>2123</v>
      </c>
      <c r="E1751" t="s">
        <v>2129</v>
      </c>
    </row>
    <row r="1752" spans="1:5">
      <c r="A1752" t="s">
        <v>2124</v>
      </c>
      <c r="E1752" t="s">
        <v>2130</v>
      </c>
    </row>
    <row r="1753" spans="1:5">
      <c r="A1753" t="s">
        <v>2125</v>
      </c>
      <c r="E1753" t="s">
        <v>2131</v>
      </c>
    </row>
    <row r="1754" spans="1:5">
      <c r="A1754" t="s">
        <v>2126</v>
      </c>
      <c r="E1754" t="s">
        <v>2132</v>
      </c>
    </row>
    <row r="1755" spans="1:5">
      <c r="A1755" t="s">
        <v>2127</v>
      </c>
      <c r="E1755" t="s">
        <v>2133</v>
      </c>
    </row>
    <row r="1756" spans="1:5">
      <c r="A1756" t="s">
        <v>2128</v>
      </c>
      <c r="E1756" t="s">
        <v>2134</v>
      </c>
    </row>
    <row r="1757" spans="1:5">
      <c r="A1757" t="s">
        <v>2129</v>
      </c>
      <c r="E1757" t="s">
        <v>2135</v>
      </c>
    </row>
    <row r="1758" spans="1:5">
      <c r="A1758" t="s">
        <v>2130</v>
      </c>
      <c r="E1758" t="s">
        <v>2136</v>
      </c>
    </row>
    <row r="1759" spans="1:5">
      <c r="A1759" t="s">
        <v>2131</v>
      </c>
      <c r="E1759" t="s">
        <v>2137</v>
      </c>
    </row>
    <row r="1760" spans="1:5">
      <c r="A1760" t="s">
        <v>2132</v>
      </c>
      <c r="E1760" t="s">
        <v>2138</v>
      </c>
    </row>
    <row r="1761" spans="1:5">
      <c r="A1761" t="s">
        <v>2133</v>
      </c>
      <c r="E1761" t="s">
        <v>2139</v>
      </c>
    </row>
    <row r="1762" spans="1:5">
      <c r="A1762" t="s">
        <v>2134</v>
      </c>
      <c r="E1762" t="s">
        <v>2140</v>
      </c>
    </row>
    <row r="1763" spans="1:5">
      <c r="A1763" t="s">
        <v>2135</v>
      </c>
      <c r="E1763" t="s">
        <v>2141</v>
      </c>
    </row>
    <row r="1764" spans="1:5">
      <c r="A1764" t="s">
        <v>2136</v>
      </c>
      <c r="E1764" t="s">
        <v>2142</v>
      </c>
    </row>
    <row r="1765" spans="1:5">
      <c r="A1765" t="s">
        <v>2137</v>
      </c>
      <c r="E1765" t="s">
        <v>2143</v>
      </c>
    </row>
    <row r="1766" spans="1:5">
      <c r="A1766" t="s">
        <v>2138</v>
      </c>
      <c r="E1766" t="s">
        <v>2144</v>
      </c>
    </row>
    <row r="1767" spans="1:5">
      <c r="A1767" t="s">
        <v>2139</v>
      </c>
      <c r="E1767" t="s">
        <v>2145</v>
      </c>
    </row>
    <row r="1768" spans="1:5">
      <c r="A1768" t="s">
        <v>2140</v>
      </c>
      <c r="E1768" t="s">
        <v>2168</v>
      </c>
    </row>
    <row r="1769" spans="1:5">
      <c r="A1769" t="s">
        <v>2141</v>
      </c>
      <c r="E1769" t="s">
        <v>2169</v>
      </c>
    </row>
    <row r="1770" spans="1:5">
      <c r="A1770" t="s">
        <v>2142</v>
      </c>
      <c r="E1770" t="s">
        <v>2170</v>
      </c>
    </row>
    <row r="1771" spans="1:5">
      <c r="A1771" t="s">
        <v>2143</v>
      </c>
      <c r="E1771" t="s">
        <v>2171</v>
      </c>
    </row>
    <row r="1772" spans="1:5">
      <c r="A1772" t="s">
        <v>2144</v>
      </c>
      <c r="E1772" t="s">
        <v>2312</v>
      </c>
    </row>
    <row r="1773" spans="1:5">
      <c r="A1773" t="s">
        <v>2145</v>
      </c>
      <c r="E1773" t="s">
        <v>2313</v>
      </c>
    </row>
    <row r="1774" spans="1:5">
      <c r="A1774" t="s">
        <v>2168</v>
      </c>
      <c r="E1774" t="s">
        <v>2314</v>
      </c>
    </row>
    <row r="1775" spans="1:5">
      <c r="A1775" t="s">
        <v>2169</v>
      </c>
      <c r="E1775" t="s">
        <v>2315</v>
      </c>
    </row>
    <row r="1776" spans="1:5">
      <c r="A1776" t="s">
        <v>2170</v>
      </c>
      <c r="E1776" t="s">
        <v>2316</v>
      </c>
    </row>
    <row r="1777" spans="1:5">
      <c r="A1777" t="s">
        <v>2171</v>
      </c>
      <c r="E1777" t="s">
        <v>2317</v>
      </c>
    </row>
    <row r="1778" spans="1:5">
      <c r="A1778" t="s">
        <v>2312</v>
      </c>
      <c r="E1778" t="s">
        <v>2318</v>
      </c>
    </row>
    <row r="1779" spans="1:5">
      <c r="A1779" t="s">
        <v>2313</v>
      </c>
      <c r="E1779" t="s">
        <v>2319</v>
      </c>
    </row>
    <row r="1780" spans="1:5">
      <c r="A1780" t="s">
        <v>2314</v>
      </c>
      <c r="E1780" t="s">
        <v>2320</v>
      </c>
    </row>
    <row r="1781" spans="1:5">
      <c r="A1781" t="s">
        <v>2315</v>
      </c>
      <c r="E1781" t="s">
        <v>2321</v>
      </c>
    </row>
    <row r="1782" spans="1:5">
      <c r="A1782" t="s">
        <v>2316</v>
      </c>
      <c r="E1782" t="s">
        <v>2322</v>
      </c>
    </row>
    <row r="1783" spans="1:5">
      <c r="A1783" t="s">
        <v>2317</v>
      </c>
      <c r="E1783" t="s">
        <v>2323</v>
      </c>
    </row>
    <row r="1784" spans="1:5">
      <c r="A1784" t="s">
        <v>2318</v>
      </c>
      <c r="E1784" t="s">
        <v>2324</v>
      </c>
    </row>
    <row r="1785" spans="1:5">
      <c r="A1785" t="s">
        <v>2319</v>
      </c>
      <c r="E1785" t="s">
        <v>2325</v>
      </c>
    </row>
    <row r="1786" spans="1:5">
      <c r="A1786" t="s">
        <v>2320</v>
      </c>
      <c r="E1786" t="s">
        <v>2326</v>
      </c>
    </row>
    <row r="1787" spans="1:5">
      <c r="A1787" t="s">
        <v>2321</v>
      </c>
      <c r="E1787" t="s">
        <v>2327</v>
      </c>
    </row>
    <row r="1788" spans="1:5">
      <c r="A1788" t="s">
        <v>2322</v>
      </c>
      <c r="E1788" t="s">
        <v>2328</v>
      </c>
    </row>
    <row r="1789" spans="1:5">
      <c r="A1789" t="s">
        <v>2323</v>
      </c>
      <c r="E1789" t="s">
        <v>2329</v>
      </c>
    </row>
    <row r="1790" spans="1:5">
      <c r="A1790" t="s">
        <v>2324</v>
      </c>
      <c r="E1790" t="s">
        <v>2330</v>
      </c>
    </row>
    <row r="1791" spans="1:5">
      <c r="A1791" t="s">
        <v>2325</v>
      </c>
      <c r="E1791" t="s">
        <v>2331</v>
      </c>
    </row>
    <row r="1792" spans="1:5">
      <c r="A1792" t="s">
        <v>2326</v>
      </c>
      <c r="E1792" t="s">
        <v>2332</v>
      </c>
    </row>
    <row r="1793" spans="1:5">
      <c r="A1793" t="s">
        <v>2327</v>
      </c>
      <c r="E1793" t="s">
        <v>2333</v>
      </c>
    </row>
    <row r="1794" spans="1:5">
      <c r="A1794" t="s">
        <v>2328</v>
      </c>
      <c r="E1794" t="s">
        <v>2334</v>
      </c>
    </row>
    <row r="1795" spans="1:5">
      <c r="A1795" t="s">
        <v>2329</v>
      </c>
      <c r="E1795" t="s">
        <v>2335</v>
      </c>
    </row>
    <row r="1796" spans="1:5">
      <c r="A1796" t="s">
        <v>2330</v>
      </c>
      <c r="E1796" t="s">
        <v>2336</v>
      </c>
    </row>
    <row r="1797" spans="1:5">
      <c r="A1797" t="s">
        <v>2331</v>
      </c>
      <c r="E1797" t="s">
        <v>2337</v>
      </c>
    </row>
    <row r="1798" spans="1:5">
      <c r="A1798" t="s">
        <v>2332</v>
      </c>
      <c r="E1798" t="s">
        <v>2338</v>
      </c>
    </row>
    <row r="1799" spans="1:5">
      <c r="A1799" t="s">
        <v>2333</v>
      </c>
      <c r="E1799" t="s">
        <v>2339</v>
      </c>
    </row>
    <row r="1800" spans="1:5">
      <c r="A1800" t="s">
        <v>2334</v>
      </c>
      <c r="E1800" t="s">
        <v>2340</v>
      </c>
    </row>
    <row r="1801" spans="1:5">
      <c r="A1801" t="s">
        <v>2335</v>
      </c>
      <c r="E1801" t="s">
        <v>2341</v>
      </c>
    </row>
    <row r="1802" spans="1:5">
      <c r="A1802" t="s">
        <v>2336</v>
      </c>
      <c r="E1802" t="s">
        <v>2342</v>
      </c>
    </row>
    <row r="1803" spans="1:5">
      <c r="A1803" t="s">
        <v>2337</v>
      </c>
      <c r="E1803" t="s">
        <v>2343</v>
      </c>
    </row>
    <row r="1804" spans="1:5">
      <c r="A1804" t="s">
        <v>2338</v>
      </c>
      <c r="E1804" t="s">
        <v>2344</v>
      </c>
    </row>
    <row r="1805" spans="1:5">
      <c r="A1805" t="s">
        <v>2339</v>
      </c>
      <c r="E1805" t="s">
        <v>2345</v>
      </c>
    </row>
    <row r="1806" spans="1:5">
      <c r="A1806" t="s">
        <v>2340</v>
      </c>
      <c r="E1806" t="s">
        <v>2346</v>
      </c>
    </row>
    <row r="1807" spans="1:5">
      <c r="A1807" t="s">
        <v>2341</v>
      </c>
      <c r="E1807" t="s">
        <v>2347</v>
      </c>
    </row>
    <row r="1808" spans="1:5">
      <c r="A1808" t="s">
        <v>2342</v>
      </c>
      <c r="E1808" t="s">
        <v>2348</v>
      </c>
    </row>
    <row r="1809" spans="1:5">
      <c r="A1809" t="s">
        <v>2343</v>
      </c>
      <c r="E1809" t="s">
        <v>2349</v>
      </c>
    </row>
    <row r="1810" spans="1:5">
      <c r="A1810" t="s">
        <v>2344</v>
      </c>
      <c r="E1810" t="s">
        <v>2350</v>
      </c>
    </row>
    <row r="1811" spans="1:5">
      <c r="A1811" t="s">
        <v>2345</v>
      </c>
      <c r="E1811" t="s">
        <v>2351</v>
      </c>
    </row>
    <row r="1812" spans="1:5">
      <c r="A1812" t="s">
        <v>2346</v>
      </c>
      <c r="E1812" t="s">
        <v>2352</v>
      </c>
    </row>
    <row r="1813" spans="1:5">
      <c r="A1813" t="s">
        <v>2347</v>
      </c>
      <c r="E1813" t="s">
        <v>2353</v>
      </c>
    </row>
    <row r="1814" spans="1:5">
      <c r="A1814" t="s">
        <v>2348</v>
      </c>
      <c r="E1814" t="s">
        <v>2354</v>
      </c>
    </row>
    <row r="1815" spans="1:5">
      <c r="A1815" t="s">
        <v>2349</v>
      </c>
      <c r="E1815" t="s">
        <v>2355</v>
      </c>
    </row>
    <row r="1816" spans="1:5">
      <c r="A1816" t="s">
        <v>2350</v>
      </c>
      <c r="E1816" t="s">
        <v>2356</v>
      </c>
    </row>
    <row r="1817" spans="1:5">
      <c r="A1817" t="s">
        <v>2351</v>
      </c>
      <c r="E1817" t="s">
        <v>2357</v>
      </c>
    </row>
    <row r="1818" spans="1:5">
      <c r="A1818" t="s">
        <v>2352</v>
      </c>
      <c r="E1818" t="s">
        <v>2358</v>
      </c>
    </row>
    <row r="1819" spans="1:5">
      <c r="A1819" t="s">
        <v>2353</v>
      </c>
      <c r="E1819" t="s">
        <v>2359</v>
      </c>
    </row>
    <row r="1820" spans="1:5">
      <c r="A1820" t="s">
        <v>2354</v>
      </c>
      <c r="E1820" t="s">
        <v>2360</v>
      </c>
    </row>
    <row r="1821" spans="1:5">
      <c r="A1821" t="s">
        <v>2355</v>
      </c>
      <c r="E1821" t="s">
        <v>2361</v>
      </c>
    </row>
    <row r="1822" spans="1:5">
      <c r="A1822" t="s">
        <v>2356</v>
      </c>
      <c r="E1822" t="s">
        <v>2362</v>
      </c>
    </row>
    <row r="1823" spans="1:5">
      <c r="A1823" t="s">
        <v>2357</v>
      </c>
      <c r="E1823" t="s">
        <v>2363</v>
      </c>
    </row>
    <row r="1824" spans="1:5">
      <c r="A1824" t="s">
        <v>2358</v>
      </c>
      <c r="E1824" t="s">
        <v>2364</v>
      </c>
    </row>
    <row r="1825" spans="1:5">
      <c r="A1825" t="s">
        <v>2359</v>
      </c>
      <c r="E1825" t="s">
        <v>2365</v>
      </c>
    </row>
    <row r="1826" spans="1:5">
      <c r="A1826" t="s">
        <v>2360</v>
      </c>
      <c r="E1826" t="s">
        <v>2366</v>
      </c>
    </row>
    <row r="1827" spans="1:5">
      <c r="A1827" t="s">
        <v>2361</v>
      </c>
      <c r="E1827" t="s">
        <v>2367</v>
      </c>
    </row>
    <row r="1828" spans="1:5">
      <c r="A1828" t="s">
        <v>2362</v>
      </c>
      <c r="E1828" t="s">
        <v>2368</v>
      </c>
    </row>
    <row r="1829" spans="1:5">
      <c r="A1829" t="s">
        <v>2363</v>
      </c>
      <c r="E1829" t="s">
        <v>2369</v>
      </c>
    </row>
    <row r="1830" spans="1:5">
      <c r="A1830" t="s">
        <v>2364</v>
      </c>
      <c r="E1830" t="s">
        <v>2370</v>
      </c>
    </row>
    <row r="1831" spans="1:5">
      <c r="A1831" t="s">
        <v>2365</v>
      </c>
      <c r="E1831" t="s">
        <v>2371</v>
      </c>
    </row>
    <row r="1832" spans="1:5">
      <c r="A1832" t="s">
        <v>2366</v>
      </c>
      <c r="E1832" t="s">
        <v>2372</v>
      </c>
    </row>
    <row r="1833" spans="1:5">
      <c r="A1833" t="s">
        <v>2367</v>
      </c>
      <c r="E1833" t="s">
        <v>2373</v>
      </c>
    </row>
    <row r="1834" spans="1:5">
      <c r="A1834" t="s">
        <v>2368</v>
      </c>
      <c r="E1834" t="s">
        <v>2374</v>
      </c>
    </row>
    <row r="1835" spans="1:5">
      <c r="A1835" t="s">
        <v>2369</v>
      </c>
      <c r="E1835" t="s">
        <v>2375</v>
      </c>
    </row>
    <row r="1836" spans="1:5">
      <c r="A1836" t="s">
        <v>2370</v>
      </c>
      <c r="E1836" t="s">
        <v>2376</v>
      </c>
    </row>
    <row r="1837" spans="1:5">
      <c r="A1837" t="s">
        <v>2371</v>
      </c>
      <c r="E1837" t="s">
        <v>2377</v>
      </c>
    </row>
    <row r="1838" spans="1:5">
      <c r="A1838" t="s">
        <v>2372</v>
      </c>
      <c r="E1838" t="s">
        <v>2378</v>
      </c>
    </row>
    <row r="1839" spans="1:5">
      <c r="A1839" t="s">
        <v>2373</v>
      </c>
      <c r="E1839" t="s">
        <v>2379</v>
      </c>
    </row>
    <row r="1840" spans="1:5">
      <c r="A1840" t="s">
        <v>2374</v>
      </c>
      <c r="E1840" t="s">
        <v>2380</v>
      </c>
    </row>
    <row r="1841" spans="1:5">
      <c r="A1841" t="s">
        <v>2375</v>
      </c>
      <c r="E1841" t="s">
        <v>2381</v>
      </c>
    </row>
    <row r="1842" spans="1:5">
      <c r="A1842" t="s">
        <v>2376</v>
      </c>
      <c r="E1842" t="s">
        <v>2382</v>
      </c>
    </row>
    <row r="1843" spans="1:5">
      <c r="A1843" t="s">
        <v>2377</v>
      </c>
      <c r="E1843" t="s">
        <v>2383</v>
      </c>
    </row>
    <row r="1844" spans="1:5">
      <c r="A1844" t="s">
        <v>2378</v>
      </c>
      <c r="E1844" t="s">
        <v>2389</v>
      </c>
    </row>
    <row r="1845" spans="1:5">
      <c r="A1845" t="s">
        <v>2379</v>
      </c>
      <c r="E1845" t="s">
        <v>2391</v>
      </c>
    </row>
    <row r="1846" spans="1:5">
      <c r="A1846" t="s">
        <v>2380</v>
      </c>
      <c r="E1846" t="s">
        <v>2395</v>
      </c>
    </row>
    <row r="1847" spans="1:5">
      <c r="A1847" t="s">
        <v>2381</v>
      </c>
      <c r="E1847" t="s">
        <v>2396</v>
      </c>
    </row>
    <row r="1848" spans="1:5">
      <c r="A1848" t="s">
        <v>2382</v>
      </c>
      <c r="E1848" t="s">
        <v>2398</v>
      </c>
    </row>
    <row r="1849" spans="1:5">
      <c r="A1849" t="s">
        <v>2383</v>
      </c>
      <c r="E1849" t="s">
        <v>2399</v>
      </c>
    </row>
    <row r="1850" spans="1:5">
      <c r="A1850" t="s">
        <v>2389</v>
      </c>
      <c r="E1850" t="s">
        <v>2400</v>
      </c>
    </row>
    <row r="1851" spans="1:5">
      <c r="A1851" t="s">
        <v>2391</v>
      </c>
      <c r="E1851" t="s">
        <v>2401</v>
      </c>
    </row>
    <row r="1852" spans="1:5">
      <c r="A1852" t="s">
        <v>2395</v>
      </c>
      <c r="E1852" t="s">
        <v>2402</v>
      </c>
    </row>
    <row r="1853" spans="1:5">
      <c r="A1853" t="s">
        <v>2396</v>
      </c>
      <c r="E1853" t="s">
        <v>2403</v>
      </c>
    </row>
    <row r="1854" spans="1:5">
      <c r="A1854" t="s">
        <v>2398</v>
      </c>
      <c r="E1854" t="s">
        <v>2404</v>
      </c>
    </row>
    <row r="1855" spans="1:5">
      <c r="A1855" t="s">
        <v>2399</v>
      </c>
      <c r="E1855" t="s">
        <v>2405</v>
      </c>
    </row>
    <row r="1856" spans="1:5">
      <c r="A1856" t="s">
        <v>2400</v>
      </c>
      <c r="E1856" t="s">
        <v>2406</v>
      </c>
    </row>
    <row r="1857" spans="1:5">
      <c r="A1857" t="s">
        <v>2401</v>
      </c>
      <c r="E1857" t="s">
        <v>2432</v>
      </c>
    </row>
    <row r="1858" spans="1:5">
      <c r="A1858" t="s">
        <v>2402</v>
      </c>
      <c r="E1858" t="s">
        <v>2433</v>
      </c>
    </row>
    <row r="1859" spans="1:5">
      <c r="A1859" t="s">
        <v>2403</v>
      </c>
      <c r="E1859" t="s">
        <v>2434</v>
      </c>
    </row>
    <row r="1860" spans="1:5">
      <c r="A1860" t="s">
        <v>2404</v>
      </c>
      <c r="E1860" t="s">
        <v>2435</v>
      </c>
    </row>
    <row r="1861" spans="1:5">
      <c r="A1861" t="s">
        <v>2405</v>
      </c>
      <c r="E1861" t="s">
        <v>2436</v>
      </c>
    </row>
    <row r="1862" spans="1:5">
      <c r="A1862" t="s">
        <v>2406</v>
      </c>
      <c r="E1862" t="s">
        <v>2437</v>
      </c>
    </row>
    <row r="1863" spans="1:5">
      <c r="A1863" t="s">
        <v>2432</v>
      </c>
      <c r="E1863" t="s">
        <v>2438</v>
      </c>
    </row>
    <row r="1864" spans="1:5">
      <c r="A1864" t="s">
        <v>2433</v>
      </c>
      <c r="E1864" t="s">
        <v>2439</v>
      </c>
    </row>
    <row r="1865" spans="1:5">
      <c r="A1865" t="s">
        <v>2434</v>
      </c>
      <c r="E1865" t="s">
        <v>2440</v>
      </c>
    </row>
    <row r="1866" spans="1:5">
      <c r="A1866" t="s">
        <v>2435</v>
      </c>
      <c r="E1866" t="s">
        <v>2441</v>
      </c>
    </row>
    <row r="1867" spans="1:5">
      <c r="A1867" t="s">
        <v>2436</v>
      </c>
      <c r="E1867" t="s">
        <v>2442</v>
      </c>
    </row>
    <row r="1868" spans="1:5">
      <c r="A1868" t="s">
        <v>2437</v>
      </c>
      <c r="E1868" t="s">
        <v>2443</v>
      </c>
    </row>
    <row r="1869" spans="1:5">
      <c r="A1869" t="s">
        <v>2438</v>
      </c>
      <c r="E1869" t="s">
        <v>2444</v>
      </c>
    </row>
    <row r="1870" spans="1:5">
      <c r="A1870" t="s">
        <v>2439</v>
      </c>
      <c r="E1870" t="s">
        <v>2445</v>
      </c>
    </row>
    <row r="1871" spans="1:5">
      <c r="A1871" t="s">
        <v>2440</v>
      </c>
      <c r="E1871" t="s">
        <v>2446</v>
      </c>
    </row>
    <row r="1872" spans="1:5">
      <c r="A1872" t="s">
        <v>2441</v>
      </c>
      <c r="E1872" t="s">
        <v>2447</v>
      </c>
    </row>
    <row r="1873" spans="1:5">
      <c r="A1873" t="s">
        <v>2442</v>
      </c>
      <c r="E1873" t="s">
        <v>2448</v>
      </c>
    </row>
    <row r="1874" spans="1:5">
      <c r="A1874" t="s">
        <v>2443</v>
      </c>
      <c r="E1874" t="s">
        <v>2449</v>
      </c>
    </row>
    <row r="1875" spans="1:5">
      <c r="A1875" t="s">
        <v>2444</v>
      </c>
      <c r="E1875" t="s">
        <v>2450</v>
      </c>
    </row>
    <row r="1876" spans="1:5">
      <c r="A1876" t="s">
        <v>2445</v>
      </c>
      <c r="E1876" t="s">
        <v>2451</v>
      </c>
    </row>
    <row r="1877" spans="1:5">
      <c r="A1877" t="s">
        <v>2446</v>
      </c>
      <c r="E1877" t="s">
        <v>2452</v>
      </c>
    </row>
    <row r="1878" spans="1:5">
      <c r="A1878" t="s">
        <v>2447</v>
      </c>
      <c r="E1878" t="s">
        <v>2453</v>
      </c>
    </row>
    <row r="1879" spans="1:5">
      <c r="A1879" t="s">
        <v>2448</v>
      </c>
      <c r="E1879" t="s">
        <v>2454</v>
      </c>
    </row>
    <row r="1880" spans="1:5">
      <c r="A1880" t="s">
        <v>2449</v>
      </c>
      <c r="E1880" t="s">
        <v>2455</v>
      </c>
    </row>
    <row r="1881" spans="1:5">
      <c r="A1881" t="s">
        <v>2450</v>
      </c>
      <c r="E1881" t="s">
        <v>2459</v>
      </c>
    </row>
    <row r="1882" spans="1:5">
      <c r="A1882" t="s">
        <v>2451</v>
      </c>
      <c r="E1882" t="s">
        <v>2461</v>
      </c>
    </row>
    <row r="1883" spans="1:5">
      <c r="A1883" t="s">
        <v>2452</v>
      </c>
      <c r="E1883" t="s">
        <v>2462</v>
      </c>
    </row>
    <row r="1884" spans="1:5">
      <c r="A1884" t="s">
        <v>2453</v>
      </c>
      <c r="E1884" t="s">
        <v>2463</v>
      </c>
    </row>
    <row r="1885" spans="1:5">
      <c r="A1885" t="s">
        <v>2454</v>
      </c>
      <c r="E1885" t="s">
        <v>2464</v>
      </c>
    </row>
    <row r="1886" spans="1:5">
      <c r="A1886" t="s">
        <v>2455</v>
      </c>
      <c r="E1886" t="s">
        <v>2465</v>
      </c>
    </row>
    <row r="1887" spans="1:5">
      <c r="A1887" t="s">
        <v>2459</v>
      </c>
      <c r="E1887" t="s">
        <v>2466</v>
      </c>
    </row>
    <row r="1888" spans="1:5">
      <c r="A1888" t="s">
        <v>2461</v>
      </c>
      <c r="E1888" t="s">
        <v>2467</v>
      </c>
    </row>
    <row r="1889" spans="1:5">
      <c r="A1889" t="s">
        <v>2462</v>
      </c>
      <c r="E1889" t="s">
        <v>2468</v>
      </c>
    </row>
    <row r="1890" spans="1:5">
      <c r="A1890" t="s">
        <v>2463</v>
      </c>
      <c r="E1890" t="s">
        <v>2470</v>
      </c>
    </row>
    <row r="1891" spans="1:5">
      <c r="A1891" t="s">
        <v>2464</v>
      </c>
      <c r="E1891" t="s">
        <v>2471</v>
      </c>
    </row>
    <row r="1892" spans="1:5">
      <c r="A1892" t="s">
        <v>2465</v>
      </c>
      <c r="E1892" t="s">
        <v>2472</v>
      </c>
    </row>
    <row r="1893" spans="1:5">
      <c r="A1893" t="s">
        <v>2466</v>
      </c>
      <c r="E1893" t="s">
        <v>2473</v>
      </c>
    </row>
    <row r="1894" spans="1:5">
      <c r="A1894" t="s">
        <v>2467</v>
      </c>
      <c r="E1894" t="s">
        <v>2474</v>
      </c>
    </row>
    <row r="1895" spans="1:5">
      <c r="A1895" t="s">
        <v>2468</v>
      </c>
      <c r="E1895" t="s">
        <v>2475</v>
      </c>
    </row>
    <row r="1896" spans="1:5">
      <c r="A1896" t="s">
        <v>2470</v>
      </c>
      <c r="E1896" t="s">
        <v>2481</v>
      </c>
    </row>
    <row r="1897" spans="1:5">
      <c r="A1897" t="s">
        <v>2471</v>
      </c>
      <c r="E1897" t="s">
        <v>2482</v>
      </c>
    </row>
    <row r="1898" spans="1:5">
      <c r="A1898" t="s">
        <v>2472</v>
      </c>
      <c r="E1898" t="s">
        <v>2483</v>
      </c>
    </row>
    <row r="1899" spans="1:5">
      <c r="A1899" t="s">
        <v>2473</v>
      </c>
      <c r="E1899" t="s">
        <v>2484</v>
      </c>
    </row>
    <row r="1900" spans="1:5">
      <c r="A1900" t="s">
        <v>2474</v>
      </c>
      <c r="E1900" t="s">
        <v>2485</v>
      </c>
    </row>
    <row r="1901" spans="1:5">
      <c r="A1901" t="s">
        <v>2475</v>
      </c>
      <c r="E1901" t="s">
        <v>2486</v>
      </c>
    </row>
    <row r="1902" spans="1:5">
      <c r="A1902" t="s">
        <v>2481</v>
      </c>
      <c r="E1902" t="s">
        <v>2487</v>
      </c>
    </row>
    <row r="1903" spans="1:5">
      <c r="A1903" t="s">
        <v>2482</v>
      </c>
      <c r="E1903" t="s">
        <v>2488</v>
      </c>
    </row>
    <row r="1904" spans="1:5">
      <c r="A1904" t="s">
        <v>2483</v>
      </c>
      <c r="E1904" t="s">
        <v>2489</v>
      </c>
    </row>
    <row r="1905" spans="1:5">
      <c r="A1905" t="s">
        <v>2484</v>
      </c>
      <c r="E1905" t="s">
        <v>2490</v>
      </c>
    </row>
    <row r="1906" spans="1:5">
      <c r="A1906" t="s">
        <v>2485</v>
      </c>
      <c r="E1906" t="s">
        <v>2496</v>
      </c>
    </row>
    <row r="1907" spans="1:5">
      <c r="A1907" t="s">
        <v>2486</v>
      </c>
      <c r="E1907" t="s">
        <v>2497</v>
      </c>
    </row>
    <row r="1908" spans="1:5">
      <c r="A1908" t="s">
        <v>2487</v>
      </c>
      <c r="E1908" t="s">
        <v>2498</v>
      </c>
    </row>
    <row r="1909" spans="1:5">
      <c r="A1909" t="s">
        <v>2488</v>
      </c>
      <c r="E1909" t="s">
        <v>2499</v>
      </c>
    </row>
    <row r="1910" spans="1:5">
      <c r="A1910" t="s">
        <v>2489</v>
      </c>
      <c r="E1910" t="s">
        <v>2500</v>
      </c>
    </row>
    <row r="1911" spans="1:5">
      <c r="A1911" t="s">
        <v>2490</v>
      </c>
      <c r="E1911" t="s">
        <v>2501</v>
      </c>
    </row>
    <row r="1912" spans="1:5">
      <c r="A1912" t="s">
        <v>2496</v>
      </c>
      <c r="E1912" t="s">
        <v>2502</v>
      </c>
    </row>
    <row r="1913" spans="1:5">
      <c r="A1913" t="s">
        <v>2497</v>
      </c>
      <c r="E1913" t="s">
        <v>2503</v>
      </c>
    </row>
    <row r="1914" spans="1:5">
      <c r="A1914" t="s">
        <v>2498</v>
      </c>
      <c r="E1914" t="s">
        <v>2504</v>
      </c>
    </row>
    <row r="1915" spans="1:5">
      <c r="A1915" t="s">
        <v>2499</v>
      </c>
      <c r="E1915" t="s">
        <v>2505</v>
      </c>
    </row>
    <row r="1916" spans="1:5">
      <c r="A1916" t="s">
        <v>2500</v>
      </c>
      <c r="E1916" t="s">
        <v>2506</v>
      </c>
    </row>
    <row r="1917" spans="1:5">
      <c r="A1917" t="s">
        <v>2501</v>
      </c>
      <c r="E1917" t="s">
        <v>2507</v>
      </c>
    </row>
    <row r="1918" spans="1:5">
      <c r="A1918" t="s">
        <v>2502</v>
      </c>
      <c r="E1918" t="s">
        <v>2508</v>
      </c>
    </row>
    <row r="1919" spans="1:5">
      <c r="A1919" t="s">
        <v>2503</v>
      </c>
      <c r="E1919" t="s">
        <v>2509</v>
      </c>
    </row>
    <row r="1920" spans="1:5">
      <c r="A1920" t="s">
        <v>2504</v>
      </c>
      <c r="E1920" t="s">
        <v>2510</v>
      </c>
    </row>
    <row r="1921" spans="1:5">
      <c r="A1921" t="s">
        <v>2505</v>
      </c>
      <c r="E1921" t="s">
        <v>2511</v>
      </c>
    </row>
    <row r="1922" spans="1:5">
      <c r="A1922" t="s">
        <v>2506</v>
      </c>
      <c r="E1922" t="s">
        <v>2512</v>
      </c>
    </row>
    <row r="1923" spans="1:5">
      <c r="A1923" t="s">
        <v>2507</v>
      </c>
      <c r="E1923" t="s">
        <v>2513</v>
      </c>
    </row>
    <row r="1924" spans="1:5">
      <c r="A1924" t="s">
        <v>2508</v>
      </c>
      <c r="E1924" t="s">
        <v>2514</v>
      </c>
    </row>
    <row r="1925" spans="1:5">
      <c r="A1925" t="s">
        <v>2509</v>
      </c>
      <c r="E1925" t="s">
        <v>2515</v>
      </c>
    </row>
    <row r="1926" spans="1:5">
      <c r="A1926" t="s">
        <v>2510</v>
      </c>
      <c r="E1926" t="s">
        <v>2516</v>
      </c>
    </row>
    <row r="1927" spans="1:5">
      <c r="A1927" t="s">
        <v>2511</v>
      </c>
      <c r="E1927" t="s">
        <v>2517</v>
      </c>
    </row>
    <row r="1928" spans="1:5">
      <c r="A1928" t="s">
        <v>2512</v>
      </c>
      <c r="E1928" t="s">
        <v>2519</v>
      </c>
    </row>
    <row r="1929" spans="1:5">
      <c r="A1929" t="s">
        <v>2513</v>
      </c>
      <c r="E1929" t="s">
        <v>2520</v>
      </c>
    </row>
    <row r="1930" spans="1:5">
      <c r="A1930" t="s">
        <v>2514</v>
      </c>
      <c r="E1930" t="s">
        <v>2521</v>
      </c>
    </row>
    <row r="1931" spans="1:5">
      <c r="A1931" t="s">
        <v>2515</v>
      </c>
      <c r="E1931" t="s">
        <v>2523</v>
      </c>
    </row>
    <row r="1932" spans="1:5">
      <c r="A1932" t="s">
        <v>2516</v>
      </c>
      <c r="E1932" t="s">
        <v>2524</v>
      </c>
    </row>
    <row r="1933" spans="1:5">
      <c r="A1933" t="s">
        <v>2517</v>
      </c>
      <c r="E1933" t="s">
        <v>2525</v>
      </c>
    </row>
    <row r="1934" spans="1:5">
      <c r="A1934" t="s">
        <v>2519</v>
      </c>
      <c r="E1934" t="s">
        <v>2526</v>
      </c>
    </row>
    <row r="1935" spans="1:5">
      <c r="A1935" t="s">
        <v>2520</v>
      </c>
      <c r="E1935" t="s">
        <v>2527</v>
      </c>
    </row>
    <row r="1936" spans="1:5">
      <c r="A1936" t="s">
        <v>2521</v>
      </c>
      <c r="E1936" t="s">
        <v>2529</v>
      </c>
    </row>
    <row r="1937" spans="1:5">
      <c r="A1937" t="s">
        <v>2523</v>
      </c>
      <c r="E1937" t="s">
        <v>2530</v>
      </c>
    </row>
    <row r="1938" spans="1:5">
      <c r="A1938" t="s">
        <v>2524</v>
      </c>
      <c r="E1938" t="s">
        <v>2531</v>
      </c>
    </row>
    <row r="1939" spans="1:5">
      <c r="A1939" t="s">
        <v>2525</v>
      </c>
      <c r="E1939" t="s">
        <v>2532</v>
      </c>
    </row>
    <row r="1940" spans="1:5">
      <c r="A1940" t="s">
        <v>2526</v>
      </c>
      <c r="E1940" t="s">
        <v>2533</v>
      </c>
    </row>
    <row r="1941" spans="1:5">
      <c r="A1941" t="s">
        <v>2527</v>
      </c>
      <c r="E1941" t="s">
        <v>2534</v>
      </c>
    </row>
    <row r="1942" spans="1:5">
      <c r="A1942" t="s">
        <v>2529</v>
      </c>
      <c r="E1942" t="s">
        <v>2535</v>
      </c>
    </row>
    <row r="1943" spans="1:5">
      <c r="A1943" t="s">
        <v>2530</v>
      </c>
      <c r="E1943" t="s">
        <v>2536</v>
      </c>
    </row>
    <row r="1944" spans="1:5">
      <c r="A1944" t="s">
        <v>2531</v>
      </c>
      <c r="E1944" t="s">
        <v>2552</v>
      </c>
    </row>
    <row r="1945" spans="1:5">
      <c r="A1945" t="s">
        <v>2532</v>
      </c>
      <c r="E1945" t="s">
        <v>2553</v>
      </c>
    </row>
    <row r="1946" spans="1:5">
      <c r="A1946" t="s">
        <v>2533</v>
      </c>
      <c r="E1946" t="s">
        <v>2554</v>
      </c>
    </row>
    <row r="1947" spans="1:5">
      <c r="A1947" t="s">
        <v>2534</v>
      </c>
      <c r="E1947" t="s">
        <v>2555</v>
      </c>
    </row>
    <row r="1948" spans="1:5">
      <c r="A1948" t="s">
        <v>2535</v>
      </c>
      <c r="E1948" t="s">
        <v>2556</v>
      </c>
    </row>
    <row r="1949" spans="1:5">
      <c r="A1949" t="s">
        <v>2536</v>
      </c>
      <c r="E1949" t="s">
        <v>2557</v>
      </c>
    </row>
    <row r="1950" spans="1:5">
      <c r="A1950" t="s">
        <v>2552</v>
      </c>
      <c r="E1950" t="s">
        <v>2558</v>
      </c>
    </row>
    <row r="1951" spans="1:5">
      <c r="A1951" t="s">
        <v>2553</v>
      </c>
      <c r="E1951" t="s">
        <v>2559</v>
      </c>
    </row>
    <row r="1952" spans="1:5">
      <c r="A1952" t="s">
        <v>2554</v>
      </c>
      <c r="E1952" t="s">
        <v>2560</v>
      </c>
    </row>
    <row r="1953" spans="1:5">
      <c r="A1953" t="s">
        <v>2555</v>
      </c>
      <c r="E1953" t="s">
        <v>2568</v>
      </c>
    </row>
    <row r="1954" spans="1:5">
      <c r="A1954" t="s">
        <v>2556</v>
      </c>
      <c r="E1954" t="s">
        <v>2569</v>
      </c>
    </row>
    <row r="1955" spans="1:5">
      <c r="A1955" t="s">
        <v>2557</v>
      </c>
      <c r="E1955" t="s">
        <v>2570</v>
      </c>
    </row>
    <row r="1956" spans="1:5">
      <c r="A1956" t="s">
        <v>2558</v>
      </c>
      <c r="E1956" t="s">
        <v>2571</v>
      </c>
    </row>
    <row r="1957" spans="1:5">
      <c r="A1957" t="s">
        <v>2559</v>
      </c>
      <c r="E1957" t="s">
        <v>2572</v>
      </c>
    </row>
    <row r="1958" spans="1:5">
      <c r="A1958" t="s">
        <v>2560</v>
      </c>
      <c r="E1958" t="s">
        <v>2573</v>
      </c>
    </row>
    <row r="1959" spans="1:5">
      <c r="A1959" t="s">
        <v>2568</v>
      </c>
      <c r="E1959" t="s">
        <v>2574</v>
      </c>
    </row>
    <row r="1960" spans="1:5">
      <c r="A1960" t="s">
        <v>2569</v>
      </c>
      <c r="E1960" t="s">
        <v>2579</v>
      </c>
    </row>
    <row r="1961" spans="1:5">
      <c r="A1961" t="s">
        <v>2570</v>
      </c>
      <c r="E1961" t="s">
        <v>2581</v>
      </c>
    </row>
    <row r="1962" spans="1:5">
      <c r="A1962" t="s">
        <v>2571</v>
      </c>
      <c r="E1962" t="s">
        <v>2582</v>
      </c>
    </row>
    <row r="1963" spans="1:5">
      <c r="A1963" t="s">
        <v>2572</v>
      </c>
      <c r="E1963" t="s">
        <v>2583</v>
      </c>
    </row>
    <row r="1964" spans="1:5">
      <c r="A1964" t="s">
        <v>2573</v>
      </c>
      <c r="E1964" t="s">
        <v>2584</v>
      </c>
    </row>
    <row r="1965" spans="1:5">
      <c r="A1965" t="s">
        <v>2574</v>
      </c>
      <c r="E1965" t="s">
        <v>2585</v>
      </c>
    </row>
    <row r="1966" spans="1:5">
      <c r="A1966" t="s">
        <v>2579</v>
      </c>
      <c r="E1966" t="s">
        <v>2586</v>
      </c>
    </row>
    <row r="1967" spans="1:5">
      <c r="A1967" t="s">
        <v>2581</v>
      </c>
      <c r="E1967" t="s">
        <v>2588</v>
      </c>
    </row>
    <row r="1968" spans="1:5">
      <c r="A1968" t="s">
        <v>2582</v>
      </c>
      <c r="E1968" t="s">
        <v>2603</v>
      </c>
    </row>
    <row r="1969" spans="1:5">
      <c r="A1969" t="s">
        <v>2583</v>
      </c>
      <c r="E1969" t="s">
        <v>2604</v>
      </c>
    </row>
    <row r="1970" spans="1:5">
      <c r="A1970" t="s">
        <v>2584</v>
      </c>
      <c r="E1970" t="s">
        <v>2605</v>
      </c>
    </row>
    <row r="1971" spans="1:5">
      <c r="A1971" t="s">
        <v>2585</v>
      </c>
      <c r="E1971" t="s">
        <v>2606</v>
      </c>
    </row>
    <row r="1972" spans="1:5">
      <c r="A1972" t="s">
        <v>2586</v>
      </c>
      <c r="E1972" t="s">
        <v>2607</v>
      </c>
    </row>
    <row r="1973" spans="1:5">
      <c r="A1973" t="s">
        <v>2588</v>
      </c>
      <c r="E1973" t="s">
        <v>2612</v>
      </c>
    </row>
    <row r="1974" spans="1:5">
      <c r="A1974" t="s">
        <v>2603</v>
      </c>
      <c r="E1974" t="s">
        <v>2621</v>
      </c>
    </row>
    <row r="1975" spans="1:5">
      <c r="A1975" t="s">
        <v>2604</v>
      </c>
      <c r="E1975" t="s">
        <v>2622</v>
      </c>
    </row>
    <row r="1976" spans="1:5">
      <c r="A1976" t="s">
        <v>2605</v>
      </c>
      <c r="E1976" t="s">
        <v>2623</v>
      </c>
    </row>
    <row r="1977" spans="1:5">
      <c r="A1977" t="s">
        <v>2606</v>
      </c>
      <c r="E1977" t="s">
        <v>2624</v>
      </c>
    </row>
    <row r="1978" spans="1:5">
      <c r="A1978" t="s">
        <v>2607</v>
      </c>
      <c r="E1978" t="s">
        <v>2625</v>
      </c>
    </row>
    <row r="1979" spans="1:5">
      <c r="A1979" t="s">
        <v>2612</v>
      </c>
      <c r="E1979" t="s">
        <v>2626</v>
      </c>
    </row>
    <row r="1980" spans="1:5">
      <c r="A1980" t="s">
        <v>2621</v>
      </c>
      <c r="E1980" t="s">
        <v>2627</v>
      </c>
    </row>
    <row r="1981" spans="1:5">
      <c r="A1981" t="s">
        <v>2622</v>
      </c>
      <c r="E1981" t="s">
        <v>2628</v>
      </c>
    </row>
    <row r="1982" spans="1:5">
      <c r="A1982" t="s">
        <v>2623</v>
      </c>
      <c r="E1982" t="s">
        <v>2630</v>
      </c>
    </row>
    <row r="1983" spans="1:5">
      <c r="A1983" t="s">
        <v>2624</v>
      </c>
      <c r="E1983" t="s">
        <v>2631</v>
      </c>
    </row>
    <row r="1984" spans="1:5">
      <c r="A1984" t="s">
        <v>2625</v>
      </c>
      <c r="E1984" t="s">
        <v>2632</v>
      </c>
    </row>
    <row r="1985" spans="1:5">
      <c r="A1985" t="s">
        <v>2626</v>
      </c>
      <c r="E1985" t="s">
        <v>2633</v>
      </c>
    </row>
    <row r="1986" spans="1:5">
      <c r="A1986" t="s">
        <v>2627</v>
      </c>
      <c r="E1986" t="s">
        <v>2634</v>
      </c>
    </row>
    <row r="1987" spans="1:5">
      <c r="A1987" t="s">
        <v>2628</v>
      </c>
      <c r="E1987" t="s">
        <v>2635</v>
      </c>
    </row>
    <row r="1988" spans="1:5">
      <c r="A1988" t="s">
        <v>2630</v>
      </c>
      <c r="E1988" t="s">
        <v>2636</v>
      </c>
    </row>
    <row r="1989" spans="1:5">
      <c r="A1989" t="s">
        <v>2631</v>
      </c>
      <c r="E1989" t="s">
        <v>2637</v>
      </c>
    </row>
    <row r="1990" spans="1:5">
      <c r="A1990" t="s">
        <v>2632</v>
      </c>
      <c r="E1990" t="s">
        <v>2638</v>
      </c>
    </row>
    <row r="1991" spans="1:5">
      <c r="A1991" t="s">
        <v>2633</v>
      </c>
      <c r="E1991" t="s">
        <v>2640</v>
      </c>
    </row>
    <row r="1992" spans="1:5">
      <c r="A1992" t="s">
        <v>2634</v>
      </c>
      <c r="E1992" t="s">
        <v>2651</v>
      </c>
    </row>
    <row r="1993" spans="1:5">
      <c r="A1993" t="s">
        <v>2635</v>
      </c>
      <c r="E1993" t="s">
        <v>2652</v>
      </c>
    </row>
    <row r="1994" spans="1:5">
      <c r="A1994" t="s">
        <v>2636</v>
      </c>
      <c r="E1994" t="s">
        <v>2654</v>
      </c>
    </row>
    <row r="1995" spans="1:5">
      <c r="A1995" t="s">
        <v>2637</v>
      </c>
      <c r="E1995" t="s">
        <v>2655</v>
      </c>
    </row>
    <row r="1996" spans="1:5">
      <c r="A1996" t="s">
        <v>2638</v>
      </c>
      <c r="E1996" t="s">
        <v>2656</v>
      </c>
    </row>
    <row r="1997" spans="1:5">
      <c r="A1997" t="s">
        <v>2640</v>
      </c>
      <c r="E1997" t="s">
        <v>2657</v>
      </c>
    </row>
    <row r="1998" spans="1:5">
      <c r="A1998" t="s">
        <v>2651</v>
      </c>
      <c r="E1998" t="s">
        <v>2658</v>
      </c>
    </row>
    <row r="1999" spans="1:5">
      <c r="A1999" t="s">
        <v>2652</v>
      </c>
      <c r="E1999" t="s">
        <v>2659</v>
      </c>
    </row>
    <row r="2000" spans="1:5">
      <c r="A2000" t="s">
        <v>2654</v>
      </c>
      <c r="E2000" t="s">
        <v>2660</v>
      </c>
    </row>
    <row r="2001" spans="1:5">
      <c r="A2001" t="s">
        <v>2655</v>
      </c>
      <c r="E2001" t="s">
        <v>2661</v>
      </c>
    </row>
    <row r="2002" spans="1:5">
      <c r="A2002" t="s">
        <v>2656</v>
      </c>
      <c r="E2002" t="s">
        <v>2663</v>
      </c>
    </row>
    <row r="2003" spans="1:5">
      <c r="A2003" t="s">
        <v>2657</v>
      </c>
      <c r="E2003" t="s">
        <v>2664</v>
      </c>
    </row>
    <row r="2004" spans="1:5">
      <c r="A2004" t="s">
        <v>2658</v>
      </c>
      <c r="E2004" t="s">
        <v>2665</v>
      </c>
    </row>
    <row r="2005" spans="1:5">
      <c r="A2005" t="s">
        <v>2659</v>
      </c>
      <c r="E2005" t="s">
        <v>2666</v>
      </c>
    </row>
    <row r="2006" spans="1:5">
      <c r="A2006" t="s">
        <v>2660</v>
      </c>
      <c r="E2006" t="s">
        <v>2668</v>
      </c>
    </row>
    <row r="2007" spans="1:5">
      <c r="A2007" t="s">
        <v>2661</v>
      </c>
      <c r="E2007" t="s">
        <v>2670</v>
      </c>
    </row>
    <row r="2008" spans="1:5">
      <c r="A2008" t="s">
        <v>2663</v>
      </c>
      <c r="E2008" t="s">
        <v>2671</v>
      </c>
    </row>
    <row r="2009" spans="1:5">
      <c r="A2009" t="s">
        <v>2664</v>
      </c>
      <c r="E2009" t="s">
        <v>2672</v>
      </c>
    </row>
    <row r="2010" spans="1:5">
      <c r="A2010" t="s">
        <v>2665</v>
      </c>
      <c r="E2010" t="s">
        <v>2673</v>
      </c>
    </row>
    <row r="2011" spans="1:5">
      <c r="A2011" t="s">
        <v>2666</v>
      </c>
      <c r="E2011" t="s">
        <v>2683</v>
      </c>
    </row>
    <row r="2012" spans="1:5">
      <c r="A2012" t="s">
        <v>2668</v>
      </c>
      <c r="E2012" t="s">
        <v>2684</v>
      </c>
    </row>
    <row r="2013" spans="1:5">
      <c r="A2013" t="s">
        <v>2670</v>
      </c>
      <c r="E2013" t="s">
        <v>2685</v>
      </c>
    </row>
    <row r="2014" spans="1:5">
      <c r="A2014" t="s">
        <v>2671</v>
      </c>
      <c r="E2014" t="s">
        <v>2686</v>
      </c>
    </row>
    <row r="2015" spans="1:5">
      <c r="A2015" t="s">
        <v>2672</v>
      </c>
      <c r="E2015" t="s">
        <v>2687</v>
      </c>
    </row>
    <row r="2016" spans="1:5">
      <c r="A2016" t="s">
        <v>2673</v>
      </c>
      <c r="E2016" t="s">
        <v>2688</v>
      </c>
    </row>
    <row r="2017" spans="1:5">
      <c r="A2017" t="s">
        <v>2683</v>
      </c>
      <c r="E2017" t="s">
        <v>2689</v>
      </c>
    </row>
    <row r="2018" spans="1:5">
      <c r="A2018" t="s">
        <v>2684</v>
      </c>
      <c r="E2018" t="s">
        <v>2690</v>
      </c>
    </row>
    <row r="2019" spans="1:5">
      <c r="A2019" t="s">
        <v>2685</v>
      </c>
      <c r="E2019" t="s">
        <v>2691</v>
      </c>
    </row>
    <row r="2020" spans="1:5">
      <c r="A2020" t="s">
        <v>2686</v>
      </c>
      <c r="E2020" t="s">
        <v>2692</v>
      </c>
    </row>
    <row r="2021" spans="1:5">
      <c r="A2021" t="s">
        <v>2687</v>
      </c>
      <c r="E2021" t="s">
        <v>2693</v>
      </c>
    </row>
    <row r="2022" spans="1:5">
      <c r="A2022" t="s">
        <v>2688</v>
      </c>
      <c r="E2022" t="s">
        <v>2694</v>
      </c>
    </row>
    <row r="2023" spans="1:5">
      <c r="A2023" t="s">
        <v>2689</v>
      </c>
      <c r="E2023" t="s">
        <v>2695</v>
      </c>
    </row>
    <row r="2024" spans="1:5">
      <c r="A2024" t="s">
        <v>2690</v>
      </c>
      <c r="E2024" t="s">
        <v>2696</v>
      </c>
    </row>
    <row r="2025" spans="1:5">
      <c r="A2025" t="s">
        <v>2691</v>
      </c>
      <c r="E2025" t="s">
        <v>2697</v>
      </c>
    </row>
    <row r="2026" spans="1:5">
      <c r="A2026" t="s">
        <v>2692</v>
      </c>
      <c r="E2026" t="s">
        <v>2698</v>
      </c>
    </row>
    <row r="2027" spans="1:5">
      <c r="A2027" t="s">
        <v>2693</v>
      </c>
      <c r="E2027" t="s">
        <v>2699</v>
      </c>
    </row>
    <row r="2028" spans="1:5">
      <c r="A2028" t="s">
        <v>2694</v>
      </c>
      <c r="E2028" t="s">
        <v>2700</v>
      </c>
    </row>
    <row r="2029" spans="1:5">
      <c r="A2029" t="s">
        <v>2695</v>
      </c>
      <c r="E2029" t="s">
        <v>2701</v>
      </c>
    </row>
    <row r="2030" spans="1:5">
      <c r="A2030" t="s">
        <v>2696</v>
      </c>
      <c r="E2030" t="s">
        <v>2702</v>
      </c>
    </row>
    <row r="2031" spans="1:5">
      <c r="A2031" t="s">
        <v>2697</v>
      </c>
      <c r="E2031" t="s">
        <v>2703</v>
      </c>
    </row>
    <row r="2032" spans="1:5">
      <c r="A2032" t="s">
        <v>2698</v>
      </c>
      <c r="E2032" t="s">
        <v>2704</v>
      </c>
    </row>
    <row r="2033" spans="1:5">
      <c r="A2033" t="s">
        <v>2699</v>
      </c>
      <c r="E2033" t="s">
        <v>2705</v>
      </c>
    </row>
    <row r="2034" spans="1:5">
      <c r="A2034" t="s">
        <v>2700</v>
      </c>
      <c r="E2034" t="s">
        <v>2706</v>
      </c>
    </row>
    <row r="2035" spans="1:5">
      <c r="A2035" t="s">
        <v>2701</v>
      </c>
      <c r="E2035" t="s">
        <v>2707</v>
      </c>
    </row>
    <row r="2036" spans="1:5">
      <c r="A2036" t="s">
        <v>2702</v>
      </c>
      <c r="E2036" t="s">
        <v>2708</v>
      </c>
    </row>
    <row r="2037" spans="1:5">
      <c r="A2037" t="s">
        <v>2703</v>
      </c>
      <c r="E2037" t="s">
        <v>2709</v>
      </c>
    </row>
    <row r="2038" spans="1:5">
      <c r="A2038" t="s">
        <v>2704</v>
      </c>
      <c r="E2038" t="s">
        <v>2710</v>
      </c>
    </row>
    <row r="2039" spans="1:5">
      <c r="A2039" t="s">
        <v>2705</v>
      </c>
      <c r="E2039" t="s">
        <v>2711</v>
      </c>
    </row>
    <row r="2040" spans="1:5">
      <c r="A2040" t="s">
        <v>2706</v>
      </c>
      <c r="E2040" t="s">
        <v>2712</v>
      </c>
    </row>
    <row r="2041" spans="1:5">
      <c r="A2041" t="s">
        <v>2707</v>
      </c>
      <c r="E2041" t="s">
        <v>2713</v>
      </c>
    </row>
    <row r="2042" spans="1:5">
      <c r="A2042" t="s">
        <v>2708</v>
      </c>
      <c r="E2042" t="s">
        <v>2726</v>
      </c>
    </row>
    <row r="2043" spans="1:5">
      <c r="A2043" t="s">
        <v>2709</v>
      </c>
      <c r="E2043" t="s">
        <v>2727</v>
      </c>
    </row>
    <row r="2044" spans="1:5">
      <c r="A2044" t="s">
        <v>2710</v>
      </c>
      <c r="E2044" t="s">
        <v>2729</v>
      </c>
    </row>
    <row r="2045" spans="1:5">
      <c r="A2045" t="s">
        <v>2711</v>
      </c>
      <c r="E2045" t="s">
        <v>2730</v>
      </c>
    </row>
    <row r="2046" spans="1:5">
      <c r="A2046" t="s">
        <v>2712</v>
      </c>
      <c r="E2046" t="s">
        <v>2731</v>
      </c>
    </row>
    <row r="2047" spans="1:5">
      <c r="A2047" t="s">
        <v>2713</v>
      </c>
      <c r="E2047" t="s">
        <v>2732</v>
      </c>
    </row>
    <row r="2048" spans="1:5">
      <c r="A2048" t="s">
        <v>2726</v>
      </c>
      <c r="E2048" t="s">
        <v>2733</v>
      </c>
    </row>
    <row r="2049" spans="1:5">
      <c r="A2049" t="s">
        <v>2727</v>
      </c>
      <c r="E2049" t="s">
        <v>2734</v>
      </c>
    </row>
    <row r="2050" spans="1:5">
      <c r="A2050" t="s">
        <v>2729</v>
      </c>
      <c r="E2050" t="s">
        <v>2735</v>
      </c>
    </row>
    <row r="2051" spans="1:5">
      <c r="A2051" t="s">
        <v>2730</v>
      </c>
      <c r="E2051" t="s">
        <v>2736</v>
      </c>
    </row>
    <row r="2052" spans="1:5">
      <c r="A2052" t="s">
        <v>2731</v>
      </c>
      <c r="E2052" t="s">
        <v>2738</v>
      </c>
    </row>
    <row r="2053" spans="1:5">
      <c r="A2053" t="s">
        <v>2732</v>
      </c>
      <c r="E2053" t="s">
        <v>2739</v>
      </c>
    </row>
    <row r="2054" spans="1:5">
      <c r="A2054" t="s">
        <v>2733</v>
      </c>
      <c r="E2054" t="s">
        <v>2740</v>
      </c>
    </row>
    <row r="2055" spans="1:5">
      <c r="A2055" t="s">
        <v>2734</v>
      </c>
      <c r="E2055" t="s">
        <v>2741</v>
      </c>
    </row>
    <row r="2056" spans="1:5">
      <c r="A2056" t="s">
        <v>2735</v>
      </c>
      <c r="E2056" t="s">
        <v>2742</v>
      </c>
    </row>
    <row r="2057" spans="1:5">
      <c r="A2057" t="s">
        <v>2736</v>
      </c>
      <c r="E2057" t="s">
        <v>2743</v>
      </c>
    </row>
    <row r="2058" spans="1:5">
      <c r="A2058" t="s">
        <v>2738</v>
      </c>
      <c r="E2058" t="s">
        <v>2744</v>
      </c>
    </row>
    <row r="2059" spans="1:5">
      <c r="A2059" t="s">
        <v>2739</v>
      </c>
      <c r="E2059" t="s">
        <v>2745</v>
      </c>
    </row>
    <row r="2060" spans="1:5">
      <c r="A2060" t="s">
        <v>2740</v>
      </c>
      <c r="E2060" t="s">
        <v>2746</v>
      </c>
    </row>
    <row r="2061" spans="1:5">
      <c r="A2061" t="s">
        <v>2741</v>
      </c>
      <c r="E2061" t="s">
        <v>2747</v>
      </c>
    </row>
    <row r="2062" spans="1:5">
      <c r="A2062" t="s">
        <v>2742</v>
      </c>
      <c r="E2062" t="s">
        <v>2748</v>
      </c>
    </row>
    <row r="2063" spans="1:5">
      <c r="A2063" t="s">
        <v>2743</v>
      </c>
      <c r="E2063" t="s">
        <v>2749</v>
      </c>
    </row>
    <row r="2064" spans="1:5">
      <c r="A2064" t="s">
        <v>2744</v>
      </c>
      <c r="E2064" t="s">
        <v>2750</v>
      </c>
    </row>
    <row r="2065" spans="1:5">
      <c r="A2065" t="s">
        <v>2745</v>
      </c>
      <c r="E2065" t="s">
        <v>2751</v>
      </c>
    </row>
    <row r="2066" spans="1:5">
      <c r="A2066" t="s">
        <v>2746</v>
      </c>
      <c r="E2066" t="s">
        <v>2752</v>
      </c>
    </row>
    <row r="2067" spans="1:5">
      <c r="A2067" t="s">
        <v>2747</v>
      </c>
      <c r="E2067" t="s">
        <v>2753</v>
      </c>
    </row>
    <row r="2068" spans="1:5">
      <c r="A2068" t="s">
        <v>2748</v>
      </c>
      <c r="E2068" t="s">
        <v>2754</v>
      </c>
    </row>
    <row r="2069" spans="1:5">
      <c r="A2069" t="s">
        <v>2749</v>
      </c>
      <c r="E2069" t="s">
        <v>2755</v>
      </c>
    </row>
    <row r="2070" spans="1:5">
      <c r="A2070" t="s">
        <v>2750</v>
      </c>
      <c r="E2070" t="s">
        <v>2762</v>
      </c>
    </row>
    <row r="2071" spans="1:5">
      <c r="A2071" t="s">
        <v>2751</v>
      </c>
      <c r="E2071" t="s">
        <v>2763</v>
      </c>
    </row>
    <row r="2072" spans="1:5">
      <c r="A2072" t="s">
        <v>2752</v>
      </c>
      <c r="E2072" t="s">
        <v>2764</v>
      </c>
    </row>
    <row r="2073" spans="1:5">
      <c r="A2073" t="s">
        <v>2753</v>
      </c>
      <c r="E2073" t="s">
        <v>2765</v>
      </c>
    </row>
    <row r="2074" spans="1:5">
      <c r="A2074" t="s">
        <v>2754</v>
      </c>
      <c r="E2074" t="s">
        <v>2766</v>
      </c>
    </row>
    <row r="2075" spans="1:5">
      <c r="A2075" t="s">
        <v>2755</v>
      </c>
      <c r="E2075" t="s">
        <v>2767</v>
      </c>
    </row>
    <row r="2076" spans="1:5">
      <c r="A2076" t="s">
        <v>2762</v>
      </c>
      <c r="E2076" t="s">
        <v>2768</v>
      </c>
    </row>
    <row r="2077" spans="1:5">
      <c r="A2077" t="s">
        <v>2763</v>
      </c>
      <c r="E2077" t="s">
        <v>2773</v>
      </c>
    </row>
    <row r="2078" spans="1:5">
      <c r="A2078" t="s">
        <v>2764</v>
      </c>
      <c r="E2078" t="s">
        <v>2774</v>
      </c>
    </row>
    <row r="2079" spans="1:5">
      <c r="A2079" t="s">
        <v>2765</v>
      </c>
      <c r="E2079" t="s">
        <v>2775</v>
      </c>
    </row>
    <row r="2080" spans="1:5">
      <c r="A2080" t="s">
        <v>2766</v>
      </c>
      <c r="E2080" t="s">
        <v>2776</v>
      </c>
    </row>
    <row r="2081" spans="1:5">
      <c r="A2081" t="s">
        <v>2767</v>
      </c>
      <c r="E2081" t="s">
        <v>2777</v>
      </c>
    </row>
    <row r="2082" spans="1:5">
      <c r="A2082" t="s">
        <v>2768</v>
      </c>
      <c r="E2082" t="s">
        <v>2778</v>
      </c>
    </row>
    <row r="2083" spans="1:5">
      <c r="A2083" t="s">
        <v>2773</v>
      </c>
      <c r="E2083" t="s">
        <v>2779</v>
      </c>
    </row>
    <row r="2084" spans="1:5">
      <c r="A2084" t="s">
        <v>2774</v>
      </c>
      <c r="E2084" t="s">
        <v>2780</v>
      </c>
    </row>
    <row r="2085" spans="1:5">
      <c r="A2085" t="s">
        <v>2775</v>
      </c>
      <c r="E2085" t="s">
        <v>2781</v>
      </c>
    </row>
    <row r="2086" spans="1:5">
      <c r="A2086" t="s">
        <v>2776</v>
      </c>
      <c r="E2086" t="s">
        <v>2782</v>
      </c>
    </row>
    <row r="2087" spans="1:5">
      <c r="A2087" t="s">
        <v>2777</v>
      </c>
      <c r="E2087" t="s">
        <v>2783</v>
      </c>
    </row>
    <row r="2088" spans="1:5">
      <c r="A2088" t="s">
        <v>2778</v>
      </c>
      <c r="E2088" t="s">
        <v>2784</v>
      </c>
    </row>
    <row r="2089" spans="1:5">
      <c r="A2089" t="s">
        <v>2779</v>
      </c>
      <c r="E2089" t="s">
        <v>2785</v>
      </c>
    </row>
    <row r="2090" spans="1:5">
      <c r="A2090" t="s">
        <v>2780</v>
      </c>
      <c r="E2090" t="s">
        <v>2786</v>
      </c>
    </row>
    <row r="2091" spans="1:5">
      <c r="A2091" t="s">
        <v>2781</v>
      </c>
      <c r="E2091" t="s">
        <v>2787</v>
      </c>
    </row>
    <row r="2092" spans="1:5">
      <c r="A2092" t="s">
        <v>2782</v>
      </c>
      <c r="E2092" t="s">
        <v>2788</v>
      </c>
    </row>
    <row r="2093" spans="1:5">
      <c r="A2093" t="s">
        <v>2783</v>
      </c>
      <c r="E2093" t="s">
        <v>2789</v>
      </c>
    </row>
    <row r="2094" spans="1:5">
      <c r="A2094" t="s">
        <v>2784</v>
      </c>
      <c r="E2094" t="s">
        <v>2790</v>
      </c>
    </row>
    <row r="2095" spans="1:5">
      <c r="A2095" t="s">
        <v>2785</v>
      </c>
      <c r="E2095" t="s">
        <v>2791</v>
      </c>
    </row>
    <row r="2096" spans="1:5">
      <c r="A2096" t="s">
        <v>2786</v>
      </c>
      <c r="E2096" t="s">
        <v>2792</v>
      </c>
    </row>
    <row r="2097" spans="1:5">
      <c r="A2097" t="s">
        <v>2787</v>
      </c>
      <c r="E2097" t="s">
        <v>2793</v>
      </c>
    </row>
    <row r="2098" spans="1:5">
      <c r="A2098" t="s">
        <v>2788</v>
      </c>
      <c r="E2098" t="s">
        <v>2794</v>
      </c>
    </row>
    <row r="2099" spans="1:5">
      <c r="A2099" t="s">
        <v>2789</v>
      </c>
      <c r="E2099" t="s">
        <v>2795</v>
      </c>
    </row>
    <row r="2100" spans="1:5">
      <c r="A2100" t="s">
        <v>2790</v>
      </c>
      <c r="E2100" t="s">
        <v>2796</v>
      </c>
    </row>
    <row r="2101" spans="1:5">
      <c r="A2101" t="s">
        <v>2791</v>
      </c>
      <c r="E2101" t="s">
        <v>2803</v>
      </c>
    </row>
    <row r="2102" spans="1:5">
      <c r="A2102" t="s">
        <v>2792</v>
      </c>
      <c r="E2102" t="s">
        <v>2804</v>
      </c>
    </row>
    <row r="2103" spans="1:5">
      <c r="A2103" t="s">
        <v>2793</v>
      </c>
      <c r="E2103" t="s">
        <v>2805</v>
      </c>
    </row>
    <row r="2104" spans="1:5">
      <c r="A2104" t="s">
        <v>2794</v>
      </c>
      <c r="E2104" t="s">
        <v>2806</v>
      </c>
    </row>
    <row r="2105" spans="1:5">
      <c r="A2105" t="s">
        <v>2795</v>
      </c>
      <c r="E2105" t="s">
        <v>2824</v>
      </c>
    </row>
    <row r="2106" spans="1:5">
      <c r="A2106" t="s">
        <v>2796</v>
      </c>
      <c r="E2106" t="s">
        <v>2825</v>
      </c>
    </row>
    <row r="2107" spans="1:5">
      <c r="A2107" t="s">
        <v>2803</v>
      </c>
      <c r="E2107" t="s">
        <v>2826</v>
      </c>
    </row>
    <row r="2108" spans="1:5">
      <c r="A2108" t="s">
        <v>2804</v>
      </c>
      <c r="E2108" t="s">
        <v>2827</v>
      </c>
    </row>
    <row r="2109" spans="1:5">
      <c r="A2109" t="s">
        <v>2805</v>
      </c>
      <c r="E2109" t="s">
        <v>2829</v>
      </c>
    </row>
    <row r="2110" spans="1:5">
      <c r="A2110" t="s">
        <v>2806</v>
      </c>
      <c r="E2110" t="s">
        <v>2830</v>
      </c>
    </row>
    <row r="2111" spans="1:5">
      <c r="A2111" t="s">
        <v>2824</v>
      </c>
      <c r="E2111" t="s">
        <v>2831</v>
      </c>
    </row>
    <row r="2112" spans="1:5">
      <c r="A2112" t="s">
        <v>2825</v>
      </c>
      <c r="E2112" t="s">
        <v>2832</v>
      </c>
    </row>
    <row r="2113" spans="1:5">
      <c r="A2113" t="s">
        <v>2826</v>
      </c>
      <c r="E2113" t="s">
        <v>2833</v>
      </c>
    </row>
    <row r="2114" spans="1:5">
      <c r="A2114" t="s">
        <v>2827</v>
      </c>
      <c r="E2114" t="s">
        <v>2834</v>
      </c>
    </row>
    <row r="2115" spans="1:5">
      <c r="A2115" t="s">
        <v>2829</v>
      </c>
      <c r="E2115" t="s">
        <v>2836</v>
      </c>
    </row>
    <row r="2116" spans="1:5">
      <c r="A2116" t="s">
        <v>2830</v>
      </c>
      <c r="E2116" t="s">
        <v>2840</v>
      </c>
    </row>
    <row r="2117" spans="1:5">
      <c r="A2117" t="s">
        <v>2831</v>
      </c>
      <c r="E2117" t="s">
        <v>2841</v>
      </c>
    </row>
    <row r="2118" spans="1:5">
      <c r="A2118" t="s">
        <v>2832</v>
      </c>
      <c r="E2118" t="s">
        <v>2842</v>
      </c>
    </row>
    <row r="2119" spans="1:5">
      <c r="A2119" t="s">
        <v>2833</v>
      </c>
      <c r="E2119" t="s">
        <v>2843</v>
      </c>
    </row>
    <row r="2120" spans="1:5">
      <c r="A2120" t="s">
        <v>2834</v>
      </c>
      <c r="E2120" t="s">
        <v>2844</v>
      </c>
    </row>
    <row r="2121" spans="1:5">
      <c r="A2121" t="s">
        <v>2836</v>
      </c>
      <c r="E2121" t="s">
        <v>2845</v>
      </c>
    </row>
    <row r="2122" spans="1:5">
      <c r="A2122" t="s">
        <v>2840</v>
      </c>
      <c r="E2122" t="s">
        <v>2846</v>
      </c>
    </row>
    <row r="2123" spans="1:5">
      <c r="A2123" t="s">
        <v>2841</v>
      </c>
      <c r="E2123" t="s">
        <v>2847</v>
      </c>
    </row>
    <row r="2124" spans="1:5">
      <c r="A2124" t="s">
        <v>2842</v>
      </c>
      <c r="E2124" t="s">
        <v>2848</v>
      </c>
    </row>
    <row r="2125" spans="1:5">
      <c r="A2125" t="s">
        <v>2843</v>
      </c>
      <c r="E2125" t="s">
        <v>2849</v>
      </c>
    </row>
    <row r="2126" spans="1:5">
      <c r="A2126" t="s">
        <v>2844</v>
      </c>
      <c r="E2126" t="s">
        <v>2850</v>
      </c>
    </row>
    <row r="2127" spans="1:5">
      <c r="A2127" t="s">
        <v>2845</v>
      </c>
      <c r="E2127" t="s">
        <v>2852</v>
      </c>
    </row>
    <row r="2128" spans="1:5">
      <c r="A2128" t="s">
        <v>2846</v>
      </c>
      <c r="E2128" t="s">
        <v>2853</v>
      </c>
    </row>
    <row r="2129" spans="1:5">
      <c r="A2129" t="s">
        <v>2847</v>
      </c>
      <c r="E2129" t="s">
        <v>2854</v>
      </c>
    </row>
    <row r="2130" spans="1:5">
      <c r="A2130" t="s">
        <v>2848</v>
      </c>
      <c r="E2130" t="s">
        <v>2855</v>
      </c>
    </row>
    <row r="2131" spans="1:5">
      <c r="A2131" t="s">
        <v>2849</v>
      </c>
      <c r="E2131" t="s">
        <v>2857</v>
      </c>
    </row>
    <row r="2132" spans="1:5">
      <c r="A2132" t="s">
        <v>2850</v>
      </c>
      <c r="E2132" t="s">
        <v>2858</v>
      </c>
    </row>
    <row r="2133" spans="1:5">
      <c r="A2133" t="s">
        <v>2852</v>
      </c>
      <c r="E2133" t="s">
        <v>2860</v>
      </c>
    </row>
    <row r="2134" spans="1:5">
      <c r="A2134" t="s">
        <v>2853</v>
      </c>
      <c r="E2134" t="s">
        <v>2861</v>
      </c>
    </row>
    <row r="2135" spans="1:5">
      <c r="A2135" t="s">
        <v>2854</v>
      </c>
      <c r="E2135" t="s">
        <v>2862</v>
      </c>
    </row>
    <row r="2136" spans="1:5">
      <c r="A2136" t="s">
        <v>2855</v>
      </c>
      <c r="E2136" t="s">
        <v>2866</v>
      </c>
    </row>
    <row r="2137" spans="1:5">
      <c r="A2137" t="s">
        <v>2857</v>
      </c>
      <c r="E2137" t="s">
        <v>2867</v>
      </c>
    </row>
    <row r="2138" spans="1:5">
      <c r="A2138" t="s">
        <v>2858</v>
      </c>
      <c r="E2138" t="s">
        <v>2868</v>
      </c>
    </row>
    <row r="2139" spans="1:5">
      <c r="A2139" t="s">
        <v>2860</v>
      </c>
      <c r="E2139" t="s">
        <v>2869</v>
      </c>
    </row>
    <row r="2140" spans="1:5">
      <c r="A2140" t="s">
        <v>2861</v>
      </c>
      <c r="E2140" t="s">
        <v>2870</v>
      </c>
    </row>
    <row r="2141" spans="1:5">
      <c r="A2141" t="s">
        <v>2862</v>
      </c>
      <c r="E2141" t="s">
        <v>2871</v>
      </c>
    </row>
    <row r="2142" spans="1:5">
      <c r="A2142" t="s">
        <v>2866</v>
      </c>
      <c r="E2142" t="s">
        <v>2872</v>
      </c>
    </row>
    <row r="2143" spans="1:5">
      <c r="A2143" t="s">
        <v>2867</v>
      </c>
      <c r="E2143" t="s">
        <v>2873</v>
      </c>
    </row>
    <row r="2144" spans="1:5">
      <c r="A2144" t="s">
        <v>2868</v>
      </c>
      <c r="E2144" t="s">
        <v>2874</v>
      </c>
    </row>
    <row r="2145" spans="1:5">
      <c r="A2145" t="s">
        <v>2869</v>
      </c>
      <c r="E2145" t="s">
        <v>2875</v>
      </c>
    </row>
    <row r="2146" spans="1:5">
      <c r="A2146" t="s">
        <v>2870</v>
      </c>
      <c r="E2146" t="s">
        <v>2876</v>
      </c>
    </row>
    <row r="2147" spans="1:5">
      <c r="A2147" t="s">
        <v>2871</v>
      </c>
      <c r="E2147" t="s">
        <v>2877</v>
      </c>
    </row>
    <row r="2148" spans="1:5">
      <c r="A2148" t="s">
        <v>2872</v>
      </c>
      <c r="E2148" t="s">
        <v>2878</v>
      </c>
    </row>
    <row r="2149" spans="1:5">
      <c r="A2149" t="s">
        <v>2873</v>
      </c>
      <c r="E2149" t="s">
        <v>2879</v>
      </c>
    </row>
    <row r="2150" spans="1:5">
      <c r="A2150" t="s">
        <v>2874</v>
      </c>
      <c r="E2150" t="s">
        <v>2880</v>
      </c>
    </row>
    <row r="2151" spans="1:5">
      <c r="A2151" t="s">
        <v>2875</v>
      </c>
      <c r="E2151" t="s">
        <v>2881</v>
      </c>
    </row>
    <row r="2152" spans="1:5">
      <c r="A2152" t="s">
        <v>2876</v>
      </c>
      <c r="E2152" t="s">
        <v>2882</v>
      </c>
    </row>
    <row r="2153" spans="1:5">
      <c r="A2153" t="s">
        <v>2877</v>
      </c>
      <c r="E2153" t="s">
        <v>2883</v>
      </c>
    </row>
    <row r="2154" spans="1:5">
      <c r="A2154" t="s">
        <v>2878</v>
      </c>
      <c r="E2154" t="s">
        <v>2913</v>
      </c>
    </row>
    <row r="2155" spans="1:5">
      <c r="A2155" t="s">
        <v>2879</v>
      </c>
      <c r="E2155" t="s">
        <v>2914</v>
      </c>
    </row>
    <row r="2156" spans="1:5">
      <c r="A2156" t="s">
        <v>2880</v>
      </c>
      <c r="E2156" t="s">
        <v>2921</v>
      </c>
    </row>
    <row r="2157" spans="1:5">
      <c r="A2157" t="s">
        <v>2881</v>
      </c>
      <c r="E2157" t="s">
        <v>2922</v>
      </c>
    </row>
    <row r="2158" spans="1:5">
      <c r="A2158" t="s">
        <v>2882</v>
      </c>
      <c r="E2158" t="s">
        <v>2923</v>
      </c>
    </row>
    <row r="2159" spans="1:5">
      <c r="A2159" t="s">
        <v>2883</v>
      </c>
      <c r="E2159" t="s">
        <v>2924</v>
      </c>
    </row>
    <row r="2160" spans="1:5">
      <c r="A2160" t="s">
        <v>2913</v>
      </c>
      <c r="E2160" t="s">
        <v>2925</v>
      </c>
    </row>
    <row r="2161" spans="1:5">
      <c r="A2161" t="s">
        <v>2914</v>
      </c>
      <c r="E2161" t="s">
        <v>2926</v>
      </c>
    </row>
    <row r="2162" spans="1:5">
      <c r="A2162" t="s">
        <v>2921</v>
      </c>
      <c r="E2162" t="s">
        <v>2927</v>
      </c>
    </row>
    <row r="2163" spans="1:5">
      <c r="A2163" t="s">
        <v>2922</v>
      </c>
      <c r="E2163" t="s">
        <v>2928</v>
      </c>
    </row>
    <row r="2164" spans="1:5">
      <c r="A2164" t="s">
        <v>2923</v>
      </c>
      <c r="E2164" t="s">
        <v>2929</v>
      </c>
    </row>
    <row r="2165" spans="1:5">
      <c r="A2165" t="s">
        <v>2924</v>
      </c>
      <c r="E2165" t="s">
        <v>2930</v>
      </c>
    </row>
    <row r="2166" spans="1:5">
      <c r="A2166" t="s">
        <v>2925</v>
      </c>
      <c r="E2166" t="s">
        <v>2931</v>
      </c>
    </row>
    <row r="2167" spans="1:5">
      <c r="A2167" t="s">
        <v>2926</v>
      </c>
      <c r="E2167" t="s">
        <v>2932</v>
      </c>
    </row>
    <row r="2168" spans="1:5">
      <c r="A2168" t="s">
        <v>2927</v>
      </c>
      <c r="E2168" t="s">
        <v>2933</v>
      </c>
    </row>
    <row r="2169" spans="1:5">
      <c r="A2169" t="s">
        <v>2928</v>
      </c>
      <c r="E2169" t="s">
        <v>2934</v>
      </c>
    </row>
    <row r="2170" spans="1:5">
      <c r="A2170" t="s">
        <v>2929</v>
      </c>
      <c r="E2170" t="s">
        <v>2935</v>
      </c>
    </row>
    <row r="2171" spans="1:5">
      <c r="A2171" t="s">
        <v>2930</v>
      </c>
      <c r="E2171" t="s">
        <v>2936</v>
      </c>
    </row>
    <row r="2172" spans="1:5">
      <c r="A2172" t="s">
        <v>2931</v>
      </c>
      <c r="E2172" t="s">
        <v>2937</v>
      </c>
    </row>
    <row r="2173" spans="1:5">
      <c r="A2173" t="s">
        <v>2932</v>
      </c>
      <c r="E2173" t="s">
        <v>2938</v>
      </c>
    </row>
    <row r="2174" spans="1:5">
      <c r="A2174" t="s">
        <v>2933</v>
      </c>
      <c r="E2174" t="s">
        <v>2939</v>
      </c>
    </row>
    <row r="2175" spans="1:5">
      <c r="A2175" t="s">
        <v>2934</v>
      </c>
      <c r="E2175" t="s">
        <v>2940</v>
      </c>
    </row>
    <row r="2176" spans="1:5">
      <c r="A2176" t="s">
        <v>2935</v>
      </c>
      <c r="E2176" t="s">
        <v>2941</v>
      </c>
    </row>
    <row r="2177" spans="1:5">
      <c r="A2177" t="s">
        <v>2936</v>
      </c>
      <c r="E2177" t="s">
        <v>2942</v>
      </c>
    </row>
    <row r="2178" spans="1:5">
      <c r="A2178" t="s">
        <v>2937</v>
      </c>
      <c r="E2178" t="s">
        <v>2943</v>
      </c>
    </row>
    <row r="2179" spans="1:5">
      <c r="A2179" t="s">
        <v>2938</v>
      </c>
      <c r="E2179" t="s">
        <v>2944</v>
      </c>
    </row>
    <row r="2180" spans="1:5">
      <c r="A2180" t="s">
        <v>2939</v>
      </c>
      <c r="E2180" t="s">
        <v>2945</v>
      </c>
    </row>
    <row r="2181" spans="1:5">
      <c r="A2181" t="s">
        <v>2940</v>
      </c>
      <c r="E2181" t="s">
        <v>2946</v>
      </c>
    </row>
    <row r="2182" spans="1:5">
      <c r="A2182" t="s">
        <v>2941</v>
      </c>
      <c r="E2182" t="s">
        <v>2947</v>
      </c>
    </row>
    <row r="2183" spans="1:5">
      <c r="A2183" t="s">
        <v>2942</v>
      </c>
      <c r="E2183" t="s">
        <v>2948</v>
      </c>
    </row>
    <row r="2184" spans="1:5">
      <c r="A2184" t="s">
        <v>2943</v>
      </c>
      <c r="E2184" t="s">
        <v>2949</v>
      </c>
    </row>
    <row r="2185" spans="1:5">
      <c r="A2185" t="s">
        <v>2944</v>
      </c>
      <c r="E2185" t="s">
        <v>2950</v>
      </c>
    </row>
    <row r="2186" spans="1:5">
      <c r="A2186" t="s">
        <v>2945</v>
      </c>
      <c r="E2186" t="s">
        <v>2951</v>
      </c>
    </row>
    <row r="2187" spans="1:5">
      <c r="A2187" t="s">
        <v>2946</v>
      </c>
      <c r="E2187" t="s">
        <v>2952</v>
      </c>
    </row>
    <row r="2188" spans="1:5">
      <c r="A2188" t="s">
        <v>2947</v>
      </c>
      <c r="E2188" t="s">
        <v>2953</v>
      </c>
    </row>
    <row r="2189" spans="1:5">
      <c r="A2189" t="s">
        <v>2948</v>
      </c>
      <c r="E2189" t="s">
        <v>2954</v>
      </c>
    </row>
    <row r="2190" spans="1:5">
      <c r="A2190" t="s">
        <v>2949</v>
      </c>
      <c r="E2190" t="s">
        <v>2955</v>
      </c>
    </row>
    <row r="2191" spans="1:5">
      <c r="A2191" t="s">
        <v>2950</v>
      </c>
      <c r="E2191" t="s">
        <v>2956</v>
      </c>
    </row>
    <row r="2192" spans="1:5">
      <c r="A2192" t="s">
        <v>2951</v>
      </c>
      <c r="E2192" t="s">
        <v>2957</v>
      </c>
    </row>
    <row r="2193" spans="1:5">
      <c r="A2193" t="s">
        <v>2952</v>
      </c>
      <c r="E2193" t="s">
        <v>2958</v>
      </c>
    </row>
    <row r="2194" spans="1:5">
      <c r="A2194" t="s">
        <v>2953</v>
      </c>
      <c r="E2194" t="s">
        <v>2959</v>
      </c>
    </row>
    <row r="2195" spans="1:5">
      <c r="A2195" t="s">
        <v>2954</v>
      </c>
      <c r="E2195" t="s">
        <v>2960</v>
      </c>
    </row>
    <row r="2196" spans="1:5">
      <c r="A2196" t="s">
        <v>2955</v>
      </c>
      <c r="E2196" t="s">
        <v>2961</v>
      </c>
    </row>
    <row r="2197" spans="1:5">
      <c r="A2197" t="s">
        <v>2956</v>
      </c>
      <c r="E2197" t="s">
        <v>2962</v>
      </c>
    </row>
    <row r="2198" spans="1:5">
      <c r="A2198" t="s">
        <v>2957</v>
      </c>
      <c r="E2198" t="s">
        <v>2963</v>
      </c>
    </row>
    <row r="2199" spans="1:5">
      <c r="A2199" t="s">
        <v>2958</v>
      </c>
      <c r="E2199" t="s">
        <v>2964</v>
      </c>
    </row>
    <row r="2200" spans="1:5">
      <c r="A2200" t="s">
        <v>2959</v>
      </c>
      <c r="E2200" t="s">
        <v>2965</v>
      </c>
    </row>
    <row r="2201" spans="1:5">
      <c r="A2201" t="s">
        <v>2960</v>
      </c>
      <c r="E2201" t="s">
        <v>2966</v>
      </c>
    </row>
    <row r="2202" spans="1:5">
      <c r="A2202" t="s">
        <v>2961</v>
      </c>
      <c r="E2202" t="s">
        <v>2967</v>
      </c>
    </row>
    <row r="2203" spans="1:5">
      <c r="A2203" t="s">
        <v>2962</v>
      </c>
      <c r="E2203" t="s">
        <v>2968</v>
      </c>
    </row>
    <row r="2204" spans="1:5">
      <c r="A2204" t="s">
        <v>2963</v>
      </c>
      <c r="E2204" t="s">
        <v>2969</v>
      </c>
    </row>
    <row r="2205" spans="1:5">
      <c r="A2205" t="s">
        <v>2964</v>
      </c>
      <c r="E2205" t="s">
        <v>2970</v>
      </c>
    </row>
    <row r="2206" spans="1:5">
      <c r="A2206" t="s">
        <v>2965</v>
      </c>
      <c r="E2206" t="s">
        <v>2971</v>
      </c>
    </row>
    <row r="2207" spans="1:5">
      <c r="A2207" t="s">
        <v>2966</v>
      </c>
      <c r="E2207" t="s">
        <v>2972</v>
      </c>
    </row>
    <row r="2208" spans="1:5">
      <c r="A2208" t="s">
        <v>2967</v>
      </c>
      <c r="E2208" t="s">
        <v>2973</v>
      </c>
    </row>
    <row r="2209" spans="1:5">
      <c r="A2209" t="s">
        <v>2968</v>
      </c>
      <c r="E2209" t="s">
        <v>2974</v>
      </c>
    </row>
    <row r="2210" spans="1:5">
      <c r="A2210" t="s">
        <v>2969</v>
      </c>
      <c r="E2210" t="s">
        <v>2975</v>
      </c>
    </row>
    <row r="2211" spans="1:5">
      <c r="A2211" t="s">
        <v>2970</v>
      </c>
      <c r="E2211" t="s">
        <v>2976</v>
      </c>
    </row>
    <row r="2212" spans="1:5">
      <c r="A2212" t="s">
        <v>2971</v>
      </c>
      <c r="E2212" t="s">
        <v>2990</v>
      </c>
    </row>
    <row r="2213" spans="1:5">
      <c r="A2213" t="s">
        <v>2972</v>
      </c>
      <c r="E2213" t="s">
        <v>2991</v>
      </c>
    </row>
    <row r="2214" spans="1:5">
      <c r="A2214" t="s">
        <v>2973</v>
      </c>
      <c r="E2214" t="s">
        <v>2992</v>
      </c>
    </row>
    <row r="2215" spans="1:5">
      <c r="A2215" t="s">
        <v>2974</v>
      </c>
      <c r="E2215" t="s">
        <v>2993</v>
      </c>
    </row>
    <row r="2216" spans="1:5">
      <c r="A2216" t="s">
        <v>2975</v>
      </c>
      <c r="E2216" t="s">
        <v>2994</v>
      </c>
    </row>
    <row r="2217" spans="1:5">
      <c r="A2217" t="s">
        <v>2976</v>
      </c>
      <c r="E2217" t="s">
        <v>2995</v>
      </c>
    </row>
    <row r="2218" spans="1:5">
      <c r="A2218" t="s">
        <v>2990</v>
      </c>
      <c r="E2218" t="s">
        <v>2996</v>
      </c>
    </row>
    <row r="2219" spans="1:5">
      <c r="A2219" t="s">
        <v>2991</v>
      </c>
      <c r="E2219" t="s">
        <v>2997</v>
      </c>
    </row>
    <row r="2220" spans="1:5">
      <c r="A2220" t="s">
        <v>2992</v>
      </c>
      <c r="E2220" t="s">
        <v>2998</v>
      </c>
    </row>
    <row r="2221" spans="1:5">
      <c r="A2221" t="s">
        <v>2993</v>
      </c>
      <c r="E2221" t="s">
        <v>2999</v>
      </c>
    </row>
    <row r="2222" spans="1:5">
      <c r="A2222" t="s">
        <v>2994</v>
      </c>
      <c r="E2222" t="s">
        <v>3000</v>
      </c>
    </row>
    <row r="2223" spans="1:5">
      <c r="A2223" t="s">
        <v>2995</v>
      </c>
      <c r="E2223" t="s">
        <v>3001</v>
      </c>
    </row>
    <row r="2224" spans="1:5">
      <c r="A2224" t="s">
        <v>2996</v>
      </c>
      <c r="E2224" t="s">
        <v>3002</v>
      </c>
    </row>
    <row r="2225" spans="1:5">
      <c r="A2225" t="s">
        <v>2997</v>
      </c>
      <c r="E2225" t="s">
        <v>3003</v>
      </c>
    </row>
    <row r="2226" spans="1:5">
      <c r="A2226" t="s">
        <v>2998</v>
      </c>
      <c r="E2226" t="s">
        <v>3005</v>
      </c>
    </row>
    <row r="2227" spans="1:5">
      <c r="A2227" t="s">
        <v>2999</v>
      </c>
      <c r="E2227" t="s">
        <v>3006</v>
      </c>
    </row>
    <row r="2228" spans="1:5">
      <c r="A2228" t="s">
        <v>3000</v>
      </c>
      <c r="E2228" t="s">
        <v>3007</v>
      </c>
    </row>
    <row r="2229" spans="1:5">
      <c r="A2229" t="s">
        <v>3001</v>
      </c>
      <c r="E2229" t="s">
        <v>3008</v>
      </c>
    </row>
    <row r="2230" spans="1:5">
      <c r="A2230" t="s">
        <v>3002</v>
      </c>
      <c r="E2230" t="s">
        <v>3009</v>
      </c>
    </row>
    <row r="2231" spans="1:5">
      <c r="A2231" t="s">
        <v>3003</v>
      </c>
      <c r="E2231" t="s">
        <v>3010</v>
      </c>
    </row>
    <row r="2232" spans="1:5">
      <c r="A2232" t="s">
        <v>3005</v>
      </c>
      <c r="E2232" t="s">
        <v>3011</v>
      </c>
    </row>
    <row r="2233" spans="1:5">
      <c r="A2233" t="s">
        <v>3006</v>
      </c>
      <c r="E2233" t="s">
        <v>3012</v>
      </c>
    </row>
    <row r="2234" spans="1:5">
      <c r="A2234" t="s">
        <v>3007</v>
      </c>
      <c r="E2234" t="s">
        <v>3013</v>
      </c>
    </row>
    <row r="2235" spans="1:5">
      <c r="A2235" t="s">
        <v>3008</v>
      </c>
      <c r="E2235" t="s">
        <v>3014</v>
      </c>
    </row>
    <row r="2236" spans="1:5">
      <c r="A2236" t="s">
        <v>3009</v>
      </c>
      <c r="E2236" t="s">
        <v>3015</v>
      </c>
    </row>
    <row r="2237" spans="1:5">
      <c r="A2237" t="s">
        <v>3010</v>
      </c>
      <c r="E2237" t="s">
        <v>3016</v>
      </c>
    </row>
    <row r="2238" spans="1:5">
      <c r="A2238" t="s">
        <v>3011</v>
      </c>
      <c r="E2238" t="s">
        <v>3017</v>
      </c>
    </row>
    <row r="2239" spans="1:5">
      <c r="A2239" t="s">
        <v>3012</v>
      </c>
      <c r="E2239" t="s">
        <v>3018</v>
      </c>
    </row>
    <row r="2240" spans="1:5">
      <c r="A2240" t="s">
        <v>3013</v>
      </c>
      <c r="E2240" t="s">
        <v>3019</v>
      </c>
    </row>
    <row r="2241" spans="1:5">
      <c r="A2241" t="s">
        <v>3014</v>
      </c>
      <c r="E2241" t="s">
        <v>3020</v>
      </c>
    </row>
    <row r="2242" spans="1:5">
      <c r="A2242" t="s">
        <v>3015</v>
      </c>
      <c r="E2242" t="s">
        <v>3021</v>
      </c>
    </row>
    <row r="2243" spans="1:5">
      <c r="A2243" t="s">
        <v>3016</v>
      </c>
      <c r="E2243" t="s">
        <v>3022</v>
      </c>
    </row>
    <row r="2244" spans="1:5">
      <c r="A2244" t="s">
        <v>3017</v>
      </c>
      <c r="E2244" t="s">
        <v>3023</v>
      </c>
    </row>
    <row r="2245" spans="1:5">
      <c r="A2245" t="s">
        <v>3018</v>
      </c>
      <c r="E2245" t="s">
        <v>3024</v>
      </c>
    </row>
    <row r="2246" spans="1:5">
      <c r="A2246" t="s">
        <v>3019</v>
      </c>
      <c r="E2246" t="s">
        <v>3025</v>
      </c>
    </row>
    <row r="2247" spans="1:5">
      <c r="A2247" t="s">
        <v>3020</v>
      </c>
      <c r="E2247" t="s">
        <v>3026</v>
      </c>
    </row>
    <row r="2248" spans="1:5">
      <c r="A2248" t="s">
        <v>3021</v>
      </c>
      <c r="E2248" t="s">
        <v>3027</v>
      </c>
    </row>
    <row r="2249" spans="1:5">
      <c r="A2249" t="s">
        <v>3022</v>
      </c>
      <c r="E2249" t="s">
        <v>3028</v>
      </c>
    </row>
    <row r="2250" spans="1:5">
      <c r="A2250" t="s">
        <v>3023</v>
      </c>
      <c r="E2250" t="s">
        <v>3029</v>
      </c>
    </row>
    <row r="2251" spans="1:5">
      <c r="A2251" t="s">
        <v>3024</v>
      </c>
      <c r="E2251" t="s">
        <v>3031</v>
      </c>
    </row>
    <row r="2252" spans="1:5">
      <c r="A2252" t="s">
        <v>3025</v>
      </c>
      <c r="E2252" t="s">
        <v>3032</v>
      </c>
    </row>
    <row r="2253" spans="1:5">
      <c r="A2253" t="s">
        <v>3026</v>
      </c>
      <c r="E2253" t="s">
        <v>3033</v>
      </c>
    </row>
    <row r="2254" spans="1:5">
      <c r="A2254" t="s">
        <v>3027</v>
      </c>
      <c r="E2254" t="s">
        <v>3034</v>
      </c>
    </row>
    <row r="2255" spans="1:5">
      <c r="A2255" t="s">
        <v>3028</v>
      </c>
      <c r="E2255" t="s">
        <v>3035</v>
      </c>
    </row>
    <row r="2256" spans="1:5">
      <c r="A2256" t="s">
        <v>3029</v>
      </c>
      <c r="E2256" t="s">
        <v>3036</v>
      </c>
    </row>
    <row r="2257" spans="1:5">
      <c r="A2257" t="s">
        <v>3031</v>
      </c>
      <c r="E2257" t="s">
        <v>3037</v>
      </c>
    </row>
    <row r="2258" spans="1:5">
      <c r="A2258" t="s">
        <v>3032</v>
      </c>
      <c r="E2258" t="s">
        <v>3038</v>
      </c>
    </row>
    <row r="2259" spans="1:5">
      <c r="A2259" t="s">
        <v>3033</v>
      </c>
      <c r="E2259" t="s">
        <v>3039</v>
      </c>
    </row>
    <row r="2260" spans="1:5">
      <c r="A2260" t="s">
        <v>3034</v>
      </c>
      <c r="E2260" t="s">
        <v>3040</v>
      </c>
    </row>
    <row r="2261" spans="1:5">
      <c r="A2261" t="s">
        <v>3035</v>
      </c>
      <c r="E2261" t="s">
        <v>3041</v>
      </c>
    </row>
    <row r="2262" spans="1:5">
      <c r="A2262" t="s">
        <v>3036</v>
      </c>
      <c r="E2262" t="s">
        <v>3042</v>
      </c>
    </row>
    <row r="2263" spans="1:5">
      <c r="A2263" t="s">
        <v>3037</v>
      </c>
      <c r="E2263" t="s">
        <v>3043</v>
      </c>
    </row>
    <row r="2264" spans="1:5">
      <c r="A2264" t="s">
        <v>3038</v>
      </c>
      <c r="E2264" t="s">
        <v>3044</v>
      </c>
    </row>
    <row r="2265" spans="1:5">
      <c r="A2265" t="s">
        <v>3039</v>
      </c>
      <c r="E2265" t="s">
        <v>3045</v>
      </c>
    </row>
    <row r="2266" spans="1:5">
      <c r="A2266" t="s">
        <v>3040</v>
      </c>
      <c r="E2266" t="s">
        <v>3046</v>
      </c>
    </row>
    <row r="2267" spans="1:5">
      <c r="A2267" t="s">
        <v>3041</v>
      </c>
      <c r="E2267" t="s">
        <v>3047</v>
      </c>
    </row>
    <row r="2268" spans="1:5">
      <c r="A2268" t="s">
        <v>3042</v>
      </c>
      <c r="E2268" t="s">
        <v>3048</v>
      </c>
    </row>
    <row r="2269" spans="1:5">
      <c r="A2269" t="s">
        <v>3043</v>
      </c>
      <c r="E2269" t="s">
        <v>3049</v>
      </c>
    </row>
    <row r="2270" spans="1:5">
      <c r="A2270" t="s">
        <v>3044</v>
      </c>
      <c r="E2270" t="s">
        <v>3050</v>
      </c>
    </row>
    <row r="2271" spans="1:5">
      <c r="A2271" t="s">
        <v>3045</v>
      </c>
      <c r="E2271" t="s">
        <v>3051</v>
      </c>
    </row>
    <row r="2272" spans="1:5">
      <c r="A2272" t="s">
        <v>3046</v>
      </c>
      <c r="E2272" t="s">
        <v>3053</v>
      </c>
    </row>
    <row r="2273" spans="1:5">
      <c r="A2273" t="s">
        <v>3047</v>
      </c>
      <c r="E2273" t="s">
        <v>3054</v>
      </c>
    </row>
    <row r="2274" spans="1:5">
      <c r="A2274" t="s">
        <v>3048</v>
      </c>
      <c r="E2274" t="s">
        <v>3055</v>
      </c>
    </row>
    <row r="2275" spans="1:5">
      <c r="A2275" t="s">
        <v>3049</v>
      </c>
      <c r="E2275" t="s">
        <v>3057</v>
      </c>
    </row>
    <row r="2276" spans="1:5">
      <c r="A2276" t="s">
        <v>3050</v>
      </c>
      <c r="E2276" t="s">
        <v>3060</v>
      </c>
    </row>
    <row r="2277" spans="1:5">
      <c r="A2277" t="s">
        <v>3051</v>
      </c>
      <c r="E2277" t="s">
        <v>3061</v>
      </c>
    </row>
    <row r="2278" spans="1:5">
      <c r="A2278" t="s">
        <v>3053</v>
      </c>
      <c r="E2278" t="s">
        <v>3062</v>
      </c>
    </row>
    <row r="2279" spans="1:5">
      <c r="A2279" t="s">
        <v>3054</v>
      </c>
      <c r="E2279" t="s">
        <v>3063</v>
      </c>
    </row>
    <row r="2280" spans="1:5">
      <c r="A2280" t="s">
        <v>3055</v>
      </c>
      <c r="E2280" t="s">
        <v>3064</v>
      </c>
    </row>
    <row r="2281" spans="1:5">
      <c r="A2281" t="s">
        <v>3057</v>
      </c>
      <c r="E2281" t="s">
        <v>3065</v>
      </c>
    </row>
    <row r="2282" spans="1:5">
      <c r="A2282" t="s">
        <v>3060</v>
      </c>
      <c r="E2282" t="s">
        <v>3066</v>
      </c>
    </row>
    <row r="2283" spans="1:5">
      <c r="A2283" t="s">
        <v>3061</v>
      </c>
      <c r="E2283" t="s">
        <v>3067</v>
      </c>
    </row>
    <row r="2284" spans="1:5">
      <c r="A2284" t="s">
        <v>3062</v>
      </c>
      <c r="E2284" t="s">
        <v>3068</v>
      </c>
    </row>
    <row r="2285" spans="1:5">
      <c r="A2285" t="s">
        <v>3063</v>
      </c>
      <c r="E2285" t="s">
        <v>3069</v>
      </c>
    </row>
    <row r="2286" spans="1:5">
      <c r="A2286" t="s">
        <v>3064</v>
      </c>
      <c r="E2286" t="s">
        <v>3070</v>
      </c>
    </row>
    <row r="2287" spans="1:5">
      <c r="A2287" t="s">
        <v>3065</v>
      </c>
      <c r="E2287" t="s">
        <v>3071</v>
      </c>
    </row>
    <row r="2288" spans="1:5">
      <c r="A2288" t="s">
        <v>3066</v>
      </c>
      <c r="E2288" t="s">
        <v>3078</v>
      </c>
    </row>
    <row r="2289" spans="1:5">
      <c r="A2289" t="s">
        <v>3067</v>
      </c>
      <c r="E2289" t="s">
        <v>3090</v>
      </c>
    </row>
    <row r="2290" spans="1:5">
      <c r="A2290" t="s">
        <v>3068</v>
      </c>
      <c r="E2290" t="s">
        <v>3091</v>
      </c>
    </row>
    <row r="2291" spans="1:5">
      <c r="A2291" t="s">
        <v>3069</v>
      </c>
      <c r="E2291" t="s">
        <v>3107</v>
      </c>
    </row>
    <row r="2292" spans="1:5">
      <c r="A2292" t="s">
        <v>3070</v>
      </c>
      <c r="E2292" t="s">
        <v>3108</v>
      </c>
    </row>
    <row r="2293" spans="1:5">
      <c r="A2293" t="s">
        <v>3071</v>
      </c>
      <c r="E2293" t="s">
        <v>3109</v>
      </c>
    </row>
    <row r="2294" spans="1:5">
      <c r="A2294" t="s">
        <v>3078</v>
      </c>
      <c r="E2294" t="s">
        <v>3110</v>
      </c>
    </row>
    <row r="2295" spans="1:5">
      <c r="A2295" t="s">
        <v>3090</v>
      </c>
      <c r="E2295" t="s">
        <v>3111</v>
      </c>
    </row>
    <row r="2296" spans="1:5">
      <c r="A2296" t="s">
        <v>3091</v>
      </c>
      <c r="E2296" t="s">
        <v>3112</v>
      </c>
    </row>
    <row r="2297" spans="1:5">
      <c r="A2297" t="s">
        <v>3107</v>
      </c>
      <c r="E2297" t="s">
        <v>3113</v>
      </c>
    </row>
    <row r="2298" spans="1:5">
      <c r="A2298" t="s">
        <v>3108</v>
      </c>
      <c r="E2298" t="s">
        <v>3114</v>
      </c>
    </row>
    <row r="2299" spans="1:5">
      <c r="A2299" t="s">
        <v>3109</v>
      </c>
      <c r="E2299" t="s">
        <v>3115</v>
      </c>
    </row>
    <row r="2300" spans="1:5">
      <c r="A2300" t="s">
        <v>3110</v>
      </c>
      <c r="E2300" t="s">
        <v>3116</v>
      </c>
    </row>
    <row r="2301" spans="1:5">
      <c r="A2301" t="s">
        <v>3111</v>
      </c>
      <c r="E2301" t="s">
        <v>3117</v>
      </c>
    </row>
    <row r="2302" spans="1:5">
      <c r="A2302" t="s">
        <v>3112</v>
      </c>
      <c r="E2302" t="s">
        <v>3119</v>
      </c>
    </row>
    <row r="2303" spans="1:5">
      <c r="A2303" t="s">
        <v>3113</v>
      </c>
      <c r="E2303" t="s">
        <v>3120</v>
      </c>
    </row>
    <row r="2304" spans="1:5">
      <c r="A2304" t="s">
        <v>3114</v>
      </c>
      <c r="E2304" t="s">
        <v>3122</v>
      </c>
    </row>
    <row r="2305" spans="1:5">
      <c r="A2305" t="s">
        <v>3115</v>
      </c>
      <c r="E2305" t="s">
        <v>3123</v>
      </c>
    </row>
    <row r="2306" spans="1:5">
      <c r="A2306" t="s">
        <v>3116</v>
      </c>
      <c r="E2306" t="s">
        <v>3128</v>
      </c>
    </row>
    <row r="2307" spans="1:5">
      <c r="A2307" t="s">
        <v>3117</v>
      </c>
      <c r="E2307" t="s">
        <v>3129</v>
      </c>
    </row>
    <row r="2308" spans="1:5">
      <c r="A2308" t="s">
        <v>3119</v>
      </c>
      <c r="E2308" t="s">
        <v>3131</v>
      </c>
    </row>
    <row r="2309" spans="1:5">
      <c r="A2309" t="s">
        <v>3120</v>
      </c>
      <c r="E2309" t="s">
        <v>3132</v>
      </c>
    </row>
    <row r="2310" spans="1:5">
      <c r="A2310" t="s">
        <v>3122</v>
      </c>
      <c r="E2310" t="s">
        <v>3133</v>
      </c>
    </row>
    <row r="2311" spans="1:5">
      <c r="A2311" t="s">
        <v>3123</v>
      </c>
      <c r="E2311" t="s">
        <v>3134</v>
      </c>
    </row>
    <row r="2312" spans="1:5">
      <c r="A2312" t="s">
        <v>3128</v>
      </c>
      <c r="E2312" t="s">
        <v>3136</v>
      </c>
    </row>
    <row r="2313" spans="1:5">
      <c r="A2313" t="s">
        <v>3129</v>
      </c>
      <c r="E2313" t="s">
        <v>3137</v>
      </c>
    </row>
    <row r="2314" spans="1:5">
      <c r="A2314" t="s">
        <v>3131</v>
      </c>
      <c r="E2314" t="s">
        <v>3138</v>
      </c>
    </row>
    <row r="2315" spans="1:5">
      <c r="A2315" t="s">
        <v>3132</v>
      </c>
      <c r="E2315" t="s">
        <v>3139</v>
      </c>
    </row>
    <row r="2316" spans="1:5">
      <c r="A2316" t="s">
        <v>3133</v>
      </c>
      <c r="E2316" t="s">
        <v>3140</v>
      </c>
    </row>
    <row r="2317" spans="1:5">
      <c r="A2317" t="s">
        <v>3134</v>
      </c>
      <c r="E2317" t="s">
        <v>3141</v>
      </c>
    </row>
    <row r="2318" spans="1:5">
      <c r="A2318" t="s">
        <v>3136</v>
      </c>
      <c r="E2318" t="s">
        <v>3142</v>
      </c>
    </row>
    <row r="2319" spans="1:5">
      <c r="A2319" t="s">
        <v>3137</v>
      </c>
      <c r="E2319" t="s">
        <v>3143</v>
      </c>
    </row>
    <row r="2320" spans="1:5">
      <c r="A2320" t="s">
        <v>3138</v>
      </c>
      <c r="E2320" t="s">
        <v>3144</v>
      </c>
    </row>
    <row r="2321" spans="1:5">
      <c r="A2321" t="s">
        <v>3139</v>
      </c>
      <c r="E2321" t="s">
        <v>3145</v>
      </c>
    </row>
    <row r="2322" spans="1:5">
      <c r="A2322" t="s">
        <v>3140</v>
      </c>
      <c r="E2322" t="s">
        <v>3147</v>
      </c>
    </row>
    <row r="2323" spans="1:5">
      <c r="A2323" t="s">
        <v>3141</v>
      </c>
      <c r="E2323" t="s">
        <v>3148</v>
      </c>
    </row>
    <row r="2324" spans="1:5">
      <c r="A2324" t="s">
        <v>3142</v>
      </c>
      <c r="E2324" t="s">
        <v>3183</v>
      </c>
    </row>
    <row r="2325" spans="1:5">
      <c r="A2325" t="s">
        <v>3143</v>
      </c>
      <c r="E2325" t="s">
        <v>3184</v>
      </c>
    </row>
    <row r="2326" spans="1:5">
      <c r="A2326" t="s">
        <v>3144</v>
      </c>
      <c r="E2326" t="s">
        <v>3185</v>
      </c>
    </row>
    <row r="2327" spans="1:5">
      <c r="A2327" t="s">
        <v>3145</v>
      </c>
      <c r="E2327" t="s">
        <v>3186</v>
      </c>
    </row>
    <row r="2328" spans="1:5">
      <c r="A2328" t="s">
        <v>3147</v>
      </c>
      <c r="E2328" t="s">
        <v>3187</v>
      </c>
    </row>
    <row r="2329" spans="1:5">
      <c r="A2329" t="s">
        <v>3148</v>
      </c>
      <c r="E2329" t="s">
        <v>3188</v>
      </c>
    </row>
    <row r="2330" spans="1:5">
      <c r="A2330" t="s">
        <v>3183</v>
      </c>
      <c r="E2330" t="s">
        <v>3189</v>
      </c>
    </row>
    <row r="2331" spans="1:5">
      <c r="A2331" t="s">
        <v>3184</v>
      </c>
      <c r="E2331" t="s">
        <v>3190</v>
      </c>
    </row>
    <row r="2332" spans="1:5">
      <c r="A2332" t="s">
        <v>3185</v>
      </c>
      <c r="E2332" t="s">
        <v>3192</v>
      </c>
    </row>
    <row r="2333" spans="1:5">
      <c r="A2333" t="s">
        <v>3186</v>
      </c>
      <c r="E2333" t="s">
        <v>3193</v>
      </c>
    </row>
    <row r="2334" spans="1:5">
      <c r="A2334" t="s">
        <v>3187</v>
      </c>
      <c r="E2334" t="s">
        <v>3194</v>
      </c>
    </row>
    <row r="2335" spans="1:5">
      <c r="A2335" t="s">
        <v>3188</v>
      </c>
      <c r="E2335" t="s">
        <v>3195</v>
      </c>
    </row>
    <row r="2336" spans="1:5">
      <c r="A2336" t="s">
        <v>3189</v>
      </c>
      <c r="E2336" t="s">
        <v>3196</v>
      </c>
    </row>
    <row r="2337" spans="1:5">
      <c r="A2337" t="s">
        <v>3190</v>
      </c>
      <c r="E2337" t="s">
        <v>3197</v>
      </c>
    </row>
    <row r="2338" spans="1:5">
      <c r="A2338" t="s">
        <v>3192</v>
      </c>
      <c r="E2338" t="s">
        <v>3198</v>
      </c>
    </row>
    <row r="2339" spans="1:5">
      <c r="A2339" t="s">
        <v>3193</v>
      </c>
      <c r="E2339" t="s">
        <v>3199</v>
      </c>
    </row>
    <row r="2340" spans="1:5">
      <c r="A2340" t="s">
        <v>3194</v>
      </c>
      <c r="E2340" t="s">
        <v>3200</v>
      </c>
    </row>
    <row r="2341" spans="1:5">
      <c r="A2341" t="s">
        <v>3195</v>
      </c>
      <c r="E2341" t="s">
        <v>3201</v>
      </c>
    </row>
    <row r="2342" spans="1:5">
      <c r="A2342" t="s">
        <v>3196</v>
      </c>
      <c r="E2342" t="s">
        <v>3202</v>
      </c>
    </row>
    <row r="2343" spans="1:5">
      <c r="A2343" t="s">
        <v>3197</v>
      </c>
      <c r="E2343" t="s">
        <v>3203</v>
      </c>
    </row>
    <row r="2344" spans="1:5">
      <c r="A2344" t="s">
        <v>3198</v>
      </c>
      <c r="E2344" t="s">
        <v>3220</v>
      </c>
    </row>
    <row r="2345" spans="1:5">
      <c r="A2345" t="s">
        <v>3199</v>
      </c>
      <c r="E2345" t="s">
        <v>3221</v>
      </c>
    </row>
    <row r="2346" spans="1:5">
      <c r="A2346" t="s">
        <v>3200</v>
      </c>
      <c r="E2346" t="s">
        <v>3223</v>
      </c>
    </row>
    <row r="2347" spans="1:5">
      <c r="A2347" t="s">
        <v>3201</v>
      </c>
      <c r="E2347" t="s">
        <v>3224</v>
      </c>
    </row>
    <row r="2348" spans="1:5">
      <c r="A2348" t="s">
        <v>3202</v>
      </c>
      <c r="E2348" t="s">
        <v>3225</v>
      </c>
    </row>
    <row r="2349" spans="1:5">
      <c r="A2349" t="s">
        <v>3203</v>
      </c>
      <c r="E2349" t="s">
        <v>3226</v>
      </c>
    </row>
    <row r="2350" spans="1:5">
      <c r="A2350" t="s">
        <v>3220</v>
      </c>
      <c r="E2350" t="s">
        <v>3227</v>
      </c>
    </row>
    <row r="2351" spans="1:5">
      <c r="A2351" t="s">
        <v>3221</v>
      </c>
      <c r="E2351" t="s">
        <v>3229</v>
      </c>
    </row>
    <row r="2352" spans="1:5">
      <c r="A2352" t="s">
        <v>3223</v>
      </c>
      <c r="E2352" t="s">
        <v>3230</v>
      </c>
    </row>
    <row r="2353" spans="1:5">
      <c r="A2353" t="s">
        <v>3224</v>
      </c>
      <c r="E2353" t="s">
        <v>3232</v>
      </c>
    </row>
    <row r="2354" spans="1:5">
      <c r="A2354" t="s">
        <v>3225</v>
      </c>
      <c r="E2354" t="s">
        <v>3233</v>
      </c>
    </row>
    <row r="2355" spans="1:5">
      <c r="A2355" t="s">
        <v>3226</v>
      </c>
      <c r="E2355" t="s">
        <v>3234</v>
      </c>
    </row>
    <row r="2356" spans="1:5">
      <c r="A2356" t="s">
        <v>3227</v>
      </c>
      <c r="E2356" t="s">
        <v>3235</v>
      </c>
    </row>
    <row r="2357" spans="1:5">
      <c r="A2357" t="s">
        <v>3229</v>
      </c>
      <c r="E2357" t="s">
        <v>3236</v>
      </c>
    </row>
    <row r="2358" spans="1:5">
      <c r="A2358" t="s">
        <v>3230</v>
      </c>
      <c r="E2358" t="s">
        <v>3237</v>
      </c>
    </row>
    <row r="2359" spans="1:5">
      <c r="A2359" t="s">
        <v>3232</v>
      </c>
      <c r="E2359" t="s">
        <v>3238</v>
      </c>
    </row>
    <row r="2360" spans="1:5">
      <c r="A2360" t="s">
        <v>3233</v>
      </c>
      <c r="E2360" t="s">
        <v>3239</v>
      </c>
    </row>
    <row r="2361" spans="1:5">
      <c r="A2361" t="s">
        <v>3234</v>
      </c>
      <c r="E2361" t="s">
        <v>3240</v>
      </c>
    </row>
    <row r="2362" spans="1:5">
      <c r="A2362" t="s">
        <v>3235</v>
      </c>
      <c r="E2362" t="s">
        <v>3241</v>
      </c>
    </row>
    <row r="2363" spans="1:5">
      <c r="A2363" t="s">
        <v>3236</v>
      </c>
      <c r="E2363" t="s">
        <v>3242</v>
      </c>
    </row>
    <row r="2364" spans="1:5">
      <c r="A2364" t="s">
        <v>3237</v>
      </c>
      <c r="E2364" t="s">
        <v>3243</v>
      </c>
    </row>
    <row r="2365" spans="1:5">
      <c r="A2365" t="s">
        <v>3238</v>
      </c>
      <c r="E2365" t="s">
        <v>3245</v>
      </c>
    </row>
    <row r="2366" spans="1:5">
      <c r="A2366" t="s">
        <v>3239</v>
      </c>
      <c r="E2366" t="s">
        <v>3246</v>
      </c>
    </row>
    <row r="2367" spans="1:5">
      <c r="A2367" t="s">
        <v>3240</v>
      </c>
      <c r="E2367" t="s">
        <v>3247</v>
      </c>
    </row>
    <row r="2368" spans="1:5">
      <c r="A2368" t="s">
        <v>3241</v>
      </c>
      <c r="E2368" t="s">
        <v>3248</v>
      </c>
    </row>
    <row r="2369" spans="1:5">
      <c r="A2369" t="s">
        <v>3242</v>
      </c>
      <c r="E2369" t="s">
        <v>3249</v>
      </c>
    </row>
    <row r="2370" spans="1:5">
      <c r="A2370" t="s">
        <v>3243</v>
      </c>
      <c r="E2370" t="s">
        <v>3250</v>
      </c>
    </row>
    <row r="2371" spans="1:5">
      <c r="A2371" t="s">
        <v>3245</v>
      </c>
      <c r="E2371" t="s">
        <v>3251</v>
      </c>
    </row>
    <row r="2372" spans="1:5">
      <c r="A2372" t="s">
        <v>3246</v>
      </c>
      <c r="E2372" t="s">
        <v>3252</v>
      </c>
    </row>
    <row r="2373" spans="1:5">
      <c r="A2373" t="s">
        <v>3247</v>
      </c>
      <c r="E2373" t="s">
        <v>3264</v>
      </c>
    </row>
    <row r="2374" spans="1:5">
      <c r="A2374" t="s">
        <v>3248</v>
      </c>
      <c r="E2374" t="s">
        <v>3265</v>
      </c>
    </row>
    <row r="2375" spans="1:5">
      <c r="A2375" t="s">
        <v>3249</v>
      </c>
      <c r="E2375" t="s">
        <v>3267</v>
      </c>
    </row>
    <row r="2376" spans="1:5">
      <c r="A2376" t="s">
        <v>3250</v>
      </c>
      <c r="E2376" t="s">
        <v>3268</v>
      </c>
    </row>
    <row r="2377" spans="1:5">
      <c r="A2377" t="s">
        <v>3251</v>
      </c>
      <c r="E2377" t="s">
        <v>3269</v>
      </c>
    </row>
    <row r="2378" spans="1:5">
      <c r="A2378" t="s">
        <v>3252</v>
      </c>
      <c r="E2378" t="s">
        <v>3270</v>
      </c>
    </row>
    <row r="2379" spans="1:5">
      <c r="A2379" t="s">
        <v>3264</v>
      </c>
      <c r="E2379" t="s">
        <v>3271</v>
      </c>
    </row>
    <row r="2380" spans="1:5">
      <c r="A2380" t="s">
        <v>3265</v>
      </c>
      <c r="E2380" t="s">
        <v>3272</v>
      </c>
    </row>
    <row r="2381" spans="1:5">
      <c r="A2381" t="s">
        <v>3267</v>
      </c>
      <c r="E2381" t="s">
        <v>3273</v>
      </c>
    </row>
    <row r="2382" spans="1:5">
      <c r="A2382" t="s">
        <v>3268</v>
      </c>
      <c r="E2382" t="s">
        <v>3274</v>
      </c>
    </row>
    <row r="2383" spans="1:5">
      <c r="A2383" t="s">
        <v>3269</v>
      </c>
      <c r="E2383" t="s">
        <v>3275</v>
      </c>
    </row>
    <row r="2384" spans="1:5">
      <c r="A2384" t="s">
        <v>3270</v>
      </c>
      <c r="E2384" t="s">
        <v>3276</v>
      </c>
    </row>
    <row r="2385" spans="1:5">
      <c r="A2385" t="s">
        <v>3271</v>
      </c>
      <c r="E2385" t="s">
        <v>3277</v>
      </c>
    </row>
    <row r="2386" spans="1:5">
      <c r="A2386" t="s">
        <v>3272</v>
      </c>
      <c r="E2386" t="s">
        <v>3278</v>
      </c>
    </row>
    <row r="2387" spans="1:5">
      <c r="A2387" t="s">
        <v>3273</v>
      </c>
      <c r="E2387" t="s">
        <v>3279</v>
      </c>
    </row>
    <row r="2388" spans="1:5">
      <c r="A2388" t="s">
        <v>3274</v>
      </c>
      <c r="E2388" t="s">
        <v>3280</v>
      </c>
    </row>
    <row r="2389" spans="1:5">
      <c r="A2389" t="s">
        <v>3275</v>
      </c>
      <c r="E2389" t="s">
        <v>3281</v>
      </c>
    </row>
    <row r="2390" spans="1:5">
      <c r="A2390" t="s">
        <v>3276</v>
      </c>
      <c r="E2390" t="s">
        <v>3282</v>
      </c>
    </row>
    <row r="2391" spans="1:5">
      <c r="A2391" t="s">
        <v>3277</v>
      </c>
      <c r="E2391" t="s">
        <v>3283</v>
      </c>
    </row>
    <row r="2392" spans="1:5">
      <c r="A2392" t="s">
        <v>3278</v>
      </c>
      <c r="E2392" t="s">
        <v>3284</v>
      </c>
    </row>
    <row r="2393" spans="1:5">
      <c r="A2393" t="s">
        <v>3279</v>
      </c>
      <c r="E2393" t="s">
        <v>3285</v>
      </c>
    </row>
    <row r="2394" spans="1:5">
      <c r="A2394" t="s">
        <v>3280</v>
      </c>
      <c r="E2394" t="s">
        <v>3286</v>
      </c>
    </row>
    <row r="2395" spans="1:5">
      <c r="A2395" t="s">
        <v>3281</v>
      </c>
      <c r="E2395" t="s">
        <v>3287</v>
      </c>
    </row>
    <row r="2396" spans="1:5">
      <c r="A2396" t="s">
        <v>3282</v>
      </c>
      <c r="E2396" t="s">
        <v>3288</v>
      </c>
    </row>
    <row r="2397" spans="1:5">
      <c r="A2397" t="s">
        <v>3283</v>
      </c>
      <c r="E2397" t="s">
        <v>3289</v>
      </c>
    </row>
    <row r="2398" spans="1:5">
      <c r="A2398" t="s">
        <v>3284</v>
      </c>
      <c r="E2398" t="s">
        <v>3290</v>
      </c>
    </row>
    <row r="2399" spans="1:5">
      <c r="A2399" t="s">
        <v>3285</v>
      </c>
      <c r="E2399" t="s">
        <v>3291</v>
      </c>
    </row>
    <row r="2400" spans="1:5">
      <c r="A2400" t="s">
        <v>3286</v>
      </c>
      <c r="E2400" t="s">
        <v>3292</v>
      </c>
    </row>
    <row r="2401" spans="1:5">
      <c r="A2401" t="s">
        <v>3287</v>
      </c>
      <c r="E2401" t="s">
        <v>3293</v>
      </c>
    </row>
    <row r="2402" spans="1:5">
      <c r="A2402" t="s">
        <v>3288</v>
      </c>
      <c r="E2402" t="s">
        <v>3294</v>
      </c>
    </row>
    <row r="2403" spans="1:5">
      <c r="A2403" t="s">
        <v>3289</v>
      </c>
      <c r="E2403" t="s">
        <v>3295</v>
      </c>
    </row>
    <row r="2404" spans="1:5">
      <c r="A2404" t="s">
        <v>3290</v>
      </c>
      <c r="E2404" t="s">
        <v>3297</v>
      </c>
    </row>
    <row r="2405" spans="1:5">
      <c r="A2405" t="s">
        <v>3291</v>
      </c>
      <c r="E2405" t="s">
        <v>3298</v>
      </c>
    </row>
    <row r="2406" spans="1:5">
      <c r="A2406" t="s">
        <v>3292</v>
      </c>
      <c r="E2406" t="s">
        <v>3299</v>
      </c>
    </row>
    <row r="2407" spans="1:5">
      <c r="A2407" t="s">
        <v>3293</v>
      </c>
      <c r="E2407" t="s">
        <v>3300</v>
      </c>
    </row>
    <row r="2408" spans="1:5">
      <c r="A2408" t="s">
        <v>3294</v>
      </c>
      <c r="E2408" t="s">
        <v>3301</v>
      </c>
    </row>
    <row r="2409" spans="1:5">
      <c r="A2409" t="s">
        <v>3295</v>
      </c>
      <c r="E2409" t="s">
        <v>3302</v>
      </c>
    </row>
    <row r="2410" spans="1:5">
      <c r="A2410" t="s">
        <v>3297</v>
      </c>
      <c r="E2410" t="s">
        <v>3303</v>
      </c>
    </row>
    <row r="2411" spans="1:5">
      <c r="A2411" t="s">
        <v>3298</v>
      </c>
      <c r="E2411" t="s">
        <v>3304</v>
      </c>
    </row>
    <row r="2412" spans="1:5">
      <c r="A2412" t="s">
        <v>3299</v>
      </c>
      <c r="E2412" t="s">
        <v>3305</v>
      </c>
    </row>
    <row r="2413" spans="1:5">
      <c r="A2413" t="s">
        <v>3300</v>
      </c>
      <c r="E2413" t="s">
        <v>3324</v>
      </c>
    </row>
    <row r="2414" spans="1:5">
      <c r="A2414" t="s">
        <v>3301</v>
      </c>
      <c r="E2414" t="s">
        <v>3325</v>
      </c>
    </row>
    <row r="2415" spans="1:5">
      <c r="A2415" t="s">
        <v>3302</v>
      </c>
      <c r="E2415" t="s">
        <v>3326</v>
      </c>
    </row>
    <row r="2416" spans="1:5">
      <c r="A2416" t="s">
        <v>3303</v>
      </c>
      <c r="E2416" t="s">
        <v>3328</v>
      </c>
    </row>
    <row r="2417" spans="1:5">
      <c r="A2417" t="s">
        <v>3304</v>
      </c>
      <c r="E2417" t="s">
        <v>3329</v>
      </c>
    </row>
    <row r="2418" spans="1:5">
      <c r="A2418" t="s">
        <v>3305</v>
      </c>
      <c r="E2418" t="s">
        <v>3330</v>
      </c>
    </row>
    <row r="2419" spans="1:5">
      <c r="A2419" t="s">
        <v>3324</v>
      </c>
      <c r="E2419" t="s">
        <v>3331</v>
      </c>
    </row>
    <row r="2420" spans="1:5">
      <c r="A2420" t="s">
        <v>3325</v>
      </c>
      <c r="E2420" t="s">
        <v>3333</v>
      </c>
    </row>
    <row r="2421" spans="1:5">
      <c r="A2421" t="s">
        <v>3326</v>
      </c>
      <c r="E2421" t="s">
        <v>3334</v>
      </c>
    </row>
    <row r="2422" spans="1:5">
      <c r="A2422" t="s">
        <v>3328</v>
      </c>
      <c r="E2422" t="s">
        <v>3335</v>
      </c>
    </row>
    <row r="2423" spans="1:5">
      <c r="A2423" t="s">
        <v>3329</v>
      </c>
      <c r="E2423" t="s">
        <v>3336</v>
      </c>
    </row>
    <row r="2424" spans="1:5">
      <c r="A2424" t="s">
        <v>3330</v>
      </c>
      <c r="E2424" t="s">
        <v>3337</v>
      </c>
    </row>
    <row r="2425" spans="1:5">
      <c r="A2425" t="s">
        <v>3331</v>
      </c>
      <c r="E2425" t="s">
        <v>3338</v>
      </c>
    </row>
    <row r="2426" spans="1:5">
      <c r="A2426" t="s">
        <v>3333</v>
      </c>
      <c r="E2426" t="s">
        <v>3339</v>
      </c>
    </row>
    <row r="2427" spans="1:5">
      <c r="A2427" t="s">
        <v>3334</v>
      </c>
      <c r="E2427" t="s">
        <v>3340</v>
      </c>
    </row>
    <row r="2428" spans="1:5">
      <c r="A2428" t="s">
        <v>3335</v>
      </c>
      <c r="E2428" t="s">
        <v>3347</v>
      </c>
    </row>
    <row r="2429" spans="1:5">
      <c r="A2429" t="s">
        <v>3336</v>
      </c>
      <c r="E2429" t="s">
        <v>3348</v>
      </c>
    </row>
    <row r="2430" spans="1:5">
      <c r="A2430" t="s">
        <v>3337</v>
      </c>
      <c r="E2430" t="s">
        <v>3349</v>
      </c>
    </row>
    <row r="2431" spans="1:5">
      <c r="A2431" t="s">
        <v>3338</v>
      </c>
      <c r="E2431" t="s">
        <v>3350</v>
      </c>
    </row>
    <row r="2432" spans="1:5">
      <c r="A2432" t="s">
        <v>3339</v>
      </c>
      <c r="E2432" t="s">
        <v>3351</v>
      </c>
    </row>
    <row r="2433" spans="1:5">
      <c r="A2433" t="s">
        <v>3340</v>
      </c>
      <c r="E2433" t="s">
        <v>3352</v>
      </c>
    </row>
    <row r="2434" spans="1:5">
      <c r="A2434" t="s">
        <v>3347</v>
      </c>
      <c r="E2434" t="s">
        <v>3353</v>
      </c>
    </row>
    <row r="2435" spans="1:5">
      <c r="A2435" t="s">
        <v>3348</v>
      </c>
      <c r="E2435" t="s">
        <v>3354</v>
      </c>
    </row>
    <row r="2436" spans="1:5">
      <c r="A2436" t="s">
        <v>3349</v>
      </c>
      <c r="E2436" t="s">
        <v>3355</v>
      </c>
    </row>
    <row r="2437" spans="1:5">
      <c r="A2437" t="s">
        <v>3350</v>
      </c>
      <c r="E2437" t="s">
        <v>3356</v>
      </c>
    </row>
    <row r="2438" spans="1:5">
      <c r="A2438" t="s">
        <v>3351</v>
      </c>
      <c r="E2438" t="s">
        <v>3357</v>
      </c>
    </row>
    <row r="2439" spans="1:5">
      <c r="A2439" t="s">
        <v>3352</v>
      </c>
      <c r="E2439" t="s">
        <v>3358</v>
      </c>
    </row>
    <row r="2440" spans="1:5">
      <c r="A2440" t="s">
        <v>3353</v>
      </c>
      <c r="E2440" t="s">
        <v>3359</v>
      </c>
    </row>
    <row r="2441" spans="1:5">
      <c r="A2441" t="s">
        <v>3354</v>
      </c>
      <c r="E2441" t="s">
        <v>3361</v>
      </c>
    </row>
    <row r="2442" spans="1:5">
      <c r="A2442" t="s">
        <v>3355</v>
      </c>
      <c r="E2442" t="s">
        <v>3362</v>
      </c>
    </row>
    <row r="2443" spans="1:5">
      <c r="A2443" t="s">
        <v>3356</v>
      </c>
      <c r="E2443" t="s">
        <v>3363</v>
      </c>
    </row>
    <row r="2444" spans="1:5">
      <c r="A2444" t="s">
        <v>3357</v>
      </c>
      <c r="E2444" t="s">
        <v>3364</v>
      </c>
    </row>
    <row r="2445" spans="1:5">
      <c r="A2445" t="s">
        <v>3358</v>
      </c>
      <c r="E2445" t="s">
        <v>3365</v>
      </c>
    </row>
    <row r="2446" spans="1:5">
      <c r="A2446" t="s">
        <v>3359</v>
      </c>
      <c r="E2446" t="s">
        <v>3366</v>
      </c>
    </row>
    <row r="2447" spans="1:5">
      <c r="A2447" t="s">
        <v>3361</v>
      </c>
      <c r="E2447" t="s">
        <v>3367</v>
      </c>
    </row>
    <row r="2448" spans="1:5">
      <c r="A2448" t="s">
        <v>3362</v>
      </c>
      <c r="E2448" t="s">
        <v>3368</v>
      </c>
    </row>
    <row r="2449" spans="1:5">
      <c r="A2449" t="s">
        <v>3363</v>
      </c>
      <c r="E2449" t="s">
        <v>3369</v>
      </c>
    </row>
    <row r="2450" spans="1:5">
      <c r="A2450" t="s">
        <v>3364</v>
      </c>
      <c r="E2450" t="s">
        <v>3370</v>
      </c>
    </row>
    <row r="2451" spans="1:5">
      <c r="A2451" t="s">
        <v>3365</v>
      </c>
      <c r="E2451" t="s">
        <v>3372</v>
      </c>
    </row>
    <row r="2452" spans="1:5">
      <c r="A2452" t="s">
        <v>3366</v>
      </c>
      <c r="E2452" t="s">
        <v>3373</v>
      </c>
    </row>
    <row r="2453" spans="1:5">
      <c r="A2453" t="s">
        <v>3367</v>
      </c>
      <c r="E2453" t="s">
        <v>3374</v>
      </c>
    </row>
    <row r="2454" spans="1:5">
      <c r="A2454" t="s">
        <v>3368</v>
      </c>
      <c r="E2454" t="s">
        <v>3375</v>
      </c>
    </row>
    <row r="2455" spans="1:5">
      <c r="A2455" t="s">
        <v>3369</v>
      </c>
      <c r="E2455" t="s">
        <v>3376</v>
      </c>
    </row>
    <row r="2456" spans="1:5">
      <c r="A2456" t="s">
        <v>3370</v>
      </c>
      <c r="E2456" t="s">
        <v>3378</v>
      </c>
    </row>
    <row r="2457" spans="1:5">
      <c r="A2457" t="s">
        <v>3372</v>
      </c>
      <c r="E2457" t="s">
        <v>3379</v>
      </c>
    </row>
    <row r="2458" spans="1:5">
      <c r="A2458" t="s">
        <v>3373</v>
      </c>
      <c r="E2458" t="s">
        <v>3380</v>
      </c>
    </row>
    <row r="2459" spans="1:5">
      <c r="A2459" t="s">
        <v>3374</v>
      </c>
      <c r="E2459" t="s">
        <v>3381</v>
      </c>
    </row>
    <row r="2460" spans="1:5">
      <c r="A2460" t="s">
        <v>3375</v>
      </c>
      <c r="E2460" t="s">
        <v>3382</v>
      </c>
    </row>
    <row r="2461" spans="1:5">
      <c r="A2461" t="s">
        <v>3376</v>
      </c>
      <c r="E2461" t="s">
        <v>3383</v>
      </c>
    </row>
    <row r="2462" spans="1:5">
      <c r="A2462" t="s">
        <v>3378</v>
      </c>
      <c r="E2462" t="s">
        <v>3384</v>
      </c>
    </row>
    <row r="2463" spans="1:5">
      <c r="A2463" t="s">
        <v>3379</v>
      </c>
      <c r="E2463" t="s">
        <v>3385</v>
      </c>
    </row>
    <row r="2464" spans="1:5">
      <c r="A2464" t="s">
        <v>3380</v>
      </c>
      <c r="E2464" t="s">
        <v>3386</v>
      </c>
    </row>
    <row r="2465" spans="1:5">
      <c r="A2465" t="s">
        <v>3381</v>
      </c>
      <c r="E2465" t="s">
        <v>3387</v>
      </c>
    </row>
    <row r="2466" spans="1:5">
      <c r="A2466" t="s">
        <v>3382</v>
      </c>
      <c r="E2466" t="s">
        <v>3388</v>
      </c>
    </row>
    <row r="2467" spans="1:5">
      <c r="A2467" t="s">
        <v>3383</v>
      </c>
      <c r="E2467" t="s">
        <v>3389</v>
      </c>
    </row>
    <row r="2468" spans="1:5">
      <c r="A2468" t="s">
        <v>3384</v>
      </c>
      <c r="E2468" t="s">
        <v>3390</v>
      </c>
    </row>
    <row r="2469" spans="1:5">
      <c r="A2469" t="s">
        <v>3385</v>
      </c>
      <c r="E2469" t="s">
        <v>3392</v>
      </c>
    </row>
    <row r="2470" spans="1:5">
      <c r="A2470" t="s">
        <v>3386</v>
      </c>
      <c r="E2470" t="s">
        <v>3393</v>
      </c>
    </row>
    <row r="2471" spans="1:5">
      <c r="A2471" t="s">
        <v>3387</v>
      </c>
      <c r="E2471" t="s">
        <v>3422</v>
      </c>
    </row>
    <row r="2472" spans="1:5">
      <c r="A2472" t="s">
        <v>3388</v>
      </c>
      <c r="E2472" t="s">
        <v>3423</v>
      </c>
    </row>
    <row r="2473" spans="1:5">
      <c r="A2473" t="s">
        <v>3389</v>
      </c>
      <c r="E2473" t="s">
        <v>3424</v>
      </c>
    </row>
    <row r="2474" spans="1:5">
      <c r="A2474" t="s">
        <v>3390</v>
      </c>
      <c r="E2474" t="s">
        <v>3425</v>
      </c>
    </row>
    <row r="2475" spans="1:5">
      <c r="A2475" t="s">
        <v>3392</v>
      </c>
      <c r="E2475" t="s">
        <v>3433</v>
      </c>
    </row>
    <row r="2476" spans="1:5">
      <c r="A2476" t="s">
        <v>3393</v>
      </c>
      <c r="E2476" t="s">
        <v>3480</v>
      </c>
    </row>
    <row r="2477" spans="1:5">
      <c r="A2477" t="s">
        <v>3422</v>
      </c>
      <c r="E2477" t="s">
        <v>3481</v>
      </c>
    </row>
    <row r="2478" spans="1:5">
      <c r="A2478" t="s">
        <v>3423</v>
      </c>
      <c r="E2478" t="s">
        <v>3482</v>
      </c>
    </row>
    <row r="2479" spans="1:5">
      <c r="A2479" t="s">
        <v>3424</v>
      </c>
      <c r="E2479" t="s">
        <v>3483</v>
      </c>
    </row>
    <row r="2480" spans="1:5">
      <c r="A2480" t="s">
        <v>3425</v>
      </c>
      <c r="E2480" t="s">
        <v>3512</v>
      </c>
    </row>
    <row r="2481" spans="1:5">
      <c r="A2481" t="s">
        <v>3433</v>
      </c>
      <c r="E2481" t="s">
        <v>3513</v>
      </c>
    </row>
    <row r="2482" spans="1:5">
      <c r="A2482" t="s">
        <v>3480</v>
      </c>
      <c r="E2482" t="s">
        <v>3514</v>
      </c>
    </row>
    <row r="2483" spans="1:5">
      <c r="A2483" t="s">
        <v>3481</v>
      </c>
      <c r="E2483" t="s">
        <v>3515</v>
      </c>
    </row>
    <row r="2484" spans="1:5">
      <c r="A2484" t="s">
        <v>3482</v>
      </c>
      <c r="E2484" t="s">
        <v>3516</v>
      </c>
    </row>
    <row r="2485" spans="1:5">
      <c r="A2485" t="s">
        <v>3483</v>
      </c>
      <c r="E2485" t="s">
        <v>3517</v>
      </c>
    </row>
    <row r="2486" spans="1:5">
      <c r="A2486" t="s">
        <v>3512</v>
      </c>
      <c r="E2486" t="s">
        <v>3519</v>
      </c>
    </row>
    <row r="2487" spans="1:5">
      <c r="A2487" t="s">
        <v>3513</v>
      </c>
      <c r="E2487" t="s">
        <v>3520</v>
      </c>
    </row>
    <row r="2488" spans="1:5">
      <c r="A2488" t="s">
        <v>3514</v>
      </c>
      <c r="E2488" t="s">
        <v>3522</v>
      </c>
    </row>
    <row r="2489" spans="1:5">
      <c r="A2489" t="s">
        <v>3515</v>
      </c>
      <c r="E2489" t="s">
        <v>3523</v>
      </c>
    </row>
    <row r="2490" spans="1:5">
      <c r="A2490" t="s">
        <v>3516</v>
      </c>
      <c r="E2490" t="s">
        <v>3525</v>
      </c>
    </row>
    <row r="2491" spans="1:5">
      <c r="A2491" t="s">
        <v>3517</v>
      </c>
      <c r="E2491" t="s">
        <v>3526</v>
      </c>
    </row>
    <row r="2492" spans="1:5">
      <c r="A2492" t="s">
        <v>3519</v>
      </c>
      <c r="E2492" t="s">
        <v>3528</v>
      </c>
    </row>
    <row r="2493" spans="1:5">
      <c r="A2493" t="s">
        <v>3520</v>
      </c>
      <c r="E2493" t="s">
        <v>3530</v>
      </c>
    </row>
    <row r="2494" spans="1:5">
      <c r="A2494" t="s">
        <v>3522</v>
      </c>
      <c r="E2494" t="s">
        <v>3531</v>
      </c>
    </row>
    <row r="2495" spans="1:5">
      <c r="A2495" t="s">
        <v>3523</v>
      </c>
      <c r="E2495" t="s">
        <v>3532</v>
      </c>
    </row>
    <row r="2496" spans="1:5">
      <c r="A2496" t="s">
        <v>3525</v>
      </c>
      <c r="E2496" t="s">
        <v>3533</v>
      </c>
    </row>
    <row r="2497" spans="1:5">
      <c r="A2497" t="s">
        <v>3526</v>
      </c>
      <c r="E2497" t="s">
        <v>3535</v>
      </c>
    </row>
    <row r="2498" spans="1:5">
      <c r="A2498" t="s">
        <v>3528</v>
      </c>
      <c r="E2498" t="s">
        <v>3536</v>
      </c>
    </row>
    <row r="2499" spans="1:5">
      <c r="A2499" t="s">
        <v>3530</v>
      </c>
      <c r="E2499" t="s">
        <v>3538</v>
      </c>
    </row>
    <row r="2500" spans="1:5">
      <c r="A2500" t="s">
        <v>3531</v>
      </c>
      <c r="E2500" t="s">
        <v>3539</v>
      </c>
    </row>
    <row r="2501" spans="1:5">
      <c r="A2501" t="s">
        <v>3532</v>
      </c>
      <c r="E2501" t="s">
        <v>3543</v>
      </c>
    </row>
    <row r="2502" spans="1:5">
      <c r="A2502" t="s">
        <v>3533</v>
      </c>
      <c r="E2502" t="s">
        <v>3544</v>
      </c>
    </row>
    <row r="2503" spans="1:5">
      <c r="A2503" t="s">
        <v>3535</v>
      </c>
      <c r="E2503" t="s">
        <v>3549</v>
      </c>
    </row>
    <row r="2504" spans="1:5">
      <c r="A2504" t="s">
        <v>3536</v>
      </c>
      <c r="E2504" t="s">
        <v>3550</v>
      </c>
    </row>
    <row r="2505" spans="1:5">
      <c r="A2505" t="s">
        <v>3538</v>
      </c>
      <c r="E2505" t="s">
        <v>3551</v>
      </c>
    </row>
    <row r="2506" spans="1:5">
      <c r="A2506" t="s">
        <v>3539</v>
      </c>
      <c r="E2506" t="s">
        <v>3552</v>
      </c>
    </row>
    <row r="2507" spans="1:5">
      <c r="A2507" t="s">
        <v>3543</v>
      </c>
      <c r="E2507" t="s">
        <v>3572</v>
      </c>
    </row>
    <row r="2508" spans="1:5">
      <c r="A2508" t="s">
        <v>3544</v>
      </c>
      <c r="E2508" t="s">
        <v>3573</v>
      </c>
    </row>
    <row r="2509" spans="1:5">
      <c r="A2509" t="s">
        <v>3549</v>
      </c>
      <c r="E2509" t="s">
        <v>3574</v>
      </c>
    </row>
    <row r="2510" spans="1:5">
      <c r="A2510" t="s">
        <v>3550</v>
      </c>
      <c r="E2510" t="s">
        <v>3575</v>
      </c>
    </row>
    <row r="2511" spans="1:5">
      <c r="A2511" t="s">
        <v>3551</v>
      </c>
      <c r="E2511" t="s">
        <v>3576</v>
      </c>
    </row>
    <row r="2512" spans="1:5">
      <c r="A2512" t="s">
        <v>3552</v>
      </c>
      <c r="E2512" t="s">
        <v>3587</v>
      </c>
    </row>
    <row r="2513" spans="1:5">
      <c r="A2513" t="s">
        <v>3572</v>
      </c>
      <c r="E2513" t="s">
        <v>3588</v>
      </c>
    </row>
    <row r="2514" spans="1:5">
      <c r="A2514" t="s">
        <v>3573</v>
      </c>
      <c r="E2514" t="s">
        <v>3589</v>
      </c>
    </row>
    <row r="2515" spans="1:5">
      <c r="A2515" t="s">
        <v>3574</v>
      </c>
      <c r="E2515" t="s">
        <v>3590</v>
      </c>
    </row>
    <row r="2516" spans="1:5">
      <c r="A2516" t="s">
        <v>3575</v>
      </c>
      <c r="E2516" t="s">
        <v>3591</v>
      </c>
    </row>
    <row r="2517" spans="1:5">
      <c r="A2517" t="s">
        <v>3576</v>
      </c>
      <c r="E2517" t="s">
        <v>3592</v>
      </c>
    </row>
    <row r="2518" spans="1:5">
      <c r="A2518" t="s">
        <v>3587</v>
      </c>
      <c r="E2518" t="s">
        <v>3593</v>
      </c>
    </row>
    <row r="2519" spans="1:5">
      <c r="A2519" t="s">
        <v>3588</v>
      </c>
      <c r="E2519" t="s">
        <v>3594</v>
      </c>
    </row>
    <row r="2520" spans="1:5">
      <c r="A2520" t="s">
        <v>3589</v>
      </c>
      <c r="E2520" t="s">
        <v>3595</v>
      </c>
    </row>
    <row r="2521" spans="1:5">
      <c r="A2521" t="s">
        <v>3590</v>
      </c>
      <c r="E2521" t="s">
        <v>3596</v>
      </c>
    </row>
    <row r="2522" spans="1:5">
      <c r="A2522" t="s">
        <v>3591</v>
      </c>
      <c r="E2522" t="s">
        <v>3597</v>
      </c>
    </row>
    <row r="2523" spans="1:5">
      <c r="A2523" t="s">
        <v>3592</v>
      </c>
      <c r="E2523" t="s">
        <v>3598</v>
      </c>
    </row>
    <row r="2524" spans="1:5">
      <c r="A2524" t="s">
        <v>3593</v>
      </c>
      <c r="E2524" t="s">
        <v>3599</v>
      </c>
    </row>
    <row r="2525" spans="1:5">
      <c r="A2525" t="s">
        <v>3594</v>
      </c>
      <c r="E2525" t="s">
        <v>3600</v>
      </c>
    </row>
    <row r="2526" spans="1:5">
      <c r="A2526" t="s">
        <v>3595</v>
      </c>
      <c r="E2526" t="s">
        <v>3601</v>
      </c>
    </row>
    <row r="2527" spans="1:5">
      <c r="A2527" t="s">
        <v>3596</v>
      </c>
      <c r="E2527" t="s">
        <v>3602</v>
      </c>
    </row>
    <row r="2528" spans="1:5">
      <c r="A2528" t="s">
        <v>3597</v>
      </c>
      <c r="E2528" t="s">
        <v>3603</v>
      </c>
    </row>
    <row r="2529" spans="1:5">
      <c r="A2529" t="s">
        <v>3598</v>
      </c>
      <c r="E2529" t="s">
        <v>3604</v>
      </c>
    </row>
    <row r="2530" spans="1:5">
      <c r="A2530" t="s">
        <v>3599</v>
      </c>
      <c r="E2530" t="s">
        <v>3605</v>
      </c>
    </row>
    <row r="2531" spans="1:5">
      <c r="A2531" t="s">
        <v>3600</v>
      </c>
      <c r="E2531" t="s">
        <v>3614</v>
      </c>
    </row>
    <row r="2532" spans="1:5">
      <c r="A2532" t="s">
        <v>3601</v>
      </c>
      <c r="E2532" t="s">
        <v>3616</v>
      </c>
    </row>
    <row r="2533" spans="1:5">
      <c r="A2533" t="s">
        <v>3602</v>
      </c>
      <c r="E2533" t="s">
        <v>3617</v>
      </c>
    </row>
    <row r="2534" spans="1:5">
      <c r="A2534" t="s">
        <v>3603</v>
      </c>
      <c r="E2534" t="s">
        <v>3618</v>
      </c>
    </row>
    <row r="2535" spans="1:5">
      <c r="A2535" t="s">
        <v>3604</v>
      </c>
      <c r="E2535" t="s">
        <v>3620</v>
      </c>
    </row>
    <row r="2536" spans="1:5">
      <c r="A2536" t="s">
        <v>3605</v>
      </c>
      <c r="E2536" t="s">
        <v>3621</v>
      </c>
    </row>
    <row r="2537" spans="1:5">
      <c r="A2537" t="s">
        <v>3614</v>
      </c>
      <c r="E2537" t="s">
        <v>3622</v>
      </c>
    </row>
    <row r="2538" spans="1:5">
      <c r="A2538" t="s">
        <v>3616</v>
      </c>
      <c r="E2538" t="s">
        <v>3624</v>
      </c>
    </row>
    <row r="2539" spans="1:5">
      <c r="A2539" t="s">
        <v>3617</v>
      </c>
      <c r="E2539" t="s">
        <v>3625</v>
      </c>
    </row>
    <row r="2540" spans="1:5">
      <c r="A2540" t="s">
        <v>3618</v>
      </c>
      <c r="E2540" t="s">
        <v>3626</v>
      </c>
    </row>
    <row r="2541" spans="1:5">
      <c r="A2541" t="s">
        <v>3620</v>
      </c>
      <c r="E2541" t="s">
        <v>3627</v>
      </c>
    </row>
    <row r="2542" spans="1:5">
      <c r="A2542" t="s">
        <v>3621</v>
      </c>
      <c r="E2542" t="s">
        <v>3638</v>
      </c>
    </row>
    <row r="2543" spans="1:5">
      <c r="A2543" t="s">
        <v>3622</v>
      </c>
      <c r="E2543" t="s">
        <v>3639</v>
      </c>
    </row>
    <row r="2544" spans="1:5">
      <c r="A2544" t="s">
        <v>3624</v>
      </c>
      <c r="E2544" t="s">
        <v>3640</v>
      </c>
    </row>
    <row r="2545" spans="1:5">
      <c r="A2545" t="s">
        <v>3625</v>
      </c>
      <c r="E2545" t="s">
        <v>3650</v>
      </c>
    </row>
    <row r="2546" spans="1:5">
      <c r="A2546" t="s">
        <v>3626</v>
      </c>
      <c r="E2546" t="s">
        <v>3652</v>
      </c>
    </row>
    <row r="2547" spans="1:5">
      <c r="A2547" t="s">
        <v>3627</v>
      </c>
      <c r="E2547" t="s">
        <v>3653</v>
      </c>
    </row>
    <row r="2548" spans="1:5">
      <c r="A2548" t="s">
        <v>3638</v>
      </c>
      <c r="E2548" t="s">
        <v>3654</v>
      </c>
    </row>
    <row r="2549" spans="1:5">
      <c r="A2549" t="s">
        <v>3639</v>
      </c>
      <c r="E2549" t="s">
        <v>3655</v>
      </c>
    </row>
    <row r="2550" spans="1:5">
      <c r="A2550" t="s">
        <v>3640</v>
      </c>
      <c r="E2550" t="s">
        <v>3657</v>
      </c>
    </row>
    <row r="2551" spans="1:5">
      <c r="A2551" t="s">
        <v>3650</v>
      </c>
      <c r="E2551" t="s">
        <v>3658</v>
      </c>
    </row>
    <row r="2552" spans="1:5">
      <c r="A2552" t="s">
        <v>3652</v>
      </c>
      <c r="E2552" t="s">
        <v>3659</v>
      </c>
    </row>
    <row r="2553" spans="1:5">
      <c r="A2553" t="s">
        <v>3653</v>
      </c>
      <c r="E2553" t="s">
        <v>3660</v>
      </c>
    </row>
    <row r="2554" spans="1:5">
      <c r="A2554" t="s">
        <v>3654</v>
      </c>
      <c r="E2554" t="s">
        <v>3662</v>
      </c>
    </row>
    <row r="2555" spans="1:5">
      <c r="A2555" t="s">
        <v>3655</v>
      </c>
      <c r="E2555" t="s">
        <v>3663</v>
      </c>
    </row>
    <row r="2556" spans="1:5">
      <c r="A2556" t="s">
        <v>3657</v>
      </c>
      <c r="E2556" t="s">
        <v>3664</v>
      </c>
    </row>
    <row r="2557" spans="1:5">
      <c r="A2557" t="s">
        <v>3658</v>
      </c>
      <c r="E2557" t="s">
        <v>3665</v>
      </c>
    </row>
    <row r="2558" spans="1:5">
      <c r="A2558" t="s">
        <v>3659</v>
      </c>
      <c r="E2558" t="s">
        <v>3666</v>
      </c>
    </row>
    <row r="2559" spans="1:5">
      <c r="A2559" t="s">
        <v>3660</v>
      </c>
      <c r="E2559" t="s">
        <v>3667</v>
      </c>
    </row>
    <row r="2560" spans="1:5">
      <c r="A2560" t="s">
        <v>3662</v>
      </c>
      <c r="E2560" t="s">
        <v>3668</v>
      </c>
    </row>
    <row r="2561" spans="1:5">
      <c r="A2561" t="s">
        <v>3663</v>
      </c>
      <c r="E2561" t="s">
        <v>3669</v>
      </c>
    </row>
    <row r="2562" spans="1:5">
      <c r="A2562" t="s">
        <v>3664</v>
      </c>
      <c r="E2562" t="s">
        <v>3670</v>
      </c>
    </row>
    <row r="2563" spans="1:5">
      <c r="A2563" t="s">
        <v>3665</v>
      </c>
      <c r="E2563" t="s">
        <v>3671</v>
      </c>
    </row>
    <row r="2564" spans="1:5">
      <c r="A2564" t="s">
        <v>3666</v>
      </c>
      <c r="E2564" t="s">
        <v>3672</v>
      </c>
    </row>
    <row r="2565" spans="1:5">
      <c r="A2565" t="s">
        <v>3667</v>
      </c>
      <c r="E2565" t="s">
        <v>3673</v>
      </c>
    </row>
    <row r="2566" spans="1:5">
      <c r="A2566" t="s">
        <v>3668</v>
      </c>
      <c r="E2566" t="s">
        <v>3674</v>
      </c>
    </row>
    <row r="2567" spans="1:5">
      <c r="A2567" t="s">
        <v>3669</v>
      </c>
      <c r="E2567" t="s">
        <v>3675</v>
      </c>
    </row>
    <row r="2568" spans="1:5">
      <c r="A2568" t="s">
        <v>3670</v>
      </c>
      <c r="E2568" t="s">
        <v>3676</v>
      </c>
    </row>
    <row r="2569" spans="1:5">
      <c r="A2569" t="s">
        <v>3671</v>
      </c>
    </row>
    <row r="2570" spans="1:5">
      <c r="A2570" t="s">
        <v>3672</v>
      </c>
    </row>
    <row r="2571" spans="1:5">
      <c r="A2571" t="s">
        <v>3673</v>
      </c>
    </row>
    <row r="2572" spans="1:5">
      <c r="A2572" t="s">
        <v>3674</v>
      </c>
    </row>
    <row r="2573" spans="1:5">
      <c r="A2573" t="s">
        <v>3675</v>
      </c>
    </row>
    <row r="2574" spans="1:5">
      <c r="A2574" t="s">
        <v>3676</v>
      </c>
    </row>
    <row r="2575" spans="1:5">
      <c r="A2575" t="s">
        <v>3676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DE CARGA</vt:lpstr>
      <vt:lpstr>CARGA COMPLETA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Ferreteria Norte</dc:creator>
  <cp:lastModifiedBy>Ferreteria Norte</cp:lastModifiedBy>
  <cp:lastPrinted>2022-11-11T12:24:54Z</cp:lastPrinted>
  <dcterms:created xsi:type="dcterms:W3CDTF">2015-06-05T18:17:20Z</dcterms:created>
  <dcterms:modified xsi:type="dcterms:W3CDTF">2023-04-15T12:38:53Z</dcterms:modified>
</cp:coreProperties>
</file>