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079355\Documents\Personales\Curso seguros\"/>
    </mc:Choice>
  </mc:AlternateContent>
  <xr:revisionPtr revIDLastSave="0" documentId="13_ncr:1_{FF5D0F6D-D716-4C2B-9D63-E3CF7BE2F6EB}" xr6:coauthVersionLast="47" xr6:coauthVersionMax="47" xr10:uidLastSave="{00000000-0000-0000-0000-000000000000}"/>
  <bookViews>
    <workbookView xWindow="-110" yWindow="-110" windowWidth="19420" windowHeight="11620" xr2:uid="{397E740A-A442-43DC-B723-A76AF6E0C3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  <c r="E1" i="1"/>
  <c r="C14" i="1"/>
  <c r="B14" i="1"/>
  <c r="D7" i="1"/>
  <c r="H15" i="1"/>
  <c r="H14" i="1"/>
  <c r="G15" i="1"/>
  <c r="G14" i="1"/>
  <c r="H13" i="1"/>
  <c r="F131" i="1"/>
  <c r="F132" i="1"/>
  <c r="F133" i="1" s="1"/>
  <c r="F119" i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05" i="1"/>
  <c r="F106" i="1"/>
  <c r="F107" i="1"/>
  <c r="F108" i="1"/>
  <c r="F109" i="1"/>
  <c r="F110" i="1"/>
  <c r="F111" i="1"/>
  <c r="F112" i="1"/>
  <c r="F113" i="1"/>
  <c r="F114" i="1" s="1"/>
  <c r="F115" i="1" s="1"/>
  <c r="F116" i="1" s="1"/>
  <c r="F117" i="1" s="1"/>
  <c r="F118" i="1" s="1"/>
  <c r="F89" i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37" i="1"/>
  <c r="F38" i="1"/>
  <c r="F39" i="1"/>
  <c r="F40" i="1"/>
  <c r="F41" i="1"/>
  <c r="F42" i="1"/>
  <c r="F43" i="1"/>
  <c r="F44" i="1"/>
  <c r="F45" i="1"/>
  <c r="F46" i="1"/>
  <c r="F47" i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22" i="1"/>
  <c r="F23" i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15" i="1"/>
  <c r="F16" i="1"/>
  <c r="F17" i="1" s="1"/>
  <c r="F18" i="1" s="1"/>
  <c r="F19" i="1" s="1"/>
  <c r="F20" i="1" s="1"/>
  <c r="F21" i="1" s="1"/>
  <c r="F14" i="1"/>
  <c r="C13" i="1"/>
  <c r="B3" i="1"/>
  <c r="B4" i="1"/>
  <c r="G16" i="1" l="1"/>
  <c r="H16" i="1" l="1"/>
  <c r="G17" i="1" s="1"/>
  <c r="G18" i="1" l="1"/>
  <c r="H17" i="1"/>
  <c r="H18" i="1" l="1"/>
  <c r="G19" i="1" s="1"/>
  <c r="H19" i="1" l="1"/>
  <c r="G20" i="1" s="1"/>
  <c r="H20" i="1" l="1"/>
  <c r="G21" i="1" s="1"/>
  <c r="H21" i="1" l="1"/>
  <c r="G22" i="1" s="1"/>
  <c r="H22" i="1" l="1"/>
  <c r="G23" i="1" s="1"/>
  <c r="H23" i="1" l="1"/>
  <c r="G24" i="1" s="1"/>
  <c r="H24" i="1" l="1"/>
  <c r="G25" i="1" s="1"/>
  <c r="H25" i="1" l="1"/>
  <c r="G26" i="1" s="1"/>
  <c r="H26" i="1" l="1"/>
  <c r="G27" i="1" s="1"/>
  <c r="H27" i="1" l="1"/>
  <c r="G28" i="1" s="1"/>
  <c r="H28" i="1" l="1"/>
  <c r="G29" i="1" s="1"/>
  <c r="H29" i="1" l="1"/>
  <c r="G30" i="1" s="1"/>
  <c r="H30" i="1" l="1"/>
  <c r="G31" i="1" s="1"/>
  <c r="H31" i="1" l="1"/>
  <c r="G32" i="1" s="1"/>
  <c r="H32" i="1" l="1"/>
  <c r="G33" i="1" s="1"/>
  <c r="H33" i="1" l="1"/>
  <c r="G34" i="1" s="1"/>
  <c r="H34" i="1" l="1"/>
  <c r="G35" i="1" s="1"/>
  <c r="H35" i="1" l="1"/>
  <c r="G36" i="1" s="1"/>
  <c r="H36" i="1" l="1"/>
  <c r="G37" i="1" s="1"/>
  <c r="H37" i="1" l="1"/>
  <c r="G38" i="1" s="1"/>
  <c r="H38" i="1" l="1"/>
  <c r="G39" i="1" s="1"/>
  <c r="H39" i="1" l="1"/>
  <c r="G40" i="1" s="1"/>
  <c r="H40" i="1" l="1"/>
  <c r="G41" i="1" s="1"/>
  <c r="H41" i="1" l="1"/>
  <c r="G42" i="1" s="1"/>
  <c r="H42" i="1" l="1"/>
  <c r="G43" i="1" s="1"/>
  <c r="H43" i="1" l="1"/>
  <c r="G44" i="1" s="1"/>
  <c r="H44" i="1" l="1"/>
  <c r="G45" i="1" s="1"/>
  <c r="H45" i="1" l="1"/>
  <c r="G46" i="1" s="1"/>
  <c r="H46" i="1" l="1"/>
  <c r="G47" i="1" s="1"/>
  <c r="H47" i="1" l="1"/>
  <c r="G48" i="1" s="1"/>
  <c r="H48" i="1" l="1"/>
  <c r="G49" i="1" s="1"/>
  <c r="H49" i="1" l="1"/>
  <c r="G50" i="1" s="1"/>
  <c r="H50" i="1" l="1"/>
  <c r="G51" i="1" s="1"/>
  <c r="H51" i="1" l="1"/>
  <c r="G52" i="1" s="1"/>
  <c r="H52" i="1" l="1"/>
  <c r="G53" i="1" s="1"/>
  <c r="H53" i="1" l="1"/>
  <c r="G54" i="1" s="1"/>
  <c r="H54" i="1" l="1"/>
  <c r="G55" i="1" s="1"/>
  <c r="G56" i="1" l="1"/>
  <c r="H55" i="1"/>
  <c r="H56" i="1" l="1"/>
  <c r="G57" i="1" s="1"/>
  <c r="H57" i="1" l="1"/>
  <c r="G58" i="1" s="1"/>
  <c r="H58" i="1" l="1"/>
  <c r="G59" i="1" s="1"/>
  <c r="H59" i="1" l="1"/>
  <c r="G60" i="1" s="1"/>
  <c r="H60" i="1" l="1"/>
  <c r="G61" i="1" s="1"/>
  <c r="H61" i="1" l="1"/>
  <c r="G62" i="1" s="1"/>
  <c r="H62" i="1" l="1"/>
  <c r="G63" i="1" s="1"/>
  <c r="H63" i="1" l="1"/>
  <c r="G64" i="1" s="1"/>
  <c r="H64" i="1" l="1"/>
  <c r="G65" i="1" s="1"/>
  <c r="H65" i="1" l="1"/>
  <c r="G66" i="1" s="1"/>
  <c r="H66" i="1" l="1"/>
  <c r="G67" i="1" s="1"/>
  <c r="H67" i="1" l="1"/>
  <c r="G68" i="1" s="1"/>
  <c r="H68" i="1" l="1"/>
  <c r="G69" i="1" s="1"/>
  <c r="H69" i="1" l="1"/>
  <c r="G70" i="1" s="1"/>
  <c r="H70" i="1" l="1"/>
  <c r="G71" i="1" s="1"/>
  <c r="H71" i="1" l="1"/>
  <c r="G72" i="1" s="1"/>
  <c r="H72" i="1" l="1"/>
  <c r="G73" i="1" s="1"/>
  <c r="H73" i="1" l="1"/>
  <c r="G74" i="1" s="1"/>
  <c r="H74" i="1" l="1"/>
  <c r="G75" i="1" s="1"/>
  <c r="H75" i="1" l="1"/>
  <c r="G76" i="1" s="1"/>
  <c r="H76" i="1" l="1"/>
  <c r="G77" i="1" s="1"/>
  <c r="H77" i="1" l="1"/>
  <c r="G78" i="1" s="1"/>
  <c r="H78" i="1" l="1"/>
  <c r="G79" i="1" s="1"/>
  <c r="H79" i="1" l="1"/>
  <c r="G80" i="1" s="1"/>
  <c r="H80" i="1" l="1"/>
  <c r="G81" i="1" s="1"/>
  <c r="H81" i="1" l="1"/>
  <c r="G82" i="1" s="1"/>
  <c r="H82" i="1" l="1"/>
  <c r="G83" i="1" s="1"/>
  <c r="H83" i="1" l="1"/>
  <c r="G84" i="1" s="1"/>
  <c r="H84" i="1" l="1"/>
  <c r="G85" i="1" s="1"/>
  <c r="H85" i="1" l="1"/>
  <c r="G86" i="1" s="1"/>
  <c r="H86" i="1" l="1"/>
  <c r="G87" i="1" s="1"/>
  <c r="H87" i="1" l="1"/>
  <c r="G88" i="1" s="1"/>
  <c r="H88" i="1" l="1"/>
  <c r="G89" i="1" s="1"/>
  <c r="H89" i="1" l="1"/>
  <c r="G90" i="1" s="1"/>
  <c r="H90" i="1" l="1"/>
  <c r="G91" i="1" s="1"/>
  <c r="H91" i="1" l="1"/>
  <c r="G92" i="1" s="1"/>
  <c r="H92" i="1" l="1"/>
  <c r="G93" i="1" s="1"/>
  <c r="H93" i="1" l="1"/>
  <c r="G94" i="1" s="1"/>
  <c r="H94" i="1" l="1"/>
  <c r="G95" i="1" s="1"/>
  <c r="H95" i="1" l="1"/>
  <c r="G96" i="1" s="1"/>
  <c r="H96" i="1" l="1"/>
  <c r="G97" i="1" s="1"/>
  <c r="H97" i="1" l="1"/>
  <c r="G98" i="1" s="1"/>
  <c r="H98" i="1" l="1"/>
  <c r="G99" i="1" s="1"/>
  <c r="H99" i="1" l="1"/>
  <c r="G100" i="1" s="1"/>
  <c r="H100" i="1" l="1"/>
  <c r="G101" i="1" s="1"/>
  <c r="H101" i="1" l="1"/>
  <c r="G102" i="1" s="1"/>
  <c r="H102" i="1" l="1"/>
  <c r="G103" i="1" s="1"/>
  <c r="H103" i="1" l="1"/>
  <c r="G104" i="1" s="1"/>
  <c r="H104" i="1" l="1"/>
  <c r="G105" i="1" s="1"/>
  <c r="H105" i="1" l="1"/>
  <c r="G106" i="1" s="1"/>
  <c r="H106" i="1" l="1"/>
  <c r="G107" i="1" s="1"/>
  <c r="H107" i="1" l="1"/>
  <c r="G108" i="1" s="1"/>
  <c r="H108" i="1" l="1"/>
  <c r="G109" i="1" s="1"/>
  <c r="H109" i="1" l="1"/>
  <c r="G110" i="1" s="1"/>
  <c r="H110" i="1" l="1"/>
  <c r="G111" i="1" s="1"/>
  <c r="H111" i="1" l="1"/>
  <c r="G112" i="1" s="1"/>
  <c r="H112" i="1" l="1"/>
  <c r="G113" i="1" s="1"/>
  <c r="H113" i="1" l="1"/>
  <c r="G114" i="1" s="1"/>
  <c r="H114" i="1" l="1"/>
  <c r="G115" i="1" s="1"/>
  <c r="H115" i="1" l="1"/>
  <c r="G116" i="1" s="1"/>
  <c r="H116" i="1" l="1"/>
  <c r="G117" i="1" s="1"/>
  <c r="H117" i="1" l="1"/>
  <c r="G118" i="1" s="1"/>
  <c r="H118" i="1" l="1"/>
  <c r="G119" i="1" s="1"/>
  <c r="H119" i="1" l="1"/>
  <c r="G120" i="1" s="1"/>
  <c r="H120" i="1" l="1"/>
  <c r="G121" i="1" s="1"/>
  <c r="H121" i="1" l="1"/>
  <c r="G122" i="1" s="1"/>
  <c r="H122" i="1" l="1"/>
  <c r="G123" i="1" s="1"/>
  <c r="H123" i="1" l="1"/>
  <c r="G124" i="1" s="1"/>
  <c r="H124" i="1" l="1"/>
  <c r="G125" i="1" s="1"/>
  <c r="H125" i="1" l="1"/>
  <c r="G126" i="1" s="1"/>
  <c r="H126" i="1" l="1"/>
  <c r="G127" i="1" s="1"/>
  <c r="H127" i="1" l="1"/>
  <c r="G128" i="1" s="1"/>
  <c r="H128" i="1" l="1"/>
  <c r="G129" i="1" s="1"/>
  <c r="H129" i="1" l="1"/>
  <c r="G130" i="1" s="1"/>
  <c r="H130" i="1" l="1"/>
  <c r="G131" i="1" s="1"/>
  <c r="H131" i="1" l="1"/>
  <c r="G132" i="1" s="1"/>
  <c r="H132" i="1" l="1"/>
  <c r="G133" i="1" s="1"/>
  <c r="H133" i="1" s="1"/>
</calcChain>
</file>

<file path=xl/sharedStrings.xml><?xml version="1.0" encoding="utf-8"?>
<sst xmlns="http://schemas.openxmlformats.org/spreadsheetml/2006/main" count="20" uniqueCount="18">
  <si>
    <t>Tasa EA</t>
  </si>
  <si>
    <t xml:space="preserve">Capitalizacion mensual </t>
  </si>
  <si>
    <t xml:space="preserve">Capital invertido </t>
  </si>
  <si>
    <t>Tiempo inversión (Años)</t>
  </si>
  <si>
    <t>Capitalización simple</t>
  </si>
  <si>
    <t>Tasa nominal mensual</t>
  </si>
  <si>
    <t xml:space="preserve">Tasa nominal anual </t>
  </si>
  <si>
    <t>El interes  NO genera interes</t>
  </si>
  <si>
    <t>Año</t>
  </si>
  <si>
    <t>Valor Inicial</t>
  </si>
  <si>
    <t>Valor final</t>
  </si>
  <si>
    <t>Capitalización continua</t>
  </si>
  <si>
    <t>El interés genera interés (ejemplo de capitalización mensual)</t>
  </si>
  <si>
    <t>valor final</t>
  </si>
  <si>
    <t>Resultado simple</t>
  </si>
  <si>
    <t>Resultado simple formula</t>
  </si>
  <si>
    <t>Resultado compuesto</t>
  </si>
  <si>
    <t>Resultado compuesto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</si>
</sst>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10" fontId="0" fillId="0" borderId="0" xfId="2" applyNumberFormat="1" applyFont="1"/>
    <xf numFmtId="9" fontId="0" fillId="2" borderId="0" xfId="0" applyNumberFormat="1" applyFill="1"/>
    <xf numFmtId="44" fontId="0" fillId="0" borderId="0" xfId="1" applyFont="1"/>
    <xf numFmtId="44" fontId="0" fillId="2" borderId="0" xfId="1" applyFont="1" applyFill="1"/>
    <xf numFmtId="0" fontId="0" fillId="0" borderId="0" xfId="0" applyAlignment="1">
      <alignment horizontal="center"/>
    </xf>
    <xf numFmtId="44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F667-9AC4-4BB0-B42D-7409ABDCD8D1}">
  <dimension ref="A1:H133"/>
  <sheetViews>
    <sheetView tabSelected="1" workbookViewId="0">
      <selection activeCell="A17" sqref="A17"/>
    </sheetView>
  </sheetViews>
  <sheetFormatPr baseColWidth="10" defaultRowHeight="14.5" x14ac:dyDescent="0.35"/>
  <cols>
    <col min="1" max="1" width="23.7265625" bestFit="1" customWidth="1"/>
    <col min="2" max="3" width="14.08984375" bestFit="1" customWidth="1"/>
    <col min="4" max="4" width="25.08984375" bestFit="1" customWidth="1"/>
    <col min="5" max="5" width="14.08984375" bestFit="1" customWidth="1"/>
    <col min="7" max="8" width="14.08984375" bestFit="1" customWidth="1"/>
  </cols>
  <sheetData>
    <row r="1" spans="1:8" x14ac:dyDescent="0.35">
      <c r="A1" t="s">
        <v>0</v>
      </c>
      <c r="B1" s="3">
        <v>0.12</v>
      </c>
      <c r="D1" t="s">
        <v>14</v>
      </c>
      <c r="E1" s="7">
        <f>+C14</f>
        <v>4400000.0000000019</v>
      </c>
    </row>
    <row r="2" spans="1:8" x14ac:dyDescent="0.35">
      <c r="A2" t="s">
        <v>1</v>
      </c>
      <c r="D2" t="s">
        <v>15</v>
      </c>
      <c r="E2" s="4">
        <f>+B5*(1+B3*B6)</f>
        <v>4400000.0000000019</v>
      </c>
    </row>
    <row r="3" spans="1:8" x14ac:dyDescent="0.35">
      <c r="A3" t="s">
        <v>6</v>
      </c>
      <c r="B3" s="1">
        <f>+(1+B1)-1</f>
        <v>0.12000000000000011</v>
      </c>
      <c r="D3" t="s">
        <v>16</v>
      </c>
      <c r="E3" s="7">
        <f>+H133</f>
        <v>6211696.4166884711</v>
      </c>
    </row>
    <row r="4" spans="1:8" x14ac:dyDescent="0.35">
      <c r="A4" t="s">
        <v>5</v>
      </c>
      <c r="B4" s="2">
        <f>+(1+B1)^(1/12)-1</f>
        <v>9.4887929345830457E-3</v>
      </c>
      <c r="D4" t="s">
        <v>17</v>
      </c>
      <c r="E4" s="4">
        <f>+B5*(1+B3)^B6</f>
        <v>6211696.4166884227</v>
      </c>
    </row>
    <row r="5" spans="1:8" x14ac:dyDescent="0.35">
      <c r="A5" t="s">
        <v>2</v>
      </c>
      <c r="B5" s="5">
        <v>2000000</v>
      </c>
    </row>
    <row r="6" spans="1:8" x14ac:dyDescent="0.35">
      <c r="A6" t="s">
        <v>3</v>
      </c>
      <c r="B6">
        <v>10</v>
      </c>
    </row>
    <row r="7" spans="1:8" x14ac:dyDescent="0.35">
      <c r="D7" s="4">
        <f>+B5*B3*3</f>
        <v>720000.00000000058</v>
      </c>
    </row>
    <row r="9" spans="1:8" x14ac:dyDescent="0.35">
      <c r="A9" t="s">
        <v>4</v>
      </c>
      <c r="F9" t="s">
        <v>11</v>
      </c>
    </row>
    <row r="10" spans="1:8" x14ac:dyDescent="0.35">
      <c r="A10" t="s">
        <v>7</v>
      </c>
      <c r="F10" t="s">
        <v>12</v>
      </c>
    </row>
    <row r="12" spans="1:8" x14ac:dyDescent="0.35">
      <c r="A12" s="6" t="s">
        <v>8</v>
      </c>
      <c r="B12" t="s">
        <v>9</v>
      </c>
      <c r="C12" t="s">
        <v>10</v>
      </c>
      <c r="F12" t="s">
        <v>8</v>
      </c>
      <c r="G12" t="s">
        <v>9</v>
      </c>
      <c r="H12" t="s">
        <v>13</v>
      </c>
    </row>
    <row r="13" spans="1:8" x14ac:dyDescent="0.35">
      <c r="A13" s="6">
        <v>0</v>
      </c>
      <c r="C13" s="7">
        <f>+B5</f>
        <v>2000000</v>
      </c>
      <c r="F13">
        <v>0</v>
      </c>
      <c r="H13" s="7">
        <f>+B5</f>
        <v>2000000</v>
      </c>
    </row>
    <row r="14" spans="1:8" x14ac:dyDescent="0.35">
      <c r="A14" s="6">
        <v>10</v>
      </c>
      <c r="B14" s="4">
        <f>+C13</f>
        <v>2000000</v>
      </c>
      <c r="C14" s="5">
        <f>+B14+B14*B3*B6</f>
        <v>4400000.0000000019</v>
      </c>
      <c r="F14">
        <f>+F13+(1/12)</f>
        <v>8.3333333333333329E-2</v>
      </c>
      <c r="G14" s="7">
        <f>+H13</f>
        <v>2000000</v>
      </c>
      <c r="H14" s="4">
        <f>+G14*(1+$B$4)</f>
        <v>2018977.5858691661</v>
      </c>
    </row>
    <row r="15" spans="1:8" x14ac:dyDescent="0.35">
      <c r="A15" s="6"/>
      <c r="B15" s="4"/>
      <c r="C15" s="4"/>
      <c r="F15">
        <f t="shared" ref="F15:F78" si="0">+F14+(1/12)</f>
        <v>0.16666666666666666</v>
      </c>
      <c r="G15" s="7">
        <f>+H14</f>
        <v>2018977.5858691661</v>
      </c>
      <c r="H15" s="4">
        <f t="shared" ref="H15:H78" si="1">+G15*(1+$B$4)</f>
        <v>2038135.2461210429</v>
      </c>
    </row>
    <row r="16" spans="1:8" x14ac:dyDescent="0.35">
      <c r="A16" s="6"/>
      <c r="B16" s="4"/>
      <c r="C16" s="4"/>
      <c r="F16">
        <f t="shared" si="0"/>
        <v>0.25</v>
      </c>
      <c r="G16" s="7">
        <f>+H15</f>
        <v>2038135.2461210429</v>
      </c>
      <c r="H16" s="4">
        <f t="shared" si="1"/>
        <v>2057474.6894441608</v>
      </c>
    </row>
    <row r="17" spans="1:8" x14ac:dyDescent="0.35">
      <c r="A17" s="6"/>
      <c r="B17" s="4"/>
      <c r="C17" s="4"/>
      <c r="F17">
        <f t="shared" si="0"/>
        <v>0.33333333333333331</v>
      </c>
      <c r="G17" s="7">
        <f t="shared" ref="G17:G80" si="2">+H16</f>
        <v>2057474.6894441608</v>
      </c>
      <c r="H17" s="4">
        <f t="shared" si="1"/>
        <v>2076997.6407404421</v>
      </c>
    </row>
    <row r="18" spans="1:8" x14ac:dyDescent="0.35">
      <c r="A18" s="6"/>
      <c r="B18" s="4"/>
      <c r="C18" s="4"/>
      <c r="F18">
        <f t="shared" si="0"/>
        <v>0.41666666666666663</v>
      </c>
      <c r="G18" s="7">
        <f t="shared" si="2"/>
        <v>2076997.6407404421</v>
      </c>
      <c r="H18" s="4">
        <f t="shared" si="1"/>
        <v>2096705.8412790457</v>
      </c>
    </row>
    <row r="19" spans="1:8" x14ac:dyDescent="0.35">
      <c r="A19" s="6"/>
      <c r="B19" s="4"/>
      <c r="C19" s="4"/>
      <c r="F19">
        <f t="shared" si="0"/>
        <v>0.49999999999999994</v>
      </c>
      <c r="G19" s="7">
        <f t="shared" si="2"/>
        <v>2096705.8412790457</v>
      </c>
      <c r="H19" s="4">
        <f t="shared" si="1"/>
        <v>2116601.0488516735</v>
      </c>
    </row>
    <row r="20" spans="1:8" x14ac:dyDescent="0.35">
      <c r="A20" s="6"/>
      <c r="B20" s="4"/>
      <c r="C20" s="4"/>
      <c r="F20">
        <f t="shared" si="0"/>
        <v>0.58333333333333326</v>
      </c>
      <c r="G20" s="7">
        <f t="shared" si="2"/>
        <v>2116601.0488516735</v>
      </c>
      <c r="H20" s="4">
        <f t="shared" si="1"/>
        <v>2136685.0379293482</v>
      </c>
    </row>
    <row r="21" spans="1:8" x14ac:dyDescent="0.35">
      <c r="A21" s="6"/>
      <c r="B21" s="4"/>
      <c r="C21" s="4"/>
      <c r="F21">
        <f t="shared" si="0"/>
        <v>0.66666666666666663</v>
      </c>
      <c r="G21" s="7">
        <f t="shared" si="2"/>
        <v>2136685.0379293482</v>
      </c>
      <c r="H21" s="4">
        <f t="shared" si="1"/>
        <v>2156959.5998206814</v>
      </c>
    </row>
    <row r="22" spans="1:8" x14ac:dyDescent="0.35">
      <c r="A22" s="6"/>
      <c r="B22" s="4"/>
      <c r="C22" s="4"/>
      <c r="F22">
        <f t="shared" si="0"/>
        <v>0.75</v>
      </c>
      <c r="G22" s="7">
        <f t="shared" si="2"/>
        <v>2156959.5998206814</v>
      </c>
      <c r="H22" s="4">
        <f t="shared" si="1"/>
        <v>2177426.5428316412</v>
      </c>
    </row>
    <row r="23" spans="1:8" x14ac:dyDescent="0.35">
      <c r="A23" s="6"/>
      <c r="B23" s="4"/>
      <c r="C23" s="4"/>
      <c r="F23">
        <f t="shared" si="0"/>
        <v>0.83333333333333337</v>
      </c>
      <c r="G23" s="7">
        <f t="shared" si="2"/>
        <v>2177426.5428316412</v>
      </c>
      <c r="H23" s="4">
        <f t="shared" si="1"/>
        <v>2198087.6924268357</v>
      </c>
    </row>
    <row r="24" spans="1:8" x14ac:dyDescent="0.35">
      <c r="F24">
        <f t="shared" si="0"/>
        <v>0.91666666666666674</v>
      </c>
      <c r="G24" s="7">
        <f t="shared" si="2"/>
        <v>2198087.6924268357</v>
      </c>
      <c r="H24" s="4">
        <f t="shared" si="1"/>
        <v>2218944.8913923292</v>
      </c>
    </row>
    <row r="25" spans="1:8" x14ac:dyDescent="0.35">
      <c r="F25">
        <f t="shared" si="0"/>
        <v>1</v>
      </c>
      <c r="G25" s="7">
        <f t="shared" si="2"/>
        <v>2218944.8913923292</v>
      </c>
      <c r="H25" s="4">
        <f t="shared" si="1"/>
        <v>2240000.0000000019</v>
      </c>
    </row>
    <row r="26" spans="1:8" x14ac:dyDescent="0.35">
      <c r="F26">
        <f t="shared" si="0"/>
        <v>1.0833333333333333</v>
      </c>
      <c r="G26" s="7">
        <f t="shared" si="2"/>
        <v>2240000.0000000019</v>
      </c>
      <c r="H26" s="4">
        <f t="shared" si="1"/>
        <v>2261254.8961734679</v>
      </c>
    </row>
    <row r="27" spans="1:8" x14ac:dyDescent="0.35">
      <c r="F27">
        <f t="shared" si="0"/>
        <v>1.1666666666666665</v>
      </c>
      <c r="G27" s="7">
        <f t="shared" si="2"/>
        <v>2261254.8961734679</v>
      </c>
      <c r="H27" s="4">
        <f t="shared" si="1"/>
        <v>2282711.4756555702</v>
      </c>
    </row>
    <row r="28" spans="1:8" x14ac:dyDescent="0.35">
      <c r="F28">
        <f t="shared" si="0"/>
        <v>1.2499999999999998</v>
      </c>
      <c r="G28" s="7">
        <f t="shared" si="2"/>
        <v>2282711.4756555702</v>
      </c>
      <c r="H28" s="4">
        <f t="shared" si="1"/>
        <v>2304371.6521774624</v>
      </c>
    </row>
    <row r="29" spans="1:8" x14ac:dyDescent="0.35">
      <c r="F29">
        <f t="shared" si="0"/>
        <v>1.333333333333333</v>
      </c>
      <c r="G29" s="7">
        <f t="shared" si="2"/>
        <v>2304371.6521774624</v>
      </c>
      <c r="H29" s="4">
        <f t="shared" si="1"/>
        <v>2326237.3576292973</v>
      </c>
    </row>
    <row r="30" spans="1:8" x14ac:dyDescent="0.35">
      <c r="F30">
        <f t="shared" si="0"/>
        <v>1.4166666666666663</v>
      </c>
      <c r="G30" s="7">
        <f t="shared" si="2"/>
        <v>2326237.3576292973</v>
      </c>
      <c r="H30" s="4">
        <f t="shared" si="1"/>
        <v>2348310.5422325335</v>
      </c>
    </row>
    <row r="31" spans="1:8" x14ac:dyDescent="0.35">
      <c r="F31">
        <f t="shared" si="0"/>
        <v>1.4999999999999996</v>
      </c>
      <c r="G31" s="7">
        <f t="shared" si="2"/>
        <v>2348310.5422325335</v>
      </c>
      <c r="H31" s="4">
        <f t="shared" si="1"/>
        <v>2370593.1747138766</v>
      </c>
    </row>
    <row r="32" spans="1:8" x14ac:dyDescent="0.35">
      <c r="F32">
        <f t="shared" si="0"/>
        <v>1.5833333333333328</v>
      </c>
      <c r="G32" s="7">
        <f t="shared" si="2"/>
        <v>2370593.1747138766</v>
      </c>
      <c r="H32" s="4">
        <f t="shared" si="1"/>
        <v>2393087.2424808722</v>
      </c>
    </row>
    <row r="33" spans="6:8" x14ac:dyDescent="0.35">
      <c r="F33">
        <f t="shared" si="0"/>
        <v>1.6666666666666661</v>
      </c>
      <c r="G33" s="7">
        <f t="shared" si="2"/>
        <v>2393087.2424808722</v>
      </c>
      <c r="H33" s="4">
        <f t="shared" si="1"/>
        <v>2415794.7517991657</v>
      </c>
    </row>
    <row r="34" spans="6:8" x14ac:dyDescent="0.35">
      <c r="F34">
        <f t="shared" si="0"/>
        <v>1.7499999999999993</v>
      </c>
      <c r="G34" s="7">
        <f t="shared" si="2"/>
        <v>2415794.7517991657</v>
      </c>
      <c r="H34" s="4">
        <f t="shared" si="1"/>
        <v>2438717.7279714406</v>
      </c>
    </row>
    <row r="35" spans="6:8" x14ac:dyDescent="0.35">
      <c r="F35">
        <f t="shared" si="0"/>
        <v>1.8333333333333326</v>
      </c>
      <c r="G35" s="7">
        <f t="shared" si="2"/>
        <v>2438717.7279714406</v>
      </c>
      <c r="H35" s="4">
        <f t="shared" si="1"/>
        <v>2461858.2155180583</v>
      </c>
    </row>
    <row r="36" spans="6:8" x14ac:dyDescent="0.35">
      <c r="F36">
        <f t="shared" si="0"/>
        <v>1.9166666666666659</v>
      </c>
      <c r="G36" s="7">
        <f t="shared" si="2"/>
        <v>2461858.2155180583</v>
      </c>
      <c r="H36" s="4">
        <f t="shared" si="1"/>
        <v>2485218.2783594113</v>
      </c>
    </row>
    <row r="37" spans="6:8" x14ac:dyDescent="0.35">
      <c r="F37">
        <f t="shared" si="0"/>
        <v>1.9999999999999991</v>
      </c>
      <c r="G37" s="7">
        <f t="shared" si="2"/>
        <v>2485218.2783594113</v>
      </c>
      <c r="H37" s="4">
        <f t="shared" si="1"/>
        <v>2508800.0000000047</v>
      </c>
    </row>
    <row r="38" spans="6:8" x14ac:dyDescent="0.35">
      <c r="F38">
        <f t="shared" si="0"/>
        <v>2.0833333333333326</v>
      </c>
      <c r="G38" s="7">
        <f t="shared" si="2"/>
        <v>2508800.0000000047</v>
      </c>
      <c r="H38" s="4">
        <f t="shared" si="1"/>
        <v>2532605.4837142867</v>
      </c>
    </row>
    <row r="39" spans="6:8" x14ac:dyDescent="0.35">
      <c r="F39">
        <f t="shared" si="0"/>
        <v>2.1666666666666661</v>
      </c>
      <c r="G39" s="7">
        <f t="shared" si="2"/>
        <v>2532605.4837142867</v>
      </c>
      <c r="H39" s="4">
        <f t="shared" si="1"/>
        <v>2556636.8527342412</v>
      </c>
    </row>
    <row r="40" spans="6:8" x14ac:dyDescent="0.35">
      <c r="F40">
        <f t="shared" si="0"/>
        <v>2.2499999999999996</v>
      </c>
      <c r="G40" s="7">
        <f t="shared" si="2"/>
        <v>2556636.8527342412</v>
      </c>
      <c r="H40" s="4">
        <f t="shared" si="1"/>
        <v>2580896.2504387605</v>
      </c>
    </row>
    <row r="41" spans="6:8" x14ac:dyDescent="0.35">
      <c r="F41">
        <f t="shared" si="0"/>
        <v>2.333333333333333</v>
      </c>
      <c r="G41" s="7">
        <f t="shared" si="2"/>
        <v>2580896.2504387605</v>
      </c>
      <c r="H41" s="4">
        <f t="shared" si="1"/>
        <v>2605385.8405448156</v>
      </c>
    </row>
    <row r="42" spans="6:8" x14ac:dyDescent="0.35">
      <c r="F42">
        <f t="shared" si="0"/>
        <v>2.4166666666666665</v>
      </c>
      <c r="G42" s="7">
        <f t="shared" si="2"/>
        <v>2605385.8405448156</v>
      </c>
      <c r="H42" s="4">
        <f t="shared" si="1"/>
        <v>2630107.80730044</v>
      </c>
    </row>
    <row r="43" spans="6:8" x14ac:dyDescent="0.35">
      <c r="F43">
        <f t="shared" si="0"/>
        <v>2.5</v>
      </c>
      <c r="G43" s="7">
        <f t="shared" si="2"/>
        <v>2630107.80730044</v>
      </c>
      <c r="H43" s="4">
        <f t="shared" si="1"/>
        <v>2655064.3556795442</v>
      </c>
    </row>
    <row r="44" spans="6:8" x14ac:dyDescent="0.35">
      <c r="F44">
        <f t="shared" si="0"/>
        <v>2.5833333333333335</v>
      </c>
      <c r="G44" s="7">
        <f t="shared" si="2"/>
        <v>2655064.3556795442</v>
      </c>
      <c r="H44" s="4">
        <f t="shared" si="1"/>
        <v>2680257.7115785796</v>
      </c>
    </row>
    <row r="45" spans="6:8" x14ac:dyDescent="0.35">
      <c r="F45">
        <f t="shared" si="0"/>
        <v>2.666666666666667</v>
      </c>
      <c r="G45" s="7">
        <f t="shared" si="2"/>
        <v>2680257.7115785796</v>
      </c>
      <c r="H45" s="4">
        <f t="shared" si="1"/>
        <v>2705690.1220150683</v>
      </c>
    </row>
    <row r="46" spans="6:8" x14ac:dyDescent="0.35">
      <c r="F46">
        <f t="shared" si="0"/>
        <v>2.7500000000000004</v>
      </c>
      <c r="G46" s="7">
        <f t="shared" si="2"/>
        <v>2705690.1220150683</v>
      </c>
      <c r="H46" s="4">
        <f t="shared" si="1"/>
        <v>2731363.855328016</v>
      </c>
    </row>
    <row r="47" spans="6:8" x14ac:dyDescent="0.35">
      <c r="F47">
        <f t="shared" si="0"/>
        <v>2.8333333333333339</v>
      </c>
      <c r="G47" s="7">
        <f t="shared" si="2"/>
        <v>2731363.855328016</v>
      </c>
      <c r="H47" s="4">
        <f t="shared" si="1"/>
        <v>2757281.2013802282</v>
      </c>
    </row>
    <row r="48" spans="6:8" x14ac:dyDescent="0.35">
      <c r="F48">
        <f t="shared" si="0"/>
        <v>2.9166666666666674</v>
      </c>
      <c r="G48" s="7">
        <f t="shared" si="2"/>
        <v>2757281.2013802282</v>
      </c>
      <c r="H48" s="4">
        <f t="shared" si="1"/>
        <v>2783444.4717625435</v>
      </c>
    </row>
    <row r="49" spans="6:8" x14ac:dyDescent="0.35">
      <c r="F49">
        <f t="shared" si="0"/>
        <v>3.0000000000000009</v>
      </c>
      <c r="G49" s="7">
        <f t="shared" si="2"/>
        <v>2783444.4717625435</v>
      </c>
      <c r="H49" s="4">
        <f t="shared" si="1"/>
        <v>2809856.0000000084</v>
      </c>
    </row>
    <row r="50" spans="6:8" x14ac:dyDescent="0.35">
      <c r="F50">
        <f t="shared" si="0"/>
        <v>3.0833333333333344</v>
      </c>
      <c r="G50" s="7">
        <f t="shared" si="2"/>
        <v>2809856.0000000084</v>
      </c>
      <c r="H50" s="4">
        <f t="shared" si="1"/>
        <v>2836518.1417600042</v>
      </c>
    </row>
    <row r="51" spans="6:8" x14ac:dyDescent="0.35">
      <c r="F51">
        <f t="shared" si="0"/>
        <v>3.1666666666666679</v>
      </c>
      <c r="G51" s="7">
        <f t="shared" si="2"/>
        <v>2836518.1417600042</v>
      </c>
      <c r="H51" s="4">
        <f t="shared" si="1"/>
        <v>2863433.2750623534</v>
      </c>
    </row>
    <row r="52" spans="6:8" x14ac:dyDescent="0.35">
      <c r="F52">
        <f t="shared" si="0"/>
        <v>3.2500000000000013</v>
      </c>
      <c r="G52" s="7">
        <f t="shared" si="2"/>
        <v>2863433.2750623534</v>
      </c>
      <c r="H52" s="4">
        <f t="shared" si="1"/>
        <v>2890603.800491415</v>
      </c>
    </row>
    <row r="53" spans="6:8" x14ac:dyDescent="0.35">
      <c r="F53">
        <f t="shared" si="0"/>
        <v>3.3333333333333348</v>
      </c>
      <c r="G53" s="7">
        <f t="shared" si="2"/>
        <v>2890603.800491415</v>
      </c>
      <c r="H53" s="4">
        <f t="shared" si="1"/>
        <v>2918032.1414101967</v>
      </c>
    </row>
    <row r="54" spans="6:8" x14ac:dyDescent="0.35">
      <c r="F54">
        <f t="shared" si="0"/>
        <v>3.4166666666666683</v>
      </c>
      <c r="G54" s="7">
        <f t="shared" si="2"/>
        <v>2918032.1414101967</v>
      </c>
      <c r="H54" s="4">
        <f t="shared" si="1"/>
        <v>2945720.7441764958</v>
      </c>
    </row>
    <row r="55" spans="6:8" x14ac:dyDescent="0.35">
      <c r="F55">
        <f t="shared" si="0"/>
        <v>3.5000000000000018</v>
      </c>
      <c r="G55" s="7">
        <f t="shared" si="2"/>
        <v>2945720.7441764958</v>
      </c>
      <c r="H55" s="4">
        <f t="shared" si="1"/>
        <v>2973672.0783610926</v>
      </c>
    </row>
    <row r="56" spans="6:8" x14ac:dyDescent="0.35">
      <c r="F56">
        <f t="shared" si="0"/>
        <v>3.5833333333333353</v>
      </c>
      <c r="G56" s="7">
        <f t="shared" si="2"/>
        <v>2973672.0783610926</v>
      </c>
      <c r="H56" s="4">
        <f t="shared" si="1"/>
        <v>3001888.6369680124</v>
      </c>
    </row>
    <row r="57" spans="6:8" x14ac:dyDescent="0.35">
      <c r="F57">
        <f t="shared" si="0"/>
        <v>3.6666666666666687</v>
      </c>
      <c r="G57" s="7">
        <f t="shared" si="2"/>
        <v>3001888.6369680124</v>
      </c>
      <c r="H57" s="4">
        <f t="shared" si="1"/>
        <v>3030372.9366568797</v>
      </c>
    </row>
    <row r="58" spans="6:8" x14ac:dyDescent="0.35">
      <c r="F58">
        <f t="shared" si="0"/>
        <v>3.7500000000000022</v>
      </c>
      <c r="G58" s="7">
        <f t="shared" si="2"/>
        <v>3030372.9366568797</v>
      </c>
      <c r="H58" s="4">
        <f t="shared" si="1"/>
        <v>3059127.517967381</v>
      </c>
    </row>
    <row r="59" spans="6:8" x14ac:dyDescent="0.35">
      <c r="F59">
        <f t="shared" si="0"/>
        <v>3.8333333333333357</v>
      </c>
      <c r="G59" s="7">
        <f t="shared" si="2"/>
        <v>3059127.517967381</v>
      </c>
      <c r="H59" s="4">
        <f t="shared" si="1"/>
        <v>3088154.9455458587</v>
      </c>
    </row>
    <row r="60" spans="6:8" x14ac:dyDescent="0.35">
      <c r="F60">
        <f t="shared" si="0"/>
        <v>3.9166666666666692</v>
      </c>
      <c r="G60" s="7">
        <f t="shared" si="2"/>
        <v>3088154.9455458587</v>
      </c>
      <c r="H60" s="4">
        <f t="shared" si="1"/>
        <v>3117457.8083740519</v>
      </c>
    </row>
    <row r="61" spans="6:8" x14ac:dyDescent="0.35">
      <c r="F61">
        <f t="shared" si="0"/>
        <v>4.0000000000000027</v>
      </c>
      <c r="G61" s="7">
        <f t="shared" si="2"/>
        <v>3117457.8083740519</v>
      </c>
      <c r="H61" s="4">
        <f t="shared" si="1"/>
        <v>3147038.7200000123</v>
      </c>
    </row>
    <row r="62" spans="6:8" x14ac:dyDescent="0.35">
      <c r="F62">
        <f t="shared" si="0"/>
        <v>4.0833333333333357</v>
      </c>
      <c r="G62" s="7">
        <f t="shared" si="2"/>
        <v>3147038.7200000123</v>
      </c>
      <c r="H62" s="4">
        <f t="shared" si="1"/>
        <v>3176900.3187712077</v>
      </c>
    </row>
    <row r="63" spans="6:8" x14ac:dyDescent="0.35">
      <c r="F63">
        <f t="shared" si="0"/>
        <v>4.1666666666666687</v>
      </c>
      <c r="G63" s="7">
        <f t="shared" si="2"/>
        <v>3176900.3187712077</v>
      </c>
      <c r="H63" s="4">
        <f t="shared" si="1"/>
        <v>3207045.2680698386</v>
      </c>
    </row>
    <row r="64" spans="6:8" x14ac:dyDescent="0.35">
      <c r="F64">
        <f t="shared" si="0"/>
        <v>4.2500000000000018</v>
      </c>
      <c r="G64" s="7">
        <f t="shared" si="2"/>
        <v>3207045.2680698386</v>
      </c>
      <c r="H64" s="4">
        <f t="shared" si="1"/>
        <v>3237476.2565503879</v>
      </c>
    </row>
    <row r="65" spans="6:8" x14ac:dyDescent="0.35">
      <c r="F65">
        <f t="shared" si="0"/>
        <v>4.3333333333333348</v>
      </c>
      <c r="G65" s="7">
        <f t="shared" si="2"/>
        <v>3237476.2565503879</v>
      </c>
      <c r="H65" s="4">
        <f t="shared" si="1"/>
        <v>3268195.9983794237</v>
      </c>
    </row>
    <row r="66" spans="6:8" x14ac:dyDescent="0.35">
      <c r="F66">
        <f t="shared" si="0"/>
        <v>4.4166666666666679</v>
      </c>
      <c r="G66" s="7">
        <f t="shared" si="2"/>
        <v>3268195.9983794237</v>
      </c>
      <c r="H66" s="4">
        <f t="shared" si="1"/>
        <v>3299207.2334776791</v>
      </c>
    </row>
    <row r="67" spans="6:8" x14ac:dyDescent="0.35">
      <c r="F67">
        <f t="shared" si="0"/>
        <v>4.5000000000000009</v>
      </c>
      <c r="G67" s="7">
        <f t="shared" si="2"/>
        <v>3299207.2334776791</v>
      </c>
      <c r="H67" s="4">
        <f t="shared" si="1"/>
        <v>3330512.7277644272</v>
      </c>
    </row>
    <row r="68" spans="6:8" x14ac:dyDescent="0.35">
      <c r="F68">
        <f t="shared" si="0"/>
        <v>4.5833333333333339</v>
      </c>
      <c r="G68" s="7">
        <f t="shared" si="2"/>
        <v>3330512.7277644272</v>
      </c>
      <c r="H68" s="4">
        <f t="shared" si="1"/>
        <v>3362115.2734041773</v>
      </c>
    </row>
    <row r="69" spans="6:8" x14ac:dyDescent="0.35">
      <c r="F69">
        <f t="shared" si="0"/>
        <v>4.666666666666667</v>
      </c>
      <c r="G69" s="7">
        <f t="shared" si="2"/>
        <v>3362115.2734041773</v>
      </c>
      <c r="H69" s="4">
        <f t="shared" si="1"/>
        <v>3394017.6890557087</v>
      </c>
    </row>
    <row r="70" spans="6:8" x14ac:dyDescent="0.35">
      <c r="F70">
        <f t="shared" si="0"/>
        <v>4.75</v>
      </c>
      <c r="G70" s="7">
        <f t="shared" si="2"/>
        <v>3394017.6890557087</v>
      </c>
      <c r="H70" s="4">
        <f t="shared" si="1"/>
        <v>3426222.8201234704</v>
      </c>
    </row>
    <row r="71" spans="6:8" x14ac:dyDescent="0.35">
      <c r="F71">
        <f t="shared" si="0"/>
        <v>4.833333333333333</v>
      </c>
      <c r="G71" s="7">
        <f t="shared" si="2"/>
        <v>3426222.8201234704</v>
      </c>
      <c r="H71" s="4">
        <f t="shared" si="1"/>
        <v>3458733.5390113653</v>
      </c>
    </row>
    <row r="72" spans="6:8" x14ac:dyDescent="0.35">
      <c r="F72">
        <f t="shared" si="0"/>
        <v>4.9166666666666661</v>
      </c>
      <c r="G72" s="7">
        <f t="shared" si="2"/>
        <v>3458733.5390113653</v>
      </c>
      <c r="H72" s="4">
        <f t="shared" si="1"/>
        <v>3491552.7453789418</v>
      </c>
    </row>
    <row r="73" spans="6:8" x14ac:dyDescent="0.35">
      <c r="F73">
        <f t="shared" si="0"/>
        <v>4.9999999999999991</v>
      </c>
      <c r="G73" s="7">
        <f t="shared" si="2"/>
        <v>3491552.7453789418</v>
      </c>
      <c r="H73" s="4">
        <f t="shared" si="1"/>
        <v>3524683.3664000174</v>
      </c>
    </row>
    <row r="74" spans="6:8" x14ac:dyDescent="0.35">
      <c r="F74">
        <f t="shared" si="0"/>
        <v>5.0833333333333321</v>
      </c>
      <c r="G74" s="7">
        <f t="shared" si="2"/>
        <v>3524683.3664000174</v>
      </c>
      <c r="H74" s="4">
        <f t="shared" si="1"/>
        <v>3558128.3570237565</v>
      </c>
    </row>
    <row r="75" spans="6:8" x14ac:dyDescent="0.35">
      <c r="F75">
        <f t="shared" si="0"/>
        <v>5.1666666666666652</v>
      </c>
      <c r="G75" s="7">
        <f t="shared" si="2"/>
        <v>3558128.3570237565</v>
      </c>
      <c r="H75" s="4">
        <f t="shared" si="1"/>
        <v>3591890.7002382232</v>
      </c>
    </row>
    <row r="76" spans="6:8" x14ac:dyDescent="0.35">
      <c r="F76">
        <f t="shared" si="0"/>
        <v>5.2499999999999982</v>
      </c>
      <c r="G76" s="7">
        <f t="shared" si="2"/>
        <v>3591890.7002382232</v>
      </c>
      <c r="H76" s="4">
        <f t="shared" si="1"/>
        <v>3625973.4073364381</v>
      </c>
    </row>
    <row r="77" spans="6:8" x14ac:dyDescent="0.35">
      <c r="F77">
        <f t="shared" si="0"/>
        <v>5.3333333333333313</v>
      </c>
      <c r="G77" s="7">
        <f t="shared" si="2"/>
        <v>3625973.4073364381</v>
      </c>
      <c r="H77" s="4">
        <f t="shared" si="1"/>
        <v>3660379.518184958</v>
      </c>
    </row>
    <row r="78" spans="6:8" x14ac:dyDescent="0.35">
      <c r="F78">
        <f t="shared" si="0"/>
        <v>5.4166666666666643</v>
      </c>
      <c r="G78" s="7">
        <f t="shared" si="2"/>
        <v>3660379.518184958</v>
      </c>
      <c r="H78" s="4">
        <f t="shared" si="1"/>
        <v>3695112.1014950038</v>
      </c>
    </row>
    <row r="79" spans="6:8" x14ac:dyDescent="0.35">
      <c r="F79">
        <f t="shared" ref="F79:F88" si="3">+F78+(1/12)</f>
        <v>5.4999999999999973</v>
      </c>
      <c r="G79" s="7">
        <f t="shared" si="2"/>
        <v>3695112.1014950038</v>
      </c>
      <c r="H79" s="4">
        <f t="shared" ref="H79:H133" si="4">+G79*(1+$B$4)</f>
        <v>3730174.2550961617</v>
      </c>
    </row>
    <row r="80" spans="6:8" x14ac:dyDescent="0.35">
      <c r="F80">
        <f t="shared" si="3"/>
        <v>5.5833333333333304</v>
      </c>
      <c r="G80" s="7">
        <f t="shared" si="2"/>
        <v>3730174.2550961617</v>
      </c>
      <c r="H80" s="4">
        <f t="shared" si="4"/>
        <v>3765569.1062126816</v>
      </c>
    </row>
    <row r="81" spans="6:8" x14ac:dyDescent="0.35">
      <c r="F81">
        <f t="shared" si="3"/>
        <v>5.6666666666666634</v>
      </c>
      <c r="G81" s="7">
        <f t="shared" ref="G81:G133" si="5">+H80</f>
        <v>3765569.1062126816</v>
      </c>
      <c r="H81" s="4">
        <f t="shared" si="4"/>
        <v>3801299.8117423966</v>
      </c>
    </row>
    <row r="82" spans="6:8" x14ac:dyDescent="0.35">
      <c r="F82">
        <f t="shared" si="3"/>
        <v>5.7499999999999964</v>
      </c>
      <c r="G82" s="7">
        <f t="shared" si="5"/>
        <v>3801299.8117423966</v>
      </c>
      <c r="H82" s="4">
        <f t="shared" si="4"/>
        <v>3837369.5585382897</v>
      </c>
    </row>
    <row r="83" spans="6:8" x14ac:dyDescent="0.35">
      <c r="F83">
        <f t="shared" si="3"/>
        <v>5.8333333333333295</v>
      </c>
      <c r="G83" s="7">
        <f t="shared" si="5"/>
        <v>3837369.5585382897</v>
      </c>
      <c r="H83" s="4">
        <f t="shared" si="4"/>
        <v>3873781.5636927318</v>
      </c>
    </row>
    <row r="84" spans="6:8" x14ac:dyDescent="0.35">
      <c r="F84">
        <f t="shared" si="3"/>
        <v>5.9166666666666625</v>
      </c>
      <c r="G84" s="7">
        <f t="shared" si="5"/>
        <v>3873781.5636927318</v>
      </c>
      <c r="H84" s="4">
        <f t="shared" si="4"/>
        <v>3910539.0748244175</v>
      </c>
    </row>
    <row r="85" spans="6:8" x14ac:dyDescent="0.35">
      <c r="F85">
        <f t="shared" si="3"/>
        <v>5.9999999999999956</v>
      </c>
      <c r="G85" s="7">
        <f t="shared" si="5"/>
        <v>3910539.0748244175</v>
      </c>
      <c r="H85" s="4">
        <f t="shared" si="4"/>
        <v>3947645.3703680225</v>
      </c>
    </row>
    <row r="86" spans="6:8" x14ac:dyDescent="0.35">
      <c r="F86">
        <f t="shared" si="3"/>
        <v>6.0833333333333286</v>
      </c>
      <c r="G86" s="7">
        <f t="shared" si="5"/>
        <v>3947645.3703680225</v>
      </c>
      <c r="H86" s="4">
        <f t="shared" si="4"/>
        <v>3985103.7598666102</v>
      </c>
    </row>
    <row r="87" spans="6:8" x14ac:dyDescent="0.35">
      <c r="F87">
        <f t="shared" si="3"/>
        <v>6.1666666666666616</v>
      </c>
      <c r="G87" s="7">
        <f t="shared" si="5"/>
        <v>3985103.7598666102</v>
      </c>
      <c r="H87" s="4">
        <f t="shared" si="4"/>
        <v>4022917.584266813</v>
      </c>
    </row>
    <row r="88" spans="6:8" x14ac:dyDescent="0.35">
      <c r="F88">
        <f t="shared" si="3"/>
        <v>6.2499999999999947</v>
      </c>
      <c r="G88" s="7">
        <f t="shared" si="5"/>
        <v>4022917.584266813</v>
      </c>
      <c r="H88" s="4">
        <f t="shared" si="4"/>
        <v>4061090.2162168138</v>
      </c>
    </row>
    <row r="89" spans="6:8" x14ac:dyDescent="0.35">
      <c r="F89">
        <f>+F88+(1/12)</f>
        <v>6.3333333333333277</v>
      </c>
      <c r="G89" s="7">
        <f t="shared" si="5"/>
        <v>4061090.2162168138</v>
      </c>
      <c r="H89" s="4">
        <f t="shared" si="4"/>
        <v>4099625.0603671563</v>
      </c>
    </row>
    <row r="90" spans="6:8" x14ac:dyDescent="0.35">
      <c r="F90">
        <f t="shared" ref="F90:F104" si="6">+F89+(1/12)</f>
        <v>6.4166666666666607</v>
      </c>
      <c r="G90" s="7">
        <f t="shared" si="5"/>
        <v>4099625.0603671563</v>
      </c>
      <c r="H90" s="4">
        <f t="shared" si="4"/>
        <v>4138525.5536744078</v>
      </c>
    </row>
    <row r="91" spans="6:8" x14ac:dyDescent="0.35">
      <c r="F91">
        <f t="shared" si="6"/>
        <v>6.4999999999999938</v>
      </c>
      <c r="G91" s="7">
        <f t="shared" si="5"/>
        <v>4138525.5536744078</v>
      </c>
      <c r="H91" s="4">
        <f t="shared" si="4"/>
        <v>4177795.1657077051</v>
      </c>
    </row>
    <row r="92" spans="6:8" x14ac:dyDescent="0.35">
      <c r="F92">
        <f t="shared" si="6"/>
        <v>6.5833333333333268</v>
      </c>
      <c r="G92" s="7">
        <f t="shared" si="5"/>
        <v>4177795.1657077051</v>
      </c>
      <c r="H92" s="4">
        <f t="shared" si="4"/>
        <v>4217437.3989582071</v>
      </c>
    </row>
    <row r="93" spans="6:8" x14ac:dyDescent="0.35">
      <c r="F93">
        <f t="shared" si="6"/>
        <v>6.6666666666666599</v>
      </c>
      <c r="G93" s="7">
        <f t="shared" si="5"/>
        <v>4217437.3989582071</v>
      </c>
      <c r="H93" s="4">
        <f t="shared" si="4"/>
        <v>4257455.7891514879</v>
      </c>
    </row>
    <row r="94" spans="6:8" x14ac:dyDescent="0.35">
      <c r="F94">
        <f t="shared" si="6"/>
        <v>6.7499999999999929</v>
      </c>
      <c r="G94" s="7">
        <f t="shared" si="5"/>
        <v>4257455.7891514879</v>
      </c>
      <c r="H94" s="4">
        <f t="shared" si="4"/>
        <v>4297853.9055628879</v>
      </c>
    </row>
    <row r="95" spans="6:8" x14ac:dyDescent="0.35">
      <c r="F95">
        <f t="shared" si="6"/>
        <v>6.8333333333333259</v>
      </c>
      <c r="G95" s="7">
        <f t="shared" si="5"/>
        <v>4297853.9055628879</v>
      </c>
      <c r="H95" s="4">
        <f t="shared" si="4"/>
        <v>4338635.3513358636</v>
      </c>
    </row>
    <row r="96" spans="6:8" x14ac:dyDescent="0.35">
      <c r="F96">
        <f t="shared" si="6"/>
        <v>6.916666666666659</v>
      </c>
      <c r="G96" s="7">
        <f t="shared" si="5"/>
        <v>4338635.3513358636</v>
      </c>
      <c r="H96" s="4">
        <f t="shared" si="4"/>
        <v>4379803.7638033517</v>
      </c>
    </row>
    <row r="97" spans="6:8" x14ac:dyDescent="0.35">
      <c r="F97">
        <f t="shared" si="6"/>
        <v>6.999999999999992</v>
      </c>
      <c r="G97" s="7">
        <f t="shared" si="5"/>
        <v>4379803.7638033517</v>
      </c>
      <c r="H97" s="4">
        <f t="shared" si="4"/>
        <v>4421362.814812189</v>
      </c>
    </row>
    <row r="98" spans="6:8" x14ac:dyDescent="0.35">
      <c r="F98">
        <f t="shared" si="6"/>
        <v>7.083333333333325</v>
      </c>
      <c r="G98" s="7">
        <f t="shared" si="5"/>
        <v>4421362.814812189</v>
      </c>
      <c r="H98" s="4">
        <f t="shared" si="4"/>
        <v>4463316.2110506073</v>
      </c>
    </row>
    <row r="99" spans="6:8" x14ac:dyDescent="0.35">
      <c r="F99">
        <f t="shared" si="6"/>
        <v>7.1666666666666581</v>
      </c>
      <c r="G99" s="7">
        <f t="shared" si="5"/>
        <v>4463316.2110506073</v>
      </c>
      <c r="H99" s="4">
        <f t="shared" si="4"/>
        <v>4505667.6943788342</v>
      </c>
    </row>
    <row r="100" spans="6:8" x14ac:dyDescent="0.35">
      <c r="F100">
        <f t="shared" si="6"/>
        <v>7.2499999999999911</v>
      </c>
      <c r="G100" s="7">
        <f t="shared" si="5"/>
        <v>4505667.6943788342</v>
      </c>
      <c r="H100" s="4">
        <f t="shared" si="4"/>
        <v>4548421.0421628356</v>
      </c>
    </row>
    <row r="101" spans="6:8" x14ac:dyDescent="0.35">
      <c r="F101">
        <f t="shared" si="6"/>
        <v>7.3333333333333242</v>
      </c>
      <c r="G101" s="7">
        <f t="shared" si="5"/>
        <v>4548421.0421628356</v>
      </c>
      <c r="H101" s="4">
        <f t="shared" si="4"/>
        <v>4591580.0676112194</v>
      </c>
    </row>
    <row r="102" spans="6:8" x14ac:dyDescent="0.35">
      <c r="F102">
        <f t="shared" si="6"/>
        <v>7.4166666666666572</v>
      </c>
      <c r="G102" s="7">
        <f t="shared" si="5"/>
        <v>4591580.0676112194</v>
      </c>
      <c r="H102" s="4">
        <f t="shared" si="4"/>
        <v>4635148.6201153407</v>
      </c>
    </row>
    <row r="103" spans="6:8" x14ac:dyDescent="0.35">
      <c r="F103">
        <f t="shared" si="6"/>
        <v>7.4999999999999902</v>
      </c>
      <c r="G103" s="7">
        <f t="shared" si="5"/>
        <v>4635148.6201153407</v>
      </c>
      <c r="H103" s="4">
        <f t="shared" si="4"/>
        <v>4679130.5855926331</v>
      </c>
    </row>
    <row r="104" spans="6:8" x14ac:dyDescent="0.35">
      <c r="F104">
        <f t="shared" si="6"/>
        <v>7.5833333333333233</v>
      </c>
      <c r="G104" s="7">
        <f t="shared" si="5"/>
        <v>4679130.5855926331</v>
      </c>
      <c r="H104" s="4">
        <f t="shared" si="4"/>
        <v>4723529.8868331956</v>
      </c>
    </row>
    <row r="105" spans="6:8" x14ac:dyDescent="0.35">
      <c r="F105">
        <f>+F104+(1/12)</f>
        <v>7.6666666666666563</v>
      </c>
      <c r="G105" s="7">
        <f t="shared" si="5"/>
        <v>4723529.8868331956</v>
      </c>
      <c r="H105" s="4">
        <f t="shared" si="4"/>
        <v>4768350.4838496698</v>
      </c>
    </row>
    <row r="106" spans="6:8" x14ac:dyDescent="0.35">
      <c r="F106">
        <f t="shared" ref="F106:F118" si="7">+F105+(1/12)</f>
        <v>7.7499999999999893</v>
      </c>
      <c r="G106" s="7">
        <f t="shared" si="5"/>
        <v>4768350.4838496698</v>
      </c>
      <c r="H106" s="4">
        <f t="shared" si="4"/>
        <v>4813596.3742304379</v>
      </c>
    </row>
    <row r="107" spans="6:8" x14ac:dyDescent="0.35">
      <c r="F107">
        <f t="shared" si="7"/>
        <v>7.8333333333333224</v>
      </c>
      <c r="G107" s="7">
        <f t="shared" si="5"/>
        <v>4813596.3742304379</v>
      </c>
      <c r="H107" s="4">
        <f t="shared" si="4"/>
        <v>4859271.5934961699</v>
      </c>
    </row>
    <row r="108" spans="6:8" x14ac:dyDescent="0.35">
      <c r="F108">
        <f t="shared" si="7"/>
        <v>7.9166666666666554</v>
      </c>
      <c r="G108" s="7">
        <f t="shared" si="5"/>
        <v>4859271.5934961699</v>
      </c>
      <c r="H108" s="4">
        <f t="shared" si="4"/>
        <v>4905380.2154597566</v>
      </c>
    </row>
    <row r="109" spans="6:8" x14ac:dyDescent="0.35">
      <c r="F109">
        <f t="shared" si="7"/>
        <v>7.9999999999999885</v>
      </c>
      <c r="G109" s="7">
        <f t="shared" si="5"/>
        <v>4905380.2154597566</v>
      </c>
      <c r="H109" s="4">
        <f t="shared" si="4"/>
        <v>4951926.3525896547</v>
      </c>
    </row>
    <row r="110" spans="6:8" x14ac:dyDescent="0.35">
      <c r="F110">
        <f t="shared" si="7"/>
        <v>8.0833333333333215</v>
      </c>
      <c r="G110" s="7">
        <f t="shared" si="5"/>
        <v>4951926.3525896547</v>
      </c>
      <c r="H110" s="4">
        <f t="shared" si="4"/>
        <v>4998914.1563766832</v>
      </c>
    </row>
    <row r="111" spans="6:8" x14ac:dyDescent="0.35">
      <c r="F111">
        <f t="shared" si="7"/>
        <v>8.1666666666666554</v>
      </c>
      <c r="G111" s="7">
        <f t="shared" si="5"/>
        <v>4998914.1563766832</v>
      </c>
      <c r="H111" s="4">
        <f t="shared" si="4"/>
        <v>5046347.8177042976</v>
      </c>
    </row>
    <row r="112" spans="6:8" x14ac:dyDescent="0.35">
      <c r="F112">
        <f t="shared" si="7"/>
        <v>8.2499999999999893</v>
      </c>
      <c r="G112" s="7">
        <f t="shared" si="5"/>
        <v>5046347.8177042976</v>
      </c>
      <c r="H112" s="4">
        <f t="shared" si="4"/>
        <v>5094231.5672223791</v>
      </c>
    </row>
    <row r="113" spans="6:8" x14ac:dyDescent="0.35">
      <c r="F113">
        <f t="shared" si="7"/>
        <v>8.3333333333333233</v>
      </c>
      <c r="G113" s="7">
        <f t="shared" si="5"/>
        <v>5094231.5672223791</v>
      </c>
      <c r="H113" s="4">
        <f t="shared" si="4"/>
        <v>5142569.6757245688</v>
      </c>
    </row>
    <row r="114" spans="6:8" x14ac:dyDescent="0.35">
      <c r="F114">
        <f t="shared" si="7"/>
        <v>8.4166666666666572</v>
      </c>
      <c r="G114" s="7">
        <f t="shared" si="5"/>
        <v>5142569.6757245688</v>
      </c>
      <c r="H114" s="4">
        <f t="shared" si="4"/>
        <v>5191366.4545291848</v>
      </c>
    </row>
    <row r="115" spans="6:8" x14ac:dyDescent="0.35">
      <c r="F115">
        <f t="shared" si="7"/>
        <v>8.4999999999999911</v>
      </c>
      <c r="G115" s="7">
        <f t="shared" si="5"/>
        <v>5191366.4545291848</v>
      </c>
      <c r="H115" s="4">
        <f t="shared" si="4"/>
        <v>5240626.2558637531</v>
      </c>
    </row>
    <row r="116" spans="6:8" x14ac:dyDescent="0.35">
      <c r="F116">
        <f t="shared" si="7"/>
        <v>8.583333333333325</v>
      </c>
      <c r="G116" s="7">
        <f t="shared" si="5"/>
        <v>5240626.2558637531</v>
      </c>
      <c r="H116" s="4">
        <f t="shared" si="4"/>
        <v>5290353.4732531831</v>
      </c>
    </row>
    <row r="117" spans="6:8" x14ac:dyDescent="0.35">
      <c r="F117">
        <f t="shared" si="7"/>
        <v>8.666666666666659</v>
      </c>
      <c r="G117" s="7">
        <f t="shared" si="5"/>
        <v>5290353.4732531831</v>
      </c>
      <c r="H117" s="4">
        <f t="shared" si="4"/>
        <v>5340552.5419116346</v>
      </c>
    </row>
    <row r="118" spans="6:8" x14ac:dyDescent="0.35">
      <c r="F118">
        <f t="shared" si="7"/>
        <v>8.7499999999999929</v>
      </c>
      <c r="G118" s="7">
        <f t="shared" si="5"/>
        <v>5340552.5419116346</v>
      </c>
      <c r="H118" s="4">
        <f t="shared" si="4"/>
        <v>5391227.9391380949</v>
      </c>
    </row>
    <row r="119" spans="6:8" x14ac:dyDescent="0.35">
      <c r="F119">
        <f>+F118+(1/12)</f>
        <v>8.8333333333333268</v>
      </c>
      <c r="G119" s="7">
        <f t="shared" si="5"/>
        <v>5391227.9391380949</v>
      </c>
      <c r="H119" s="4">
        <f t="shared" si="4"/>
        <v>5442384.1847157152</v>
      </c>
    </row>
    <row r="120" spans="6:8" x14ac:dyDescent="0.35">
      <c r="F120">
        <f t="shared" ref="F120:F130" si="8">+F119+(1/12)</f>
        <v>8.9166666666666607</v>
      </c>
      <c r="G120" s="7">
        <f t="shared" si="5"/>
        <v>5442384.1847157152</v>
      </c>
      <c r="H120" s="4">
        <f t="shared" si="4"/>
        <v>5494025.8413149323</v>
      </c>
    </row>
    <row r="121" spans="6:8" x14ac:dyDescent="0.35">
      <c r="F121">
        <f t="shared" si="8"/>
        <v>8.9999999999999947</v>
      </c>
      <c r="G121" s="7">
        <f t="shared" si="5"/>
        <v>5494025.8413149323</v>
      </c>
      <c r="H121" s="4">
        <f t="shared" si="4"/>
        <v>5546157.514900418</v>
      </c>
    </row>
    <row r="122" spans="6:8" x14ac:dyDescent="0.35">
      <c r="F122">
        <f t="shared" si="8"/>
        <v>9.0833333333333286</v>
      </c>
      <c r="G122" s="7">
        <f t="shared" si="5"/>
        <v>5546157.514900418</v>
      </c>
      <c r="H122" s="4">
        <f t="shared" si="4"/>
        <v>5598783.8551418893</v>
      </c>
    </row>
    <row r="123" spans="6:8" x14ac:dyDescent="0.35">
      <c r="F123">
        <f t="shared" si="8"/>
        <v>9.1666666666666625</v>
      </c>
      <c r="G123" s="7">
        <f t="shared" si="5"/>
        <v>5598783.8551418893</v>
      </c>
      <c r="H123" s="4">
        <f t="shared" si="4"/>
        <v>5651909.5558288172</v>
      </c>
    </row>
    <row r="124" spans="6:8" x14ac:dyDescent="0.35">
      <c r="F124">
        <f t="shared" si="8"/>
        <v>9.2499999999999964</v>
      </c>
      <c r="G124" s="7">
        <f t="shared" si="5"/>
        <v>5651909.5558288172</v>
      </c>
      <c r="H124" s="4">
        <f t="shared" si="4"/>
        <v>5705539.3552890681</v>
      </c>
    </row>
    <row r="125" spans="6:8" x14ac:dyDescent="0.35">
      <c r="F125">
        <f t="shared" si="8"/>
        <v>9.3333333333333304</v>
      </c>
      <c r="G125" s="7">
        <f t="shared" si="5"/>
        <v>5705539.3552890681</v>
      </c>
      <c r="H125" s="4">
        <f t="shared" si="4"/>
        <v>5759678.0368115203</v>
      </c>
    </row>
    <row r="126" spans="6:8" x14ac:dyDescent="0.35">
      <c r="F126">
        <f t="shared" si="8"/>
        <v>9.4166666666666643</v>
      </c>
      <c r="G126" s="7">
        <f t="shared" si="5"/>
        <v>5759678.0368115203</v>
      </c>
      <c r="H126" s="4">
        <f t="shared" si="4"/>
        <v>5814330.4290726902</v>
      </c>
    </row>
    <row r="127" spans="6:8" x14ac:dyDescent="0.35">
      <c r="F127">
        <f t="shared" si="8"/>
        <v>9.4999999999999982</v>
      </c>
      <c r="G127" s="7">
        <f t="shared" si="5"/>
        <v>5814330.4290726902</v>
      </c>
      <c r="H127" s="4">
        <f t="shared" si="4"/>
        <v>5869501.4065674059</v>
      </c>
    </row>
    <row r="128" spans="6:8" x14ac:dyDescent="0.35">
      <c r="F128">
        <f t="shared" si="8"/>
        <v>9.5833333333333321</v>
      </c>
      <c r="G128" s="7">
        <f t="shared" si="5"/>
        <v>5869501.4065674059</v>
      </c>
      <c r="H128" s="4">
        <f t="shared" si="4"/>
        <v>5925195.8900435679</v>
      </c>
    </row>
    <row r="129" spans="6:8" x14ac:dyDescent="0.35">
      <c r="F129">
        <f t="shared" si="8"/>
        <v>9.6666666666666661</v>
      </c>
      <c r="G129" s="7">
        <f t="shared" si="5"/>
        <v>5925195.8900435679</v>
      </c>
      <c r="H129" s="4">
        <f t="shared" si="4"/>
        <v>5981418.8469410334</v>
      </c>
    </row>
    <row r="130" spans="6:8" x14ac:dyDescent="0.35">
      <c r="F130">
        <f t="shared" si="8"/>
        <v>9.75</v>
      </c>
      <c r="G130" s="7">
        <f t="shared" si="5"/>
        <v>5981418.8469410334</v>
      </c>
      <c r="H130" s="4">
        <f t="shared" si="4"/>
        <v>6038175.2918346692</v>
      </c>
    </row>
    <row r="131" spans="6:8" x14ac:dyDescent="0.35">
      <c r="F131">
        <f>+F130+(1/12)</f>
        <v>9.8333333333333339</v>
      </c>
      <c r="G131" s="7">
        <f t="shared" si="5"/>
        <v>6038175.2918346692</v>
      </c>
      <c r="H131" s="4">
        <f t="shared" si="4"/>
        <v>6095470.2868816042</v>
      </c>
    </row>
    <row r="132" spans="6:8" x14ac:dyDescent="0.35">
      <c r="F132">
        <f t="shared" ref="F132:F135" si="9">+F131+(1/12)</f>
        <v>9.9166666666666679</v>
      </c>
      <c r="G132" s="7">
        <f t="shared" si="5"/>
        <v>6095470.2868816042</v>
      </c>
      <c r="H132" s="4">
        <f t="shared" si="4"/>
        <v>6153308.9422727274</v>
      </c>
    </row>
    <row r="133" spans="6:8" x14ac:dyDescent="0.35">
      <c r="F133">
        <f t="shared" si="9"/>
        <v>10.000000000000002</v>
      </c>
      <c r="G133" s="7">
        <f t="shared" si="5"/>
        <v>6153308.9422727274</v>
      </c>
      <c r="H133" s="5">
        <f t="shared" si="4"/>
        <v>6211696.4166884711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Perdomo, Julian (Allianz Compania de Seguros y Reaseguros S.A.)</dc:creator>
  <cp:lastModifiedBy>Caro Perdomo, Julian (Allianz Compania de Seguros y Re</cp:lastModifiedBy>
  <dcterms:created xsi:type="dcterms:W3CDTF">2024-10-07T10:29:33Z</dcterms:created>
  <dcterms:modified xsi:type="dcterms:W3CDTF">2024-10-07T10:56:07Z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2024-10-07T10:55:42Z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e229f64e-90a9-4ef6-b2a7-7d4c1f131f31</vt:lpwstr>
  </property>
  <property fmtid="{D5CDD505-2E9C-101B-9397-08002B2CF9AE}" pid="8" name="MSIP_Label_ce5f591a-3248-43e9-9b70-1ad50135772d_ContentBits">
    <vt:lpwstr>0</vt:lpwstr>
  </property>
</Properties>
</file>